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UnityProject\zhou\Excel\"/>
    </mc:Choice>
  </mc:AlternateContent>
  <xr:revisionPtr revIDLastSave="0" documentId="13_ncr:1_{068DF810-67F0-4598-9CBA-B1F22AAEDD3B}" xr6:coauthVersionLast="47" xr6:coauthVersionMax="47" xr10:uidLastSave="{00000000-0000-0000-0000-000000000000}"/>
  <bookViews>
    <workbookView xWindow="44085" yWindow="2280" windowWidth="28800" windowHeight="16185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6" i="1" l="1"/>
  <c r="AS56" i="1"/>
  <c r="AR56" i="1"/>
  <c r="E56" i="1"/>
  <c r="AT55" i="1"/>
  <c r="AS55" i="1"/>
  <c r="AR55" i="1"/>
  <c r="E55" i="1"/>
  <c r="AT49" i="1"/>
  <c r="AS49" i="1"/>
  <c r="AR49" i="1"/>
  <c r="E49" i="1"/>
  <c r="AT50" i="1"/>
  <c r="AS50" i="1"/>
  <c r="AR50" i="1"/>
  <c r="E50" i="1"/>
  <c r="AT54" i="1"/>
  <c r="AT53" i="1"/>
  <c r="AS53" i="1"/>
  <c r="AR53" i="1"/>
  <c r="E53" i="1"/>
  <c r="AS54" i="1"/>
  <c r="AT52" i="1"/>
  <c r="AS52" i="1"/>
  <c r="AR52" i="1"/>
  <c r="E52" i="1"/>
  <c r="E15" i="1"/>
  <c r="E16" i="1"/>
  <c r="E14" i="1"/>
  <c r="E11" i="1"/>
  <c r="E13" i="1"/>
  <c r="E12" i="1"/>
  <c r="E10" i="1"/>
  <c r="AT46" i="1"/>
  <c r="AS46" i="1"/>
  <c r="AR46" i="1"/>
  <c r="E46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1" i="1"/>
  <c r="AS51" i="1"/>
  <c r="AR51" i="1"/>
  <c r="E51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Admin</author>
  </authors>
  <commentList>
    <comment ref="T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I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  <comment ref="AT1" authorId="1" shapeId="0" xr:uid="{162D8AAC-CB0A-4A29-87AE-3E2FABBCFD6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技能持续结束后，将会转变为升级技能</t>
        </r>
      </text>
    </comment>
  </commentList>
</comments>
</file>

<file path=xl/sharedStrings.xml><?xml version="1.0" encoding="utf-8"?>
<sst xmlns="http://schemas.openxmlformats.org/spreadsheetml/2006/main" count="3038" uniqueCount="1141">
  <si>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</si>
  <si>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</si>
  <si>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</si>
  <si>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</si>
  <si>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</si>
  <si>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</si>
  <si>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</si>
  <si>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</si>
  <si>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</si>
  <si>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</si>
  <si>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</si>
  <si>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</si>
  <si>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</si>
  <si>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</si>
  <si>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</si>
  <si>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</si>
  <si>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</si>
  <si>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</si>
  <si>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</si>
  <si>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</si>
  <si>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</si>
  <si>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</si>
  <si>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</si>
  <si>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</si>
  <si>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</si>
  <si>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</si>
  <si>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</si>
  <si>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</si>
  <si>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</si>
  <si>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</si>
  <si>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</si>
  <si>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</si>
  <si>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</si>
  <si>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</si>
  <si>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</si>
  <si>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</si>
  <si>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</si>
  <si>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</si>
  <si>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</si>
  <si>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</si>
  <si>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</si>
  <si>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</si>
  <si>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</si>
  <si>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</si>
  <si>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</si>
  <si>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</si>
  <si>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</si>
  <si>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</si>
  <si>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</si>
  <si>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</si>
  <si>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</si>
  <si>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</si>
  <si>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</si>
  <si>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</si>
  <si>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</si>
  <si>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</si>
  <si>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</si>
  <si>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</si>
  <si>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</si>
  <si>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</si>
  <si>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</si>
  <si>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</si>
  <si>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</si>
  <si>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</si>
  <si>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</si>
  <si>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</si>
  <si>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</si>
  <si>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</si>
  <si>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</si>
  <si>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</si>
  <si>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</si>
  <si>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</si>
  <si>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</si>
  <si>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</si>
  <si>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</si>
  <si>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</si>
  <si>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</si>
  <si>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</si>
  <si>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</si>
  <si>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</si>
  <si>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</si>
  <si>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</si>
  <si>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</si>
  <si>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</si>
  <si>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</si>
  <si>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</si>
  <si>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</si>
  <si>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</si>
  <si>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</si>
  <si>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</si>
  <si>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</si>
  <si>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</si>
  <si>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</si>
  <si>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</si>
  <si>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</si>
  <si>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</si>
  <si>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</si>
  <si>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</si>
  <si>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</si>
  <si>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</si>
  <si>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</si>
  <si>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</si>
  <si>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</si>
  <si>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</si>
  <si>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</si>
  <si>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</si>
  <si>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</si>
  <si>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</si>
  <si>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</si>
  <si>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</si>
  <si>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</si>
  <si>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</si>
  <si>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</si>
  <si>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</si>
  <si>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</si>
  <si>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</si>
  <si>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</si>
  <si>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</si>
  <si>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</si>
  <si>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</si>
  <si>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</si>
  <si>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</si>
  <si>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</si>
  <si>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</si>
  <si>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</si>
  <si>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</si>
  <si>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</si>
  <si>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</si>
  <si>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</si>
  <si>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</si>
  <si>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</si>
  <si>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</si>
  <si>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</si>
  <si>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</si>
  <si>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</si>
  <si>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</si>
  <si>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</si>
  <si>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</si>
  <si>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</si>
  <si>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</si>
  <si>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</si>
  <si>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</si>
  <si>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</si>
  <si>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</si>
  <si>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</si>
  <si>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</si>
  <si>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</si>
  <si>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</si>
  <si>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</si>
  <si>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</si>
  <si>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</si>
  <si>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</si>
  <si>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</si>
  <si>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</si>
  <si>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</si>
  <si>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</si>
  <si>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</si>
  <si>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</si>
  <si>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</si>
  <si>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</si>
  <si>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</si>
  <si>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</si>
  <si>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</si>
  <si>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</si>
  <si>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</si>
  <si>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</si>
  <si>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</si>
  <si>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</si>
  <si>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</si>
  <si>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</si>
  <si>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</si>
  <si>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</si>
  <si>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</si>
  <si>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</si>
  <si>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</si>
  <si>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</si>
  <si>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</si>
  <si>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</si>
  <si>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</si>
  <si>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</si>
  <si>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</si>
  <si>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</si>
  <si>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</si>
  <si>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</si>
  <si>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</si>
  <si>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</si>
  <si>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</si>
  <si>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</si>
  <si>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</si>
  <si>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</si>
  <si>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</si>
  <si>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</si>
  <si>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</si>
  <si>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</si>
  <si>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</si>
  <si>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</si>
  <si>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</si>
  <si>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</si>
  <si>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</si>
  <si>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</si>
  <si>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</si>
  <si>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</si>
  <si>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</si>
  <si>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</si>
  <si>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</si>
  <si>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</si>
  <si>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</si>
  <si>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</si>
  <si>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</si>
  <si>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</si>
  <si>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</si>
  <si>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</si>
  <si>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</si>
  <si>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</si>
  <si>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</si>
  <si>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</si>
  <si>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</si>
  <si>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</si>
  <si>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</si>
  <si>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</si>
  <si>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</si>
  <si>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</si>
  <si>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</si>
  <si>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</si>
  <si>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</si>
  <si>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</si>
  <si>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</si>
  <si>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</si>
  <si>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</si>
  <si>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</si>
  <si>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</si>
  <si>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</si>
  <si>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</si>
  <si>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</si>
  <si>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</si>
  <si>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</si>
  <si>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</si>
  <si>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</si>
  <si>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</si>
  <si>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</si>
  <si>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</si>
  <si>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</si>
  <si>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</si>
  <si>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</si>
  <si>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</si>
  <si>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</si>
  <si>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</si>
  <si>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</si>
  <si>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</si>
  <si>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</si>
  <si>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</si>
  <si>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</si>
  <si>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</si>
  <si>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</si>
  <si>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</si>
  <si>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</si>
  <si>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</si>
  <si>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</si>
  <si>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</si>
  <si>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</si>
  <si>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</si>
  <si>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</si>
  <si>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</si>
  <si>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</si>
  <si>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</si>
  <si>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</si>
  <si>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</si>
  <si>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</si>
  <si>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</si>
  <si>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</si>
  <si>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</si>
  <si>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</si>
  <si>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</si>
  <si>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</si>
  <si>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</si>
  <si>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</si>
  <si>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</si>
  <si>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</si>
  <si>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</si>
  <si>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</si>
  <si>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</si>
  <si>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</si>
  <si>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</si>
  <si>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</si>
  <si>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</si>
  <si>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</si>
  <si>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</si>
  <si>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</si>
  <si>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</si>
  <si>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</si>
  <si>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</si>
  <si>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</si>
  <si>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</si>
  <si>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</si>
  <si>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</si>
  <si>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</si>
  <si>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</si>
  <si>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</si>
  <si>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</si>
  <si>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</si>
  <si>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</si>
  <si>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</si>
  <si>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</si>
  <si>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</si>
  <si>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</si>
  <si>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</si>
  <si>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</si>
  <si>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</si>
  <si>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</si>
  <si>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</si>
  <si>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</si>
  <si>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</si>
  <si>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</si>
  <si>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</si>
  <si>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</si>
  <si>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</si>
  <si>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</si>
  <si>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</si>
  <si>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</si>
  <si>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</si>
  <si>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</si>
  <si>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</si>
  <si>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</si>
  <si>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</si>
  <si>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</si>
  <si>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</si>
  <si>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</si>
  <si>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</si>
  <si>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</si>
  <si>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</si>
  <si>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</si>
  <si>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</si>
  <si>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</si>
  <si>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</si>
  <si>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</si>
  <si>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</si>
  <si>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</si>
  <si>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</si>
  <si>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</si>
  <si>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</si>
  <si>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</si>
  <si>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</si>
  <si>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</si>
  <si>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</si>
  <si>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</si>
  <si>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</si>
  <si>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</si>
  <si>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</si>
  <si>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</si>
  <si>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</si>
  <si>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</si>
  <si>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</si>
  <si>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</si>
  <si>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</si>
  <si>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</si>
  <si>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</si>
  <si>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</si>
  <si>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</si>
  <si>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</si>
  <si>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</si>
  <si>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</si>
  <si>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</si>
  <si>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</si>
  <si>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</si>
  <si>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</si>
  <si>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</si>
  <si>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</si>
  <si>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</si>
  <si>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</si>
  <si>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</si>
  <si>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</si>
  <si>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</si>
  <si>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</si>
  <si>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</si>
  <si>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</si>
  <si>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</si>
  <si>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</si>
  <si>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</si>
  <si>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</si>
  <si>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</si>
  <si>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</si>
  <si>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</si>
  <si>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</si>
  <si>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</si>
  <si>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</si>
  <si>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</si>
  <si>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</si>
  <si>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</si>
  <si>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</si>
  <si>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</si>
  <si>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</si>
  <si>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</si>
  <si>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</si>
  <si>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</si>
  <si>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</si>
  <si>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</si>
  <si>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</si>
  <si>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</si>
  <si>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</si>
  <si>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</si>
  <si>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</si>
  <si>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</si>
  <si>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</si>
  <si>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</si>
  <si>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</si>
  <si>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</si>
  <si>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</si>
  <si>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</si>
  <si>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</si>
  <si>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</si>
  <si>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</si>
  <si>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</si>
  <si>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</si>
  <si>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</si>
  <si>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</si>
  <si>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</si>
  <si>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</si>
  <si>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</si>
  <si>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</si>
  <si>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</si>
  <si>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</si>
  <si>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</si>
  <si>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</si>
  <si>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</si>
  <si>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</si>
  <si>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</si>
  <si>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</si>
  <si>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</si>
  <si>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</si>
  <si>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</si>
  <si>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</si>
  <si>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</si>
  <si>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</si>
  <si>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</si>
  <si>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</si>
  <si>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</si>
  <si>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</si>
  <si>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</si>
  <si>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</si>
  <si>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</si>
  <si>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</si>
  <si>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</si>
  <si>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</si>
  <si>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</si>
  <si>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</si>
  <si>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</si>
  <si>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</si>
  <si>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</si>
  <si>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</si>
  <si>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</si>
  <si>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</si>
  <si>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</si>
  <si>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</si>
  <si>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</si>
  <si>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</si>
  <si>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</si>
  <si>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</si>
  <si>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</si>
  <si>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</si>
  <si>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</si>
  <si>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</si>
  <si>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</si>
  <si>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</si>
  <si>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</si>
  <si>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</si>
  <si>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</si>
  <si>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</si>
  <si>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</si>
  <si>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</si>
  <si>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</si>
  <si>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</si>
  <si>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</si>
  <si>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</si>
  <si>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</si>
  <si>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</si>
  <si>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</si>
  <si>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</si>
  <si>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</si>
  <si>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</si>
  <si>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</si>
  <si>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</si>
  <si>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</si>
  <si>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</si>
  <si>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</si>
  <si>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</si>
  <si>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</si>
  <si>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</si>
  <si>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</si>
  <si>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</si>
  <si>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</si>
  <si>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</si>
  <si>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</si>
  <si>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</si>
  <si>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</si>
  <si>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</si>
  <si>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</si>
  <si>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</si>
  <si>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</si>
  <si>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</si>
  <si>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</si>
  <si>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</si>
  <si>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</si>
  <si>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</si>
  <si>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</si>
  <si>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</si>
  <si>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</si>
  <si>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</si>
  <si>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</si>
  <si>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</si>
  <si>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</si>
  <si>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</si>
  <si>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</si>
  <si>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</si>
  <si>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</si>
  <si>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</si>
  <si>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</si>
  <si>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</si>
  <si>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</si>
  <si>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</si>
  <si>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</si>
  <si>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</si>
  <si>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</si>
  <si>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</si>
  <si>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</si>
  <si>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</si>
  <si>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</si>
  <si>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</si>
  <si>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</si>
  <si>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</si>
  <si>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</si>
  <si>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</si>
  <si>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</si>
  <si>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</si>
  <si>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</si>
  <si>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</si>
  <si>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</si>
  <si>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</si>
  <si>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</si>
  <si>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</si>
  <si>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</si>
  <si>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</si>
  <si>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</si>
  <si>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</si>
  <si>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</si>
  <si>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</si>
  <si>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</si>
  <si>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</si>
  <si>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</si>
  <si>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</si>
  <si>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</si>
  <si>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</si>
  <si>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</si>
  <si>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</si>
  <si>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</si>
  <si>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</si>
  <si>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</si>
  <si>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</si>
  <si>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</si>
  <si>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</si>
  <si>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</si>
  <si>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</si>
  <si>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</si>
  <si>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</si>
  <si>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</si>
  <si>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</si>
  <si>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</si>
  <si>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</si>
  <si>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</si>
  <si>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</si>
  <si>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</si>
  <si>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</si>
  <si>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</si>
  <si>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</si>
  <si>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</si>
  <si>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</si>
  <si>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</si>
  <si>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</si>
  <si>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</si>
  <si>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</si>
  <si>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</si>
  <si>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</si>
  <si>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</si>
  <si>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</si>
  <si>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</si>
  <si>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</si>
  <si>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</si>
  <si>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</si>
  <si>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</si>
  <si>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</si>
  <si>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</si>
  <si>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</si>
  <si>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</si>
  <si>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</si>
  <si>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</si>
  <si>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</si>
  <si>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</si>
  <si>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</si>
  <si>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</si>
  <si>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</si>
  <si>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</si>
  <si>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</si>
  <si>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</si>
  <si>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</si>
  <si>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</si>
  <si>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</si>
  <si>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</si>
  <si>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</si>
  <si>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</si>
  <si>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</si>
  <si>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</si>
  <si>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</si>
  <si>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</si>
  <si>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</si>
  <si>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</si>
  <si>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</si>
  <si>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</si>
  <si>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</si>
  <si>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</si>
  <si>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</si>
  <si>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</si>
  <si>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</si>
  <si>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</si>
  <si>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</si>
  <si>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</si>
  <si>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</si>
  <si>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</si>
  <si>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</si>
  <si>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</si>
  <si>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</si>
  <si>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</si>
  <si>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</si>
  <si>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</si>
  <si>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</si>
  <si>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</si>
  <si>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</si>
  <si>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</si>
  <si>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</si>
  <si>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</si>
  <si>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</si>
  <si>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</si>
  <si>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</si>
  <si>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</si>
  <si>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</si>
  <si>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</si>
  <si>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</si>
  <si>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</si>
  <si>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</si>
  <si>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</si>
  <si>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</si>
  <si>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</si>
  <si>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</si>
  <si>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</si>
  <si>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</si>
  <si>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</si>
  <si>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</si>
  <si>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</si>
  <si>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</si>
  <si>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</si>
  <si>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</si>
  <si>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</si>
  <si>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</si>
  <si>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</si>
  <si>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</si>
  <si>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</si>
  <si>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</si>
  <si>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</si>
  <si>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</si>
  <si>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</si>
  <si>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</si>
  <si>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</si>
  <si>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</si>
  <si>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</si>
  <si>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</si>
  <si>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</si>
  <si>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</si>
  <si>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</si>
  <si>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</si>
  <si>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</si>
  <si>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</si>
  <si>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</si>
  <si>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</si>
  <si>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</si>
  <si>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</si>
  <si>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</si>
  <si>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</si>
  <si>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</si>
  <si>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</si>
  <si>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</si>
  <si>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</si>
  <si>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</si>
  <si>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</si>
  <si>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</si>
  <si>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</si>
  <si>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</si>
  <si>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</si>
  <si>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</si>
  <si>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</si>
  <si>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</si>
  <si>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</si>
  <si>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</si>
  <si>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</si>
  <si>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</si>
  <si>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</si>
  <si>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</si>
  <si>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</si>
  <si>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</si>
  <si>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</si>
  <si>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</si>
  <si>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</si>
  <si>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</si>
  <si>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</si>
  <si>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</si>
  <si>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</si>
  <si>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</si>
  <si>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</si>
  <si>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</si>
  <si>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</si>
  <si>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</si>
  <si>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</si>
  <si>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</si>
  <si>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</si>
  <si>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</si>
  <si>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</si>
  <si>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</si>
  <si>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</si>
  <si>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</si>
  <si>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</si>
  <si>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</si>
  <si>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</si>
  <si>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</si>
  <si>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</si>
  <si>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</si>
  <si>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</si>
  <si>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</si>
  <si>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</si>
  <si>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</si>
  <si>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</si>
  <si>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</si>
  <si>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</si>
  <si>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</si>
  <si>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</si>
  <si>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</si>
  <si>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</si>
  <si>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</si>
  <si>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</si>
  <si>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</si>
  <si>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</si>
  <si>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</si>
  <si>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</si>
  <si>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</si>
  <si>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</si>
  <si>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</si>
  <si>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</si>
  <si>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</si>
  <si>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</si>
  <si>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</si>
  <si>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</si>
  <si>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</si>
  <si>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</si>
  <si>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</si>
  <si>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</si>
  <si>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</si>
  <si>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</si>
  <si>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</si>
  <si>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</si>
  <si>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</si>
  <si>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</si>
  <si>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</si>
  <si>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</si>
  <si>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</si>
  <si>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</si>
  <si>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</si>
  <si>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</si>
  <si>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</si>
  <si>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</si>
  <si>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</si>
  <si>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</si>
  <si>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</si>
  <si>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</si>
  <si>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</si>
  <si>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</si>
  <si>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</si>
  <si>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</si>
  <si>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</si>
  <si>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</si>
  <si>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</si>
  <si>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</si>
  <si>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</si>
  <si>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</si>
  <si>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</si>
  <si>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</si>
  <si>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</si>
  <si>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</si>
  <si>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</si>
  <si>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</si>
  <si>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</si>
  <si>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</si>
  <si>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</si>
  <si>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</si>
  <si>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</si>
  <si>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</si>
  <si>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</si>
  <si>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</si>
  <si>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</si>
  <si>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</si>
  <si>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</si>
  <si>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</si>
  <si>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</si>
  <si>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</si>
  <si>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</si>
  <si>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</si>
  <si>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</si>
  <si>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</si>
  <si>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</si>
  <si>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</si>
  <si>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</si>
  <si>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</si>
  <si>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</si>
  <si>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</si>
  <si>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</si>
  <si>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</si>
  <si>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</si>
  <si>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</si>
  <si>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</si>
  <si>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</si>
  <si>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</si>
  <si>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</si>
  <si>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</si>
  <si>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</si>
  <si>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</si>
  <si>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</si>
  <si>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</si>
  <si>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</si>
  <si>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</si>
  <si>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</si>
  <si>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</si>
  <si>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</si>
  <si>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</si>
  <si>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</si>
  <si>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</si>
  <si>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</si>
  <si>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</si>
  <si>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</si>
  <si>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</si>
  <si>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</si>
  <si>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</si>
  <si>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</si>
  <si>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</si>
  <si>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</si>
  <si>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</si>
  <si>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</si>
  <si>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</si>
  <si>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</si>
  <si>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</si>
  <si>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</si>
  <si>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</si>
  <si>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</si>
  <si>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</si>
  <si>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</si>
  <si>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</si>
  <si>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</si>
  <si>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</si>
  <si>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</si>
  <si>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</si>
  <si>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</si>
  <si>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</si>
  <si>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</si>
  <si>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</si>
  <si>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</si>
  <si>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</si>
  <si>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</si>
  <si>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</si>
  <si>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</si>
  <si>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</si>
  <si>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</si>
  <si>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</si>
  <si>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</si>
  <si>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</si>
  <si>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</si>
  <si>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</si>
  <si>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</si>
  <si>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</si>
  <si>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</si>
  <si>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</si>
  <si>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</si>
  <si>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</si>
  <si>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</si>
  <si>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</si>
  <si>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</si>
  <si>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</si>
  <si>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</si>
  <si>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</si>
  <si>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</si>
  <si>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</si>
  <si>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</si>
  <si>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</si>
  <si>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</si>
  <si>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</si>
  <si>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</si>
  <si>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</si>
  <si>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</si>
  <si>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</si>
  <si>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</si>
  <si>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</si>
  <si>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</si>
  <si>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</si>
  <si>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</si>
  <si>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</si>
  <si>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</si>
  <si>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</si>
  <si>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</si>
  <si>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</si>
  <si>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</si>
  <si>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</si>
  <si>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</si>
  <si>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</si>
  <si>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</si>
  <si>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</si>
  <si>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</si>
  <si>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</si>
  <si>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</si>
  <si>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</si>
  <si>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</si>
  <si>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</si>
  <si>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</si>
  <si>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</si>
  <si>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</si>
  <si>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</si>
  <si>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</si>
  <si>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</si>
  <si>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</si>
  <si>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</si>
  <si>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</si>
  <si>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</si>
  <si>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</si>
  <si>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</si>
  <si>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</si>
  <si>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</si>
  <si>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</si>
  <si>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</si>
  <si>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</si>
  <si>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</si>
  <si>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</si>
  <si>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</si>
  <si>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</si>
  <si>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</si>
  <si>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</si>
  <si>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</si>
  <si>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</si>
  <si>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</si>
  <si>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</si>
  <si>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</si>
  <si>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</si>
  <si>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</si>
  <si>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</si>
  <si>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</si>
  <si>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</si>
  <si>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</si>
  <si>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</si>
  <si>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</si>
  <si>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</si>
  <si>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</si>
  <si>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</si>
  <si>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</si>
  <si>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</si>
  <si>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</si>
  <si>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</si>
  <si>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</si>
  <si>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</si>
  <si>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</si>
  <si>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</si>
  <si>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</si>
  <si>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</si>
  <si>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</si>
  <si>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</si>
  <si>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</si>
  <si>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</si>
  <si>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</si>
  <si>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</si>
  <si>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</si>
  <si>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</si>
  <si>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</si>
  <si>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</si>
  <si>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</si>
  <si>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</si>
  <si>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</si>
  <si>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</si>
  <si>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</si>
  <si>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</si>
  <si>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</si>
  <si>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</si>
  <si>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</si>
  <si>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</si>
  <si>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</si>
  <si>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</si>
  <si>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</si>
  <si>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</si>
  <si>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</si>
  <si>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</si>
  <si>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</si>
  <si>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</si>
  <si>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</si>
  <si>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</si>
  <si>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</si>
  <si>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</si>
  <si>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</si>
  <si>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</si>
  <si>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</si>
  <si>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</si>
  <si>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</si>
  <si>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</si>
  <si>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</si>
  <si>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</si>
  <si>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</si>
  <si>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</si>
  <si>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</si>
  <si>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</si>
  <si>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</si>
  <si>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</si>
  <si>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</si>
  <si>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</si>
  <si>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</si>
  <si>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</si>
  <si>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</si>
  <si>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</si>
  <si>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</si>
  <si>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</si>
  <si>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</si>
  <si>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</si>
  <si>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</si>
  <si>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</si>
  <si>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</si>
  <si>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</si>
  <si>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</si>
  <si>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</si>
  <si>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</si>
  <si>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</si>
  <si>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</si>
  <si>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</si>
  <si>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</si>
  <si>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</si>
  <si>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</si>
  <si>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</si>
  <si>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</si>
  <si>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</si>
  <si>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</si>
  <si>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</si>
  <si>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</si>
  <si>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</si>
  <si>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</si>
  <si>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</si>
  <si>
    <t>H6-4</t>
  </si>
  <si>
    <t>H6-4</t>
    <phoneticPr fontId="8" type="noConversion"/>
  </si>
  <si>
    <t>RelyBuff</t>
    <phoneticPr fontId="8" type="noConversion"/>
  </si>
  <si>
    <t>依赖buff</t>
    <phoneticPr fontId="8" type="noConversion"/>
  </si>
  <si>
    <t>BuffRely</t>
    <phoneticPr fontId="5" type="noConversion"/>
  </si>
  <si>
    <t>Buff依赖技能范围</t>
    <phoneticPr fontId="8" type="noConversion"/>
  </si>
  <si>
    <t>反隐</t>
    <phoneticPr fontId="5" type="noConversion"/>
  </si>
  <si>
    <t>SkillData</t>
    <phoneticPr fontId="5" type="noConversion"/>
  </si>
  <si>
    <t>UpgradeSkill</t>
    <phoneticPr fontId="5" type="noConversion"/>
  </si>
  <si>
    <t>技能升级</t>
    <phoneticPr fontId="5" type="noConversion"/>
  </si>
  <si>
    <t>大范围减速2</t>
    <phoneticPr fontId="5" type="noConversion"/>
  </si>
  <si>
    <t>0,0#1,0#-1,0#0,1#0,-1</t>
    <phoneticPr fontId="5" type="noConversion"/>
  </si>
  <si>
    <t>ForwardAnimation</t>
    <phoneticPr fontId="8" type="noConversion"/>
  </si>
  <si>
    <t>棘刺</t>
    <phoneticPr fontId="8" type="noConversion"/>
  </si>
  <si>
    <t>thorns</t>
    <phoneticPr fontId="8" type="noConversion"/>
  </si>
  <si>
    <t>293</t>
    <phoneticPr fontId="8" type="noConversion"/>
  </si>
  <si>
    <t>棘刺攻击</t>
    <phoneticPr fontId="5" type="noConversion"/>
  </si>
  <si>
    <t>棘刺远攻</t>
    <phoneticPr fontId="5" type="noConversion"/>
  </si>
  <si>
    <t>棘刺攻击力提升</t>
    <phoneticPr fontId="5" type="noConversion"/>
  </si>
  <si>
    <t>Attack_2</t>
    <phoneticPr fontId="5" type="noConversion"/>
  </si>
  <si>
    <t>Attack_1</t>
    <phoneticPr fontId="5" type="noConversion"/>
  </si>
  <si>
    <t>棘刺毒素</t>
    <phoneticPr fontId="8" type="noConversion"/>
  </si>
  <si>
    <t>中毒</t>
    <phoneticPr fontId="8" type="noConversion"/>
  </si>
  <si>
    <t>{"Damage":155,"FarAttackUnitRate":2}</t>
    <phoneticPr fontId="8" type="noConversion"/>
  </si>
  <si>
    <t>棘刺毒素</t>
    <phoneticPr fontId="5" type="noConversion"/>
  </si>
  <si>
    <t>安塞尔技能</t>
    <phoneticPr fontId="8" type="noConversion"/>
  </si>
  <si>
    <t>Weapon2</t>
    <phoneticPr fontId="5" type="noConversion"/>
  </si>
  <si>
    <t>盾</t>
    <phoneticPr fontId="8" type="noConversion"/>
  </si>
  <si>
    <t>棘刺被动回血</t>
    <phoneticPr fontId="5" type="noConversion"/>
  </si>
  <si>
    <t>棘刺禁用回血</t>
    <phoneticPr fontId="5" type="noConversion"/>
  </si>
  <si>
    <t>棘刺禁用回血</t>
    <phoneticPr fontId="8" type="noConversion"/>
  </si>
  <si>
    <t>合约进场掉血</t>
    <phoneticPr fontId="5" type="noConversion"/>
  </si>
  <si>
    <t>合约7</t>
    <phoneticPr fontId="5" type="noConversion"/>
  </si>
  <si>
    <t>狙击</t>
    <phoneticPr fontId="5" type="noConversion"/>
  </si>
  <si>
    <t>DamageWithFrameRate</t>
    <phoneticPr fontId="5" type="noConversion"/>
  </si>
  <si>
    <t>倍率除以帧数</t>
    <phoneticPr fontId="5" type="noConversion"/>
  </si>
  <si>
    <t>棘刺进入防御</t>
    <phoneticPr fontId="5" type="noConversion"/>
  </si>
  <si>
    <t>棘刺反击标记</t>
    <phoneticPr fontId="8" type="noConversion"/>
  </si>
  <si>
    <t>Skill1_1,Skill1_2,Skill1_3</t>
    <phoneticPr fontId="5" type="noConversion"/>
  </si>
  <si>
    <t>0,0#0,1#0,-1#1,0#2,0#1,1#1,-1#3,0#2,-1#2,1</t>
    <phoneticPr fontId="5" type="noConversion"/>
  </si>
  <si>
    <t>棘刺反击Buff</t>
    <phoneticPr fontId="8" type="noConversion"/>
  </si>
  <si>
    <t>{"t":["DefenceRate"]}</t>
    <phoneticPr fontId="8" type="noConversion"/>
  </si>
  <si>
    <t>{"t":["AttackRate","DefenceRate"]}</t>
    <phoneticPr fontId="8" type="noConversion"/>
  </si>
  <si>
    <t>棘刺防御Buff</t>
    <phoneticPr fontId="5" type="noConversion"/>
  </si>
  <si>
    <t>棘刺防御远攻</t>
    <phoneticPr fontId="5" type="noConversion"/>
  </si>
  <si>
    <t>棘刺防御Buff,棘刺防御远攻</t>
    <phoneticPr fontId="5" type="noConversion"/>
  </si>
  <si>
    <t>0.6,1.1</t>
    <phoneticPr fontId="5" type="noConversion"/>
  </si>
  <si>
    <t>被击</t>
    <phoneticPr fontId="5" type="noConversion"/>
  </si>
  <si>
    <t>棘刺远攻,棘刺被动回血</t>
    <phoneticPr fontId="8" type="noConversion"/>
  </si>
  <si>
    <t>棘刺至高之术</t>
    <phoneticPr fontId="5" type="noConversion"/>
  </si>
  <si>
    <t>Skill2_2</t>
    <phoneticPr fontId="5" type="noConversion"/>
  </si>
  <si>
    <t>之高之术buff</t>
    <phoneticPr fontId="8" type="noConversion"/>
  </si>
  <si>
    <t>{"t":["AttackRate","AgiAdd"]}</t>
    <phoneticPr fontId="8" type="noConversion"/>
  </si>
  <si>
    <t>0.6,25</t>
    <phoneticPr fontId="5" type="noConversion"/>
  </si>
  <si>
    <t>棘刺至高Buff</t>
    <phoneticPr fontId="5" type="noConversion"/>
  </si>
  <si>
    <t>棘刺至高之术2</t>
    <phoneticPr fontId="5" type="noConversion"/>
  </si>
  <si>
    <t>棘刺至高Buff2</t>
    <phoneticPr fontId="5" type="noConversion"/>
  </si>
  <si>
    <t>1.2,50</t>
    <phoneticPr fontId="5" type="noConversion"/>
  </si>
  <si>
    <t>之高之术buff2</t>
    <phoneticPr fontId="8" type="noConversion"/>
  </si>
  <si>
    <t>棘刺攻击力提升,棘刺进入防御,棘刺至高Buff</t>
    <phoneticPr fontId="5" type="noConversion"/>
  </si>
  <si>
    <t>棘刺至高之术,棘刺至高之术2</t>
    <phoneticPr fontId="5" type="noConversion"/>
  </si>
  <si>
    <t>能天使</t>
    <phoneticPr fontId="8" type="noConversion"/>
  </si>
  <si>
    <t>103</t>
    <phoneticPr fontId="8" type="noConversion"/>
  </si>
  <si>
    <t>能天使攻击</t>
    <phoneticPr fontId="5" type="noConversion"/>
  </si>
  <si>
    <t>能天使强力击</t>
    <phoneticPr fontId="5" type="noConversion"/>
  </si>
  <si>
    <t>能天使被动加攻速</t>
    <phoneticPr fontId="5" type="noConversion"/>
  </si>
  <si>
    <t>能天使祝福</t>
    <phoneticPr fontId="8" type="noConversion"/>
  </si>
  <si>
    <t>{"t":["AttackRate","HpRate"]}</t>
    <phoneticPr fontId="8" type="noConversion"/>
  </si>
  <si>
    <t>TargetDisableBuff</t>
    <phoneticPr fontId="5" type="noConversion"/>
  </si>
  <si>
    <t>TargetEnableBuff</t>
    <phoneticPr fontId="5" type="noConversion"/>
  </si>
  <si>
    <t>有buff则启用</t>
    <phoneticPr fontId="5" type="noConversion"/>
  </si>
  <si>
    <t>有buff则禁用</t>
    <phoneticPr fontId="5" type="noConversion"/>
  </si>
  <si>
    <t>目标有buff则启用</t>
    <phoneticPr fontId="5" type="noConversion"/>
  </si>
  <si>
    <t>目标有buff则禁用</t>
    <phoneticPr fontId="5" type="noConversion"/>
  </si>
  <si>
    <t>能天使自己祝福</t>
    <phoneticPr fontId="5" type="noConversion"/>
  </si>
  <si>
    <t>0.1,0.16</t>
    <phoneticPr fontId="5" type="noConversion"/>
  </si>
  <si>
    <t>能天使队友祝福</t>
    <phoneticPr fontId="5" type="noConversion"/>
  </si>
  <si>
    <t>自己以外</t>
    <phoneticPr fontId="5" type="noConversion"/>
  </si>
  <si>
    <t>能天使攻击,能天使被动加攻速,能天使自己祝福,能天使队友祝福</t>
    <phoneticPr fontId="5" type="noConversion"/>
  </si>
  <si>
    <t>angel</t>
    <phoneticPr fontId="8" type="noConversion"/>
  </si>
  <si>
    <t>R_Hand</t>
    <phoneticPr fontId="5" type="noConversion"/>
  </si>
  <si>
    <t>能天使扫射</t>
    <phoneticPr fontId="5" type="noConversion"/>
  </si>
  <si>
    <t>攻击变为4连射，每次射击造成相当于攻击力125%的伤害</t>
  </si>
  <si>
    <t>下次攻击变为3连射，每次射击造成相当于攻击力145%的伤害</t>
  </si>
  <si>
    <t>能天使过载</t>
    <phoneticPr fontId="5" type="noConversion"/>
  </si>
  <si>
    <t>攻击变为5连射，攻击间隔一定程度缩短，攻击力提升至110%\n技能会自动开启</t>
    <phoneticPr fontId="5" type="noConversion"/>
  </si>
  <si>
    <t>攻击间隔变化</t>
    <phoneticPr fontId="8" type="noConversion"/>
  </si>
  <si>
    <t>{"t":["AttackGapAdd"]}</t>
    <phoneticPr fontId="8" type="noConversion"/>
  </si>
  <si>
    <t>能天使强力击,能天使扫射,能天使过载</t>
    <phoneticPr fontId="5" type="noConversion"/>
  </si>
  <si>
    <t>能天使过载buff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</si>
</sst>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H35" sqref="H35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899</v>
      </c>
    </row>
    <row r="3" spans="1:2" x14ac:dyDescent="0.15">
      <c r="A3" t="s">
        <v>73</v>
      </c>
      <c r="B3" s="12" t="s">
        <v>898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734</v>
      </c>
      <c r="B10" s="12" t="s">
        <v>734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735</v>
      </c>
      <c r="B31" s="12"/>
    </row>
    <row r="32" spans="1:2" x14ac:dyDescent="0.15">
      <c r="A32" t="s">
        <v>114</v>
      </c>
      <c r="B32" s="12" t="s">
        <v>900</v>
      </c>
    </row>
    <row r="33" spans="1:2" x14ac:dyDescent="0.15">
      <c r="A33" s="12" t="s">
        <v>736</v>
      </c>
      <c r="B33" s="12" t="s">
        <v>736</v>
      </c>
    </row>
    <row r="34" spans="1:2" x14ac:dyDescent="0.15">
      <c r="A34" s="12" t="s">
        <v>810</v>
      </c>
      <c r="B34" s="12" t="s">
        <v>810</v>
      </c>
    </row>
    <row r="35" spans="1:2" x14ac:dyDescent="0.15">
      <c r="A35" s="12" t="s">
        <v>1064</v>
      </c>
      <c r="B35" s="12" t="s">
        <v>1064</v>
      </c>
    </row>
    <row r="36" spans="1:2" x14ac:dyDescent="0.15">
      <c r="A36" s="12" t="s">
        <v>1112</v>
      </c>
      <c r="B36" s="12" t="s">
        <v>1112</v>
      </c>
    </row>
    <row r="38" spans="1:2" x14ac:dyDescent="0.15">
      <c r="A38" s="12"/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633</v>
      </c>
      <c r="B11" s="12" t="s">
        <v>633</v>
      </c>
    </row>
    <row r="12" spans="1:3" x14ac:dyDescent="0.15">
      <c r="A12" s="12" t="s">
        <v>667</v>
      </c>
      <c r="B12" s="12" t="s">
        <v>667</v>
      </c>
      <c r="C12" s="12" t="s">
        <v>668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2"/>
  <sheetViews>
    <sheetView workbookViewId="0">
      <pane xSplit="1" ySplit="3" topLeftCell="B28" activePane="bottomRight" state="frozen"/>
      <selection pane="topRight"/>
      <selection pane="bottomLeft"/>
      <selection pane="bottomRight" activeCell="A56" sqref="A56:XFD56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5" width="14" customWidth="1"/>
    <col min="56" max="56" width="12" customWidth="1"/>
  </cols>
  <sheetData>
    <row r="1" spans="1:56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804</v>
      </c>
      <c r="U1" t="s">
        <v>8</v>
      </c>
      <c r="W1" t="s">
        <v>9</v>
      </c>
      <c r="X1" s="12" t="s">
        <v>808</v>
      </c>
      <c r="Y1" s="12" t="s">
        <v>822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562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6" x14ac:dyDescent="0.15">
      <c r="A2" t="s">
        <v>29</v>
      </c>
      <c r="B2" t="s">
        <v>30</v>
      </c>
      <c r="E2" t="s">
        <v>31</v>
      </c>
      <c r="F2" t="s">
        <v>32</v>
      </c>
      <c r="G2" s="12" t="s">
        <v>946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803</v>
      </c>
      <c r="U2" t="s">
        <v>45</v>
      </c>
      <c r="V2" t="s">
        <v>46</v>
      </c>
      <c r="W2" t="s">
        <v>47</v>
      </c>
      <c r="X2" s="12" t="s">
        <v>807</v>
      </c>
      <c r="Y2" s="12" t="s">
        <v>821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561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955</v>
      </c>
      <c r="AV2" t="s">
        <v>68</v>
      </c>
      <c r="AW2" s="12" t="s">
        <v>947</v>
      </c>
      <c r="AX2" t="s">
        <v>69</v>
      </c>
      <c r="AY2" s="12" t="s">
        <v>952</v>
      </c>
      <c r="AZ2" t="s">
        <v>70</v>
      </c>
      <c r="BA2" t="s">
        <v>71</v>
      </c>
      <c r="BB2" s="12" t="s">
        <v>881</v>
      </c>
      <c r="BC2" s="12" t="s">
        <v>1063</v>
      </c>
      <c r="BD2" t="s">
        <v>72</v>
      </c>
    </row>
    <row r="3" spans="1:56" x14ac:dyDescent="0.15">
      <c r="A3" t="s">
        <v>73</v>
      </c>
      <c r="B3" t="s">
        <v>73</v>
      </c>
      <c r="E3" t="s">
        <v>73</v>
      </c>
      <c r="F3" t="s">
        <v>73</v>
      </c>
      <c r="G3" s="12" t="s">
        <v>903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802</v>
      </c>
      <c r="U3" t="s">
        <v>74</v>
      </c>
      <c r="V3" t="s">
        <v>74</v>
      </c>
      <c r="W3" t="s">
        <v>75</v>
      </c>
      <c r="X3" s="12" t="s">
        <v>560</v>
      </c>
      <c r="Y3" s="12" t="s">
        <v>726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560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954</v>
      </c>
      <c r="AV3" t="s">
        <v>74</v>
      </c>
      <c r="AW3" s="12" t="s">
        <v>903</v>
      </c>
      <c r="AX3" t="s">
        <v>79</v>
      </c>
      <c r="AY3" t="s">
        <v>342</v>
      </c>
      <c r="AZ3" t="s">
        <v>79</v>
      </c>
      <c r="BA3" t="s">
        <v>79</v>
      </c>
      <c r="BB3" s="12" t="s">
        <v>883</v>
      </c>
      <c r="BC3" s="12" t="s">
        <v>883</v>
      </c>
      <c r="BD3" t="s">
        <v>74</v>
      </c>
    </row>
    <row r="4" spans="1:56" x14ac:dyDescent="0.15">
      <c r="A4">
        <v>0</v>
      </c>
      <c r="C4" s="12" t="s">
        <v>980</v>
      </c>
      <c r="G4" s="12"/>
      <c r="J4">
        <v>1</v>
      </c>
      <c r="T4" s="12"/>
      <c r="X4" s="12"/>
      <c r="Y4" s="12"/>
      <c r="AF4" s="12"/>
      <c r="AU4" s="12"/>
      <c r="AW4" s="12"/>
      <c r="BB4" s="12"/>
      <c r="BC4" s="12"/>
    </row>
    <row r="5" spans="1:56" x14ac:dyDescent="0.15">
      <c r="A5" t="s">
        <v>80</v>
      </c>
    </row>
    <row r="6" spans="1:56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D6">
        <v>1</v>
      </c>
    </row>
    <row r="7" spans="1:56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642</v>
      </c>
      <c r="AF7">
        <v>1</v>
      </c>
      <c r="AN7">
        <v>1</v>
      </c>
      <c r="AO7">
        <v>0.25</v>
      </c>
      <c r="AZ7" t="s">
        <v>85</v>
      </c>
      <c r="BA7" t="s">
        <v>91</v>
      </c>
      <c r="BD7">
        <v>1</v>
      </c>
    </row>
    <row r="8" spans="1:56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B8">
        <v>0.75</v>
      </c>
      <c r="AD8" t="s">
        <v>95</v>
      </c>
      <c r="AF8">
        <v>1</v>
      </c>
      <c r="AN8">
        <v>1</v>
      </c>
      <c r="AO8">
        <v>0.25</v>
      </c>
      <c r="AZ8" t="s">
        <v>85</v>
      </c>
      <c r="BA8" t="s">
        <v>86</v>
      </c>
      <c r="BD8">
        <v>1</v>
      </c>
    </row>
    <row r="9" spans="1:56" x14ac:dyDescent="0.15">
      <c r="A9" t="s">
        <v>96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97</v>
      </c>
      <c r="AF9">
        <v>1</v>
      </c>
      <c r="AN9">
        <v>1</v>
      </c>
      <c r="AO9">
        <v>0.25</v>
      </c>
      <c r="AZ9" t="s">
        <v>85</v>
      </c>
      <c r="BA9" t="s">
        <v>91</v>
      </c>
      <c r="BD9">
        <v>1</v>
      </c>
    </row>
    <row r="10" spans="1:56" x14ac:dyDescent="0.15">
      <c r="A10" s="12" t="s">
        <v>590</v>
      </c>
      <c r="B10" t="s">
        <v>82</v>
      </c>
      <c r="C10" s="12" t="s">
        <v>593</v>
      </c>
      <c r="D10" s="15" t="s">
        <v>592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699</v>
      </c>
      <c r="AD10" s="12" t="s">
        <v>733</v>
      </c>
      <c r="AF10">
        <v>1</v>
      </c>
      <c r="AN10">
        <v>2</v>
      </c>
      <c r="AO10">
        <v>0.25</v>
      </c>
      <c r="AZ10" t="s">
        <v>85</v>
      </c>
      <c r="BA10" s="12" t="s">
        <v>591</v>
      </c>
      <c r="BB10" s="12"/>
      <c r="BC10" s="12"/>
      <c r="BD10">
        <v>1</v>
      </c>
    </row>
    <row r="11" spans="1:56" x14ac:dyDescent="0.15">
      <c r="A11" s="12" t="s">
        <v>661</v>
      </c>
      <c r="B11" t="s">
        <v>82</v>
      </c>
      <c r="C11" s="12" t="s">
        <v>662</v>
      </c>
      <c r="D11" s="15" t="s">
        <v>663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699</v>
      </c>
      <c r="AD11" s="12" t="s">
        <v>642</v>
      </c>
      <c r="AF11">
        <v>1</v>
      </c>
      <c r="AN11">
        <v>1</v>
      </c>
      <c r="AO11">
        <v>0.25</v>
      </c>
      <c r="AZ11" t="s">
        <v>85</v>
      </c>
      <c r="BA11" s="12" t="s">
        <v>669</v>
      </c>
      <c r="BB11" s="12"/>
      <c r="BC11" s="12"/>
      <c r="BD11">
        <v>1</v>
      </c>
    </row>
    <row r="12" spans="1:56" x14ac:dyDescent="0.15">
      <c r="A12" s="12" t="s">
        <v>648</v>
      </c>
      <c r="B12" t="s">
        <v>82</v>
      </c>
      <c r="C12" s="12" t="s">
        <v>644</v>
      </c>
      <c r="D12" s="15" t="s">
        <v>643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700</v>
      </c>
      <c r="AD12" s="12" t="s">
        <v>651</v>
      </c>
      <c r="AF12">
        <v>1</v>
      </c>
      <c r="AN12">
        <v>1</v>
      </c>
      <c r="AO12">
        <v>0.25</v>
      </c>
      <c r="AZ12" t="s">
        <v>85</v>
      </c>
      <c r="BA12" s="12" t="s">
        <v>591</v>
      </c>
      <c r="BB12" s="12"/>
      <c r="BC12" s="12"/>
      <c r="BD12">
        <v>1</v>
      </c>
    </row>
    <row r="13" spans="1:56" x14ac:dyDescent="0.15">
      <c r="A13" s="12" t="s">
        <v>654</v>
      </c>
      <c r="B13" t="s">
        <v>82</v>
      </c>
      <c r="C13" s="12" t="s">
        <v>655</v>
      </c>
      <c r="D13" s="15" t="s">
        <v>656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698</v>
      </c>
      <c r="AD13" s="12" t="s">
        <v>658</v>
      </c>
      <c r="AF13">
        <v>1</v>
      </c>
      <c r="AN13">
        <v>1</v>
      </c>
      <c r="AO13">
        <v>0.25</v>
      </c>
      <c r="AZ13" t="s">
        <v>85</v>
      </c>
      <c r="BA13" s="12" t="s">
        <v>591</v>
      </c>
      <c r="BB13" s="12"/>
      <c r="BC13" s="12"/>
      <c r="BD13">
        <v>1</v>
      </c>
    </row>
    <row r="14" spans="1:56" x14ac:dyDescent="0.15">
      <c r="A14" s="12" t="s">
        <v>670</v>
      </c>
      <c r="B14" t="s">
        <v>82</v>
      </c>
      <c r="C14" s="12" t="s">
        <v>676</v>
      </c>
      <c r="D14" s="15" t="s">
        <v>675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698</v>
      </c>
      <c r="AD14" s="12" t="s">
        <v>677</v>
      </c>
      <c r="AF14">
        <v>1</v>
      </c>
      <c r="AN14">
        <v>1</v>
      </c>
      <c r="AO14">
        <v>0.25</v>
      </c>
      <c r="AZ14" t="s">
        <v>85</v>
      </c>
      <c r="BA14" s="12" t="s">
        <v>591</v>
      </c>
      <c r="BB14" s="12"/>
      <c r="BC14" s="12"/>
      <c r="BD14">
        <v>1</v>
      </c>
    </row>
    <row r="15" spans="1:56" x14ac:dyDescent="0.15">
      <c r="A15" s="12" t="s">
        <v>681</v>
      </c>
      <c r="B15" t="s">
        <v>82</v>
      </c>
      <c r="C15" s="12" t="s">
        <v>683</v>
      </c>
      <c r="D15" s="15" t="s">
        <v>682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699</v>
      </c>
      <c r="AD15" s="12" t="s">
        <v>684</v>
      </c>
      <c r="AF15">
        <v>1</v>
      </c>
      <c r="AN15">
        <v>1</v>
      </c>
      <c r="AO15">
        <v>0.25</v>
      </c>
      <c r="AZ15" t="s">
        <v>85</v>
      </c>
      <c r="BA15" s="12" t="s">
        <v>591</v>
      </c>
      <c r="BB15" s="12"/>
      <c r="BC15" s="12"/>
      <c r="BD15">
        <v>1</v>
      </c>
    </row>
    <row r="16" spans="1:56" x14ac:dyDescent="0.15">
      <c r="A16" s="12" t="s">
        <v>671</v>
      </c>
      <c r="B16" t="s">
        <v>82</v>
      </c>
      <c r="C16" s="12" t="s">
        <v>674</v>
      </c>
      <c r="D16" s="15" t="s">
        <v>673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702</v>
      </c>
      <c r="AD16" s="12" t="s">
        <v>680</v>
      </c>
      <c r="AF16">
        <v>1</v>
      </c>
      <c r="AN16">
        <v>1</v>
      </c>
      <c r="AO16">
        <v>0.25</v>
      </c>
      <c r="AZ16" s="12" t="s">
        <v>672</v>
      </c>
      <c r="BA16" s="12" t="s">
        <v>591</v>
      </c>
      <c r="BB16" s="12"/>
      <c r="BC16" s="12"/>
      <c r="BD16">
        <v>1</v>
      </c>
    </row>
    <row r="17" spans="1:56" x14ac:dyDescent="0.15">
      <c r="A17" s="12"/>
      <c r="C17" s="12"/>
      <c r="D17" s="15"/>
      <c r="AD17" s="12"/>
      <c r="AZ17" s="12"/>
      <c r="BA17" s="12"/>
      <c r="BB17" s="12"/>
      <c r="BC17" s="12"/>
    </row>
    <row r="19" spans="1:56" x14ac:dyDescent="0.15">
      <c r="A19" t="s">
        <v>0</v>
      </c>
    </row>
    <row r="20" spans="1:56" x14ac:dyDescent="0.15">
      <c r="A20" t="s">
        <v>98</v>
      </c>
    </row>
    <row r="21" spans="1:56" x14ac:dyDescent="0.15">
      <c r="A21" t="s">
        <v>99</v>
      </c>
      <c r="B21" t="s">
        <v>100</v>
      </c>
      <c r="C21" t="s">
        <v>101</v>
      </c>
      <c r="D21" s="10" t="s">
        <v>102</v>
      </c>
      <c r="E21" t="str">
        <f>"char_"&amp;D21&amp;"_"&amp;C21</f>
        <v>char_002_amiya</v>
      </c>
      <c r="F21" t="s">
        <v>103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104</v>
      </c>
      <c r="AE21" t="s">
        <v>105</v>
      </c>
      <c r="AH21">
        <v>1</v>
      </c>
      <c r="AJ21">
        <v>1</v>
      </c>
      <c r="AK21">
        <v>0.5</v>
      </c>
      <c r="AO21">
        <v>0.25</v>
      </c>
      <c r="AQ21" t="s">
        <v>106</v>
      </c>
      <c r="AR21" s="11" t="str">
        <f t="shared" ref="AR21:AR30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948</v>
      </c>
      <c r="AX21" s="12" t="s">
        <v>949</v>
      </c>
      <c r="AY21" s="12"/>
      <c r="AZ21" t="s">
        <v>85</v>
      </c>
      <c r="BB21" s="12" t="s">
        <v>882</v>
      </c>
      <c r="BC21" s="12"/>
      <c r="BD21">
        <v>1</v>
      </c>
    </row>
    <row r="22" spans="1:56" x14ac:dyDescent="0.15">
      <c r="A22" t="s">
        <v>107</v>
      </c>
      <c r="B22" t="s">
        <v>100</v>
      </c>
      <c r="C22" t="s">
        <v>108</v>
      </c>
      <c r="D22" s="10" t="s">
        <v>109</v>
      </c>
      <c r="E22" t="str">
        <f t="shared" ref="E22:E30" si="6">"char_"&amp;D22&amp;"_"&amp;C22</f>
        <v>char_298_susuro</v>
      </c>
      <c r="F22" t="s">
        <v>110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111</v>
      </c>
      <c r="AE22" t="s">
        <v>112</v>
      </c>
      <c r="AH22">
        <v>1</v>
      </c>
      <c r="AJ22">
        <v>1</v>
      </c>
      <c r="AK22">
        <v>0.5</v>
      </c>
      <c r="AO22">
        <v>0.25</v>
      </c>
      <c r="AQ22" t="s">
        <v>113</v>
      </c>
      <c r="AR22" s="11" t="str">
        <f t="shared" si="5"/>
        <v>icon_susuro</v>
      </c>
      <c r="AS22" t="str">
        <f t="shared" ref="AS22:AS46" si="7">"half_"&amp;C22</f>
        <v>half_susuro</v>
      </c>
      <c r="AT22" t="str">
        <f t="shared" ref="AT22:AT46" si="8">C22</f>
        <v>susuro</v>
      </c>
      <c r="AV22">
        <v>4</v>
      </c>
      <c r="AW22" s="12" t="s">
        <v>948</v>
      </c>
      <c r="AX22" s="12" t="s">
        <v>949</v>
      </c>
      <c r="AY22" s="12"/>
      <c r="AZ22" t="s">
        <v>85</v>
      </c>
      <c r="BB22" s="12" t="s">
        <v>882</v>
      </c>
      <c r="BC22" s="12"/>
      <c r="BD22">
        <v>1</v>
      </c>
    </row>
    <row r="23" spans="1:56" x14ac:dyDescent="0.15">
      <c r="A23" t="s">
        <v>119</v>
      </c>
      <c r="B23" t="s">
        <v>100</v>
      </c>
      <c r="C23" t="s">
        <v>120</v>
      </c>
      <c r="D23" s="10" t="s">
        <v>121</v>
      </c>
      <c r="E23" t="str">
        <f t="shared" si="6"/>
        <v>char_009_12fce</v>
      </c>
      <c r="F23" t="s">
        <v>122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123</v>
      </c>
      <c r="AE23" t="s">
        <v>124</v>
      </c>
      <c r="AH23">
        <v>1</v>
      </c>
      <c r="AJ23">
        <v>1</v>
      </c>
      <c r="AK23">
        <v>0.5</v>
      </c>
      <c r="AO23">
        <v>0.25</v>
      </c>
      <c r="AQ23" t="s">
        <v>106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948</v>
      </c>
      <c r="AX23" s="12" t="s">
        <v>949</v>
      </c>
      <c r="AY23" s="12"/>
      <c r="AZ23" t="s">
        <v>85</v>
      </c>
      <c r="BB23" s="12" t="s">
        <v>882</v>
      </c>
      <c r="BC23" s="12"/>
      <c r="BD23">
        <v>1</v>
      </c>
    </row>
    <row r="24" spans="1:56" x14ac:dyDescent="0.15">
      <c r="A24" t="s">
        <v>125</v>
      </c>
      <c r="B24" t="s">
        <v>100</v>
      </c>
      <c r="C24" t="s">
        <v>126</v>
      </c>
      <c r="D24" s="10" t="s">
        <v>127</v>
      </c>
      <c r="E24" t="str">
        <f t="shared" si="6"/>
        <v>char_010_chen</v>
      </c>
      <c r="F24" t="s">
        <v>128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129</v>
      </c>
      <c r="AE24" t="s">
        <v>130</v>
      </c>
      <c r="AI24">
        <v>1</v>
      </c>
      <c r="AJ24">
        <v>2</v>
      </c>
      <c r="AK24">
        <v>0.5</v>
      </c>
      <c r="AO24">
        <v>0.25</v>
      </c>
      <c r="AQ24" t="s">
        <v>118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948</v>
      </c>
      <c r="AX24" s="12" t="s">
        <v>949</v>
      </c>
      <c r="AY24" s="12"/>
      <c r="AZ24" t="s">
        <v>85</v>
      </c>
      <c r="BB24" s="12" t="s">
        <v>882</v>
      </c>
      <c r="BC24" s="12"/>
      <c r="BD24">
        <v>1</v>
      </c>
    </row>
    <row r="25" spans="1:56" x14ac:dyDescent="0.15">
      <c r="A25" t="s">
        <v>131</v>
      </c>
      <c r="B25" t="s">
        <v>100</v>
      </c>
      <c r="C25" t="s">
        <v>132</v>
      </c>
      <c r="D25" s="10" t="s">
        <v>133</v>
      </c>
      <c r="E25" t="str">
        <f t="shared" si="6"/>
        <v>char_017_huang</v>
      </c>
      <c r="F25" t="s">
        <v>134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129</v>
      </c>
      <c r="AE25" t="s">
        <v>130</v>
      </c>
      <c r="AI25">
        <v>1</v>
      </c>
      <c r="AJ25">
        <v>2</v>
      </c>
      <c r="AK25">
        <v>0.5</v>
      </c>
      <c r="AO25">
        <v>0.25</v>
      </c>
      <c r="AQ25" t="s">
        <v>118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948</v>
      </c>
      <c r="AX25" s="12" t="s">
        <v>949</v>
      </c>
      <c r="AY25" s="12"/>
      <c r="AZ25" t="s">
        <v>85</v>
      </c>
      <c r="BB25" s="12" t="s">
        <v>882</v>
      </c>
      <c r="BC25" s="12"/>
      <c r="BD25">
        <v>1</v>
      </c>
    </row>
    <row r="26" spans="1:56" x14ac:dyDescent="0.15">
      <c r="A26" t="s">
        <v>135</v>
      </c>
      <c r="B26" t="s">
        <v>100</v>
      </c>
      <c r="C26" t="s">
        <v>136</v>
      </c>
      <c r="D26" s="10" t="s">
        <v>137</v>
      </c>
      <c r="E26" t="str">
        <f t="shared" si="6"/>
        <v>char_235_jesica</v>
      </c>
      <c r="F26" t="s">
        <v>138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104</v>
      </c>
      <c r="AE26" t="s">
        <v>139</v>
      </c>
      <c r="AH26">
        <v>1</v>
      </c>
      <c r="AJ26">
        <v>1</v>
      </c>
      <c r="AK26">
        <v>0.5</v>
      </c>
      <c r="AO26">
        <v>0.25</v>
      </c>
      <c r="AQ26" t="s">
        <v>140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948</v>
      </c>
      <c r="AX26" s="12" t="s">
        <v>949</v>
      </c>
      <c r="AY26" s="12"/>
      <c r="AZ26" t="s">
        <v>85</v>
      </c>
      <c r="BB26" s="12" t="s">
        <v>882</v>
      </c>
      <c r="BC26" s="12"/>
      <c r="BD26">
        <v>1</v>
      </c>
    </row>
    <row r="27" spans="1:56" x14ac:dyDescent="0.15">
      <c r="A27" s="12" t="s">
        <v>734</v>
      </c>
      <c r="B27" t="s">
        <v>100</v>
      </c>
      <c r="C27" t="s">
        <v>142</v>
      </c>
      <c r="D27" s="10" t="s">
        <v>143</v>
      </c>
      <c r="E27" t="str">
        <f t="shared" si="6"/>
        <v>char_136_hsguma</v>
      </c>
      <c r="F27" t="s">
        <v>141</v>
      </c>
      <c r="J27">
        <v>100</v>
      </c>
      <c r="L27">
        <v>10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144</v>
      </c>
      <c r="AE27" t="s">
        <v>145</v>
      </c>
      <c r="AI27">
        <v>1</v>
      </c>
      <c r="AJ27">
        <v>3</v>
      </c>
      <c r="AK27">
        <v>0.5</v>
      </c>
      <c r="AO27">
        <v>0.25</v>
      </c>
      <c r="AQ27" t="s">
        <v>146</v>
      </c>
      <c r="AR27" s="11" t="str">
        <f t="shared" si="5"/>
        <v>icon_hsguma</v>
      </c>
      <c r="AS27" t="str">
        <f t="shared" si="7"/>
        <v>half_hsguma</v>
      </c>
      <c r="AT27" t="str">
        <f t="shared" si="8"/>
        <v>hsguma</v>
      </c>
      <c r="AV27">
        <v>6</v>
      </c>
      <c r="AW27" s="12" t="s">
        <v>948</v>
      </c>
      <c r="AX27" s="12" t="s">
        <v>949</v>
      </c>
      <c r="AY27" s="12"/>
      <c r="AZ27" t="s">
        <v>85</v>
      </c>
      <c r="BB27" s="12" t="s">
        <v>882</v>
      </c>
      <c r="BC27" s="12"/>
      <c r="BD27">
        <v>1</v>
      </c>
    </row>
    <row r="28" spans="1:56" x14ac:dyDescent="0.15">
      <c r="A28" t="s">
        <v>147</v>
      </c>
      <c r="B28" t="s">
        <v>100</v>
      </c>
      <c r="C28" t="s">
        <v>148</v>
      </c>
      <c r="D28" s="10" t="s">
        <v>149</v>
      </c>
      <c r="E28" t="str">
        <f t="shared" si="6"/>
        <v>char_213_mostma</v>
      </c>
      <c r="F28" t="s">
        <v>150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104</v>
      </c>
      <c r="AE28" t="s">
        <v>130</v>
      </c>
      <c r="AH28">
        <v>1</v>
      </c>
      <c r="AJ28">
        <v>1</v>
      </c>
      <c r="AK28">
        <v>0.5</v>
      </c>
      <c r="AO28">
        <v>0.25</v>
      </c>
      <c r="AQ28" t="s">
        <v>106</v>
      </c>
      <c r="AR28" s="11" t="str">
        <f t="shared" si="5"/>
        <v>icon_mostma</v>
      </c>
      <c r="AS28" t="str">
        <f t="shared" si="7"/>
        <v>half_mostma</v>
      </c>
      <c r="AT28" t="str">
        <f t="shared" si="8"/>
        <v>mostma</v>
      </c>
      <c r="AV28">
        <v>6</v>
      </c>
      <c r="AW28" s="12" t="s">
        <v>948</v>
      </c>
      <c r="AX28" s="12" t="s">
        <v>949</v>
      </c>
      <c r="AY28" s="12"/>
      <c r="AZ28" t="s">
        <v>85</v>
      </c>
      <c r="BB28" s="12" t="s">
        <v>882</v>
      </c>
      <c r="BC28" s="12"/>
      <c r="BD28">
        <v>1</v>
      </c>
    </row>
    <row r="29" spans="1:56" x14ac:dyDescent="0.15">
      <c r="A29" t="s">
        <v>151</v>
      </c>
      <c r="B29" t="s">
        <v>100</v>
      </c>
      <c r="C29" t="s">
        <v>152</v>
      </c>
      <c r="D29" s="10" t="s">
        <v>153</v>
      </c>
      <c r="E29" t="str">
        <f t="shared" si="6"/>
        <v>char_101_sora</v>
      </c>
      <c r="F29" t="s">
        <v>154</v>
      </c>
      <c r="J29">
        <v>100</v>
      </c>
      <c r="L29">
        <v>20</v>
      </c>
      <c r="N29">
        <v>5</v>
      </c>
      <c r="P29">
        <v>0</v>
      </c>
      <c r="R29">
        <v>15</v>
      </c>
      <c r="T29">
        <v>0.5</v>
      </c>
      <c r="U29">
        <v>20</v>
      </c>
      <c r="W29">
        <v>1</v>
      </c>
      <c r="X29">
        <v>1</v>
      </c>
      <c r="AD29" t="s">
        <v>155</v>
      </c>
      <c r="AE29" t="s">
        <v>156</v>
      </c>
      <c r="AH29">
        <v>1</v>
      </c>
      <c r="AJ29">
        <v>1</v>
      </c>
      <c r="AK29">
        <v>0.5</v>
      </c>
      <c r="AO29">
        <v>0.25</v>
      </c>
      <c r="AQ29" t="s">
        <v>113</v>
      </c>
      <c r="AR29" s="11" t="str">
        <f t="shared" si="5"/>
        <v>icon_sora</v>
      </c>
      <c r="AS29" t="str">
        <f t="shared" si="7"/>
        <v>half_sora</v>
      </c>
      <c r="AT29" t="str">
        <f t="shared" si="8"/>
        <v>sora</v>
      </c>
      <c r="AV29">
        <v>4</v>
      </c>
      <c r="AW29" s="12" t="s">
        <v>948</v>
      </c>
      <c r="AX29" s="12" t="s">
        <v>949</v>
      </c>
      <c r="AY29" s="12"/>
      <c r="AZ29" t="s">
        <v>85</v>
      </c>
      <c r="BB29" s="12" t="s">
        <v>882</v>
      </c>
      <c r="BC29" s="12"/>
      <c r="BD29">
        <v>1</v>
      </c>
    </row>
    <row r="30" spans="1:56" x14ac:dyDescent="0.15">
      <c r="A30" t="s">
        <v>157</v>
      </c>
      <c r="B30" t="s">
        <v>100</v>
      </c>
      <c r="C30" t="s">
        <v>158</v>
      </c>
      <c r="D30">
        <v>284</v>
      </c>
      <c r="E30" t="str">
        <f t="shared" si="6"/>
        <v>char_284_spot</v>
      </c>
      <c r="F30" t="s">
        <v>157</v>
      </c>
      <c r="H30">
        <v>1</v>
      </c>
      <c r="I30">
        <v>55</v>
      </c>
      <c r="J30">
        <v>1833</v>
      </c>
      <c r="L30">
        <v>320</v>
      </c>
      <c r="M30">
        <v>30</v>
      </c>
      <c r="N30">
        <v>442</v>
      </c>
      <c r="O30">
        <v>54</v>
      </c>
      <c r="P30">
        <v>10</v>
      </c>
      <c r="R30">
        <v>17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t="s">
        <v>159</v>
      </c>
      <c r="AE30" t="s">
        <v>160</v>
      </c>
      <c r="AI30">
        <v>1</v>
      </c>
      <c r="AJ30">
        <v>3</v>
      </c>
      <c r="AK30">
        <v>0.5</v>
      </c>
      <c r="AO30">
        <v>0.25</v>
      </c>
      <c r="AQ30" t="s">
        <v>146</v>
      </c>
      <c r="AR30" s="11" t="str">
        <f t="shared" si="5"/>
        <v>icon_spot</v>
      </c>
      <c r="AS30" t="str">
        <f t="shared" si="7"/>
        <v>half_spot</v>
      </c>
      <c r="AT30" t="str">
        <f t="shared" si="8"/>
        <v>spot</v>
      </c>
      <c r="AU30" s="12" t="s">
        <v>957</v>
      </c>
      <c r="AV30">
        <v>3</v>
      </c>
      <c r="AW30" s="12" t="s">
        <v>948</v>
      </c>
      <c r="AX30" s="12" t="s">
        <v>949</v>
      </c>
      <c r="AY30" s="12"/>
      <c r="AZ30" t="s">
        <v>85</v>
      </c>
      <c r="BB30" s="12" t="s">
        <v>882</v>
      </c>
      <c r="BC30" s="12"/>
      <c r="BD30">
        <v>1</v>
      </c>
    </row>
    <row r="31" spans="1:56" x14ac:dyDescent="0.15">
      <c r="A31" t="s">
        <v>161</v>
      </c>
      <c r="B31" t="s">
        <v>100</v>
      </c>
      <c r="C31" t="s">
        <v>162</v>
      </c>
      <c r="D31">
        <v>281</v>
      </c>
      <c r="E31" t="str">
        <f t="shared" ref="E31:E46" si="9">"char_"&amp;D31&amp;"_"&amp;C31</f>
        <v>char_281_popka</v>
      </c>
      <c r="F31" t="s">
        <v>161</v>
      </c>
      <c r="H31">
        <v>1</v>
      </c>
      <c r="I31">
        <v>55</v>
      </c>
      <c r="J31">
        <v>1858</v>
      </c>
      <c r="L31">
        <v>495</v>
      </c>
      <c r="M31">
        <v>73</v>
      </c>
      <c r="N31">
        <v>245</v>
      </c>
      <c r="P31">
        <v>0</v>
      </c>
      <c r="R31">
        <v>19</v>
      </c>
      <c r="S31">
        <v>-2</v>
      </c>
      <c r="T31">
        <v>0.5</v>
      </c>
      <c r="U31">
        <v>70</v>
      </c>
      <c r="V31">
        <v>-4</v>
      </c>
      <c r="W31">
        <v>1.2</v>
      </c>
      <c r="X31">
        <v>1</v>
      </c>
      <c r="AD31" t="s">
        <v>163</v>
      </c>
      <c r="AE31" t="s">
        <v>164</v>
      </c>
      <c r="AI31">
        <v>1</v>
      </c>
      <c r="AJ31">
        <v>2</v>
      </c>
      <c r="AK31">
        <v>0.5</v>
      </c>
      <c r="AO31">
        <v>0.25</v>
      </c>
      <c r="AQ31" t="s">
        <v>118</v>
      </c>
      <c r="AR31" s="11" t="str">
        <f t="shared" ref="AR31:AR46" si="10">"icon_"&amp;C31</f>
        <v>icon_popka</v>
      </c>
      <c r="AS31" t="str">
        <f t="shared" si="7"/>
        <v>half_popka</v>
      </c>
      <c r="AT31" t="str">
        <f t="shared" si="8"/>
        <v>popka</v>
      </c>
      <c r="AU31" s="12" t="s">
        <v>957</v>
      </c>
      <c r="AV31">
        <v>3</v>
      </c>
      <c r="AW31" s="12" t="s">
        <v>948</v>
      </c>
      <c r="AX31" s="12" t="s">
        <v>949</v>
      </c>
      <c r="AY31" s="12"/>
      <c r="AZ31" t="s">
        <v>85</v>
      </c>
      <c r="BB31" s="12" t="s">
        <v>882</v>
      </c>
      <c r="BC31" s="12"/>
      <c r="BD31">
        <v>1</v>
      </c>
    </row>
    <row r="32" spans="1:56" x14ac:dyDescent="0.15">
      <c r="A32" t="s">
        <v>165</v>
      </c>
      <c r="B32" t="s">
        <v>100</v>
      </c>
      <c r="C32" t="s">
        <v>166</v>
      </c>
      <c r="D32">
        <v>283</v>
      </c>
      <c r="E32" t="str">
        <f t="shared" si="9"/>
        <v>char_283_midn</v>
      </c>
      <c r="F32" t="s">
        <v>165</v>
      </c>
      <c r="H32">
        <v>1</v>
      </c>
      <c r="I32">
        <v>55</v>
      </c>
      <c r="J32">
        <v>1653</v>
      </c>
      <c r="L32">
        <v>497</v>
      </c>
      <c r="M32">
        <v>72</v>
      </c>
      <c r="N32">
        <v>282</v>
      </c>
      <c r="P32">
        <v>10</v>
      </c>
      <c r="R32">
        <v>16</v>
      </c>
      <c r="S32">
        <v>-2</v>
      </c>
      <c r="T32">
        <v>0.5</v>
      </c>
      <c r="U32">
        <v>70</v>
      </c>
      <c r="V32">
        <v>-4</v>
      </c>
      <c r="W32">
        <v>1.3</v>
      </c>
      <c r="X32">
        <v>1</v>
      </c>
      <c r="AD32" s="12" t="s">
        <v>704</v>
      </c>
      <c r="AE32" t="s">
        <v>167</v>
      </c>
      <c r="AI32">
        <v>1</v>
      </c>
      <c r="AJ32">
        <v>2</v>
      </c>
      <c r="AK32">
        <v>0.5</v>
      </c>
      <c r="AO32">
        <v>0.25</v>
      </c>
      <c r="AQ32" t="s">
        <v>118</v>
      </c>
      <c r="AR32" s="11" t="str">
        <f t="shared" si="10"/>
        <v>icon_midn</v>
      </c>
      <c r="AS32" t="str">
        <f t="shared" si="7"/>
        <v>half_midn</v>
      </c>
      <c r="AT32" t="str">
        <f t="shared" si="8"/>
        <v>midn</v>
      </c>
      <c r="AU32" s="12" t="s">
        <v>956</v>
      </c>
      <c r="AV32">
        <v>3</v>
      </c>
      <c r="AW32" s="12" t="s">
        <v>948</v>
      </c>
      <c r="AX32" s="12" t="s">
        <v>949</v>
      </c>
      <c r="AY32" s="12"/>
      <c r="AZ32" t="s">
        <v>85</v>
      </c>
      <c r="BB32" s="12" t="s">
        <v>882</v>
      </c>
      <c r="BC32" s="12"/>
      <c r="BD32">
        <v>2</v>
      </c>
    </row>
    <row r="33" spans="1:56" x14ac:dyDescent="0.15">
      <c r="A33" t="s">
        <v>168</v>
      </c>
      <c r="B33" t="s">
        <v>100</v>
      </c>
      <c r="C33" t="s">
        <v>169</v>
      </c>
      <c r="D33">
        <v>282</v>
      </c>
      <c r="E33" t="str">
        <f t="shared" si="9"/>
        <v>char_282_catap</v>
      </c>
      <c r="F33" t="s">
        <v>168</v>
      </c>
      <c r="H33">
        <v>1</v>
      </c>
      <c r="I33">
        <v>55</v>
      </c>
      <c r="J33">
        <v>1150</v>
      </c>
      <c r="L33">
        <v>617</v>
      </c>
      <c r="M33">
        <v>82</v>
      </c>
      <c r="N33">
        <v>85</v>
      </c>
      <c r="P33">
        <v>0</v>
      </c>
      <c r="R33">
        <v>23</v>
      </c>
      <c r="S33">
        <v>-2</v>
      </c>
      <c r="T33">
        <v>0.5</v>
      </c>
      <c r="U33">
        <v>70</v>
      </c>
      <c r="V33">
        <v>-10</v>
      </c>
      <c r="W33">
        <v>2.8</v>
      </c>
      <c r="X33">
        <v>1</v>
      </c>
      <c r="AD33" t="s">
        <v>170</v>
      </c>
      <c r="AE33" t="s">
        <v>171</v>
      </c>
      <c r="AH33">
        <v>1</v>
      </c>
      <c r="AJ33">
        <v>1</v>
      </c>
      <c r="AK33">
        <v>0.5</v>
      </c>
      <c r="AO33">
        <v>0.25</v>
      </c>
      <c r="AQ33" t="s">
        <v>140</v>
      </c>
      <c r="AR33" s="11" t="str">
        <f t="shared" si="10"/>
        <v>icon_catap</v>
      </c>
      <c r="AS33" t="str">
        <f t="shared" si="7"/>
        <v>half_catap</v>
      </c>
      <c r="AT33" t="str">
        <f t="shared" si="8"/>
        <v>catap</v>
      </c>
      <c r="AU33" s="12" t="s">
        <v>956</v>
      </c>
      <c r="AV33">
        <v>3</v>
      </c>
      <c r="AW33" s="12" t="s">
        <v>948</v>
      </c>
      <c r="AX33" s="12" t="s">
        <v>949</v>
      </c>
      <c r="AY33" s="12"/>
      <c r="AZ33" t="s">
        <v>85</v>
      </c>
      <c r="BB33" s="12" t="s">
        <v>882</v>
      </c>
      <c r="BC33" s="12"/>
      <c r="BD33">
        <v>1</v>
      </c>
    </row>
    <row r="34" spans="1:56" x14ac:dyDescent="0.15">
      <c r="A34" t="s">
        <v>172</v>
      </c>
      <c r="B34" t="s">
        <v>100</v>
      </c>
      <c r="C34" t="s">
        <v>173</v>
      </c>
      <c r="D34">
        <v>278</v>
      </c>
      <c r="E34" t="str">
        <f t="shared" si="9"/>
        <v>char_278_orchid</v>
      </c>
      <c r="F34" t="s">
        <v>172</v>
      </c>
      <c r="H34">
        <v>1</v>
      </c>
      <c r="I34">
        <v>55</v>
      </c>
      <c r="J34">
        <v>935</v>
      </c>
      <c r="L34">
        <v>378</v>
      </c>
      <c r="M34">
        <v>59</v>
      </c>
      <c r="N34">
        <v>83</v>
      </c>
      <c r="P34">
        <v>15</v>
      </c>
      <c r="R34">
        <v>12</v>
      </c>
      <c r="S34">
        <v>-2</v>
      </c>
      <c r="T34">
        <v>0.5</v>
      </c>
      <c r="U34">
        <v>70</v>
      </c>
      <c r="V34">
        <v>-10</v>
      </c>
      <c r="W34">
        <v>1.9</v>
      </c>
      <c r="X34">
        <v>1</v>
      </c>
      <c r="AD34" t="s">
        <v>174</v>
      </c>
      <c r="AE34" t="s">
        <v>175</v>
      </c>
      <c r="AH34">
        <v>1</v>
      </c>
      <c r="AJ34">
        <v>1</v>
      </c>
      <c r="AK34">
        <v>0.5</v>
      </c>
      <c r="AO34">
        <v>0.25</v>
      </c>
      <c r="AQ34" t="s">
        <v>176</v>
      </c>
      <c r="AR34" s="11" t="str">
        <f t="shared" si="10"/>
        <v>icon_orchid</v>
      </c>
      <c r="AS34" t="str">
        <f t="shared" si="7"/>
        <v>half_orchid</v>
      </c>
      <c r="AT34" t="str">
        <f t="shared" si="8"/>
        <v>orchid</v>
      </c>
      <c r="AU34" s="12" t="s">
        <v>956</v>
      </c>
      <c r="AV34">
        <v>3</v>
      </c>
      <c r="AW34" s="12" t="s">
        <v>948</v>
      </c>
      <c r="AX34" s="12" t="s">
        <v>949</v>
      </c>
      <c r="AY34" s="12"/>
      <c r="AZ34" t="s">
        <v>85</v>
      </c>
      <c r="BB34" s="12" t="s">
        <v>882</v>
      </c>
      <c r="BC34" s="12"/>
      <c r="BD34">
        <v>1</v>
      </c>
    </row>
    <row r="35" spans="1:56" x14ac:dyDescent="0.15">
      <c r="A35" t="s">
        <v>177</v>
      </c>
      <c r="B35" t="s">
        <v>100</v>
      </c>
      <c r="C35" t="s">
        <v>178</v>
      </c>
      <c r="D35">
        <v>210</v>
      </c>
      <c r="E35" t="str">
        <f t="shared" si="9"/>
        <v>char_210_stward</v>
      </c>
      <c r="F35" t="s">
        <v>177</v>
      </c>
      <c r="H35">
        <v>1</v>
      </c>
      <c r="I35">
        <v>55</v>
      </c>
      <c r="J35">
        <v>1100</v>
      </c>
      <c r="L35">
        <v>470</v>
      </c>
      <c r="M35">
        <v>73</v>
      </c>
      <c r="N35">
        <v>90</v>
      </c>
      <c r="P35">
        <v>15</v>
      </c>
      <c r="R35">
        <v>18</v>
      </c>
      <c r="S35">
        <v>-2</v>
      </c>
      <c r="T35">
        <v>0.5</v>
      </c>
      <c r="U35">
        <v>70</v>
      </c>
      <c r="V35">
        <v>-10</v>
      </c>
      <c r="W35">
        <v>1.6</v>
      </c>
      <c r="X35">
        <v>1</v>
      </c>
      <c r="AD35" t="s">
        <v>179</v>
      </c>
      <c r="AE35" t="s">
        <v>180</v>
      </c>
      <c r="AH35">
        <v>1</v>
      </c>
      <c r="AJ35">
        <v>1</v>
      </c>
      <c r="AK35">
        <v>0.5</v>
      </c>
      <c r="AO35">
        <v>0.25</v>
      </c>
      <c r="AQ35" t="s">
        <v>106</v>
      </c>
      <c r="AR35" s="11" t="str">
        <f t="shared" si="10"/>
        <v>icon_stward</v>
      </c>
      <c r="AS35" t="str">
        <f t="shared" si="7"/>
        <v>half_stward</v>
      </c>
      <c r="AT35" t="str">
        <f t="shared" si="8"/>
        <v>stward</v>
      </c>
      <c r="AU35" s="12" t="s">
        <v>956</v>
      </c>
      <c r="AV35">
        <v>3</v>
      </c>
      <c r="AW35" s="12" t="s">
        <v>948</v>
      </c>
      <c r="AX35" s="12" t="s">
        <v>949</v>
      </c>
      <c r="AY35" s="12"/>
      <c r="AZ35" t="s">
        <v>85</v>
      </c>
      <c r="BB35" s="12" t="s">
        <v>882</v>
      </c>
      <c r="BC35" s="12"/>
      <c r="BD35">
        <v>1</v>
      </c>
    </row>
    <row r="36" spans="1:56" x14ac:dyDescent="0.15">
      <c r="A36" t="s">
        <v>181</v>
      </c>
      <c r="B36" t="s">
        <v>100</v>
      </c>
      <c r="C36" t="s">
        <v>182</v>
      </c>
      <c r="D36">
        <v>212</v>
      </c>
      <c r="E36" t="str">
        <f t="shared" si="9"/>
        <v>char_212_ansel</v>
      </c>
      <c r="F36" t="s">
        <v>181</v>
      </c>
      <c r="H36">
        <v>1</v>
      </c>
      <c r="I36">
        <v>55</v>
      </c>
      <c r="J36">
        <v>1135</v>
      </c>
      <c r="L36">
        <v>362</v>
      </c>
      <c r="M36">
        <v>65</v>
      </c>
      <c r="N36">
        <v>109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-4</v>
      </c>
      <c r="W36">
        <v>2.85</v>
      </c>
      <c r="X36">
        <v>1</v>
      </c>
      <c r="AD36" t="s">
        <v>183</v>
      </c>
      <c r="AE36" s="12" t="s">
        <v>1076</v>
      </c>
      <c r="AH36">
        <v>1</v>
      </c>
      <c r="AJ36">
        <v>1</v>
      </c>
      <c r="AK36">
        <v>0.5</v>
      </c>
      <c r="AO36">
        <v>0.25</v>
      </c>
      <c r="AQ36" t="s">
        <v>113</v>
      </c>
      <c r="AR36" s="11" t="str">
        <f t="shared" si="10"/>
        <v>icon_ansel</v>
      </c>
      <c r="AS36" t="str">
        <f t="shared" si="7"/>
        <v>half_ansel</v>
      </c>
      <c r="AT36" t="str">
        <f t="shared" si="8"/>
        <v>ansel</v>
      </c>
      <c r="AU36" s="12" t="s">
        <v>956</v>
      </c>
      <c r="AV36">
        <v>3</v>
      </c>
      <c r="AW36" s="12" t="s">
        <v>948</v>
      </c>
      <c r="AX36" s="12" t="s">
        <v>949</v>
      </c>
      <c r="AY36" s="12"/>
      <c r="AZ36" t="s">
        <v>85</v>
      </c>
      <c r="BB36" s="12" t="s">
        <v>882</v>
      </c>
      <c r="BC36" s="12"/>
      <c r="BD36">
        <v>1</v>
      </c>
    </row>
    <row r="37" spans="1:56" x14ac:dyDescent="0.15">
      <c r="A37" t="s">
        <v>185</v>
      </c>
      <c r="B37" t="s">
        <v>100</v>
      </c>
      <c r="C37" t="s">
        <v>186</v>
      </c>
      <c r="D37">
        <v>120</v>
      </c>
      <c r="E37" t="str">
        <f t="shared" si="9"/>
        <v>char_120_hibisc</v>
      </c>
      <c r="F37" t="s">
        <v>185</v>
      </c>
      <c r="H37">
        <v>1</v>
      </c>
      <c r="I37">
        <v>55</v>
      </c>
      <c r="J37">
        <v>1220</v>
      </c>
      <c r="L37">
        <v>345</v>
      </c>
      <c r="M37">
        <v>63</v>
      </c>
      <c r="N37">
        <v>110</v>
      </c>
      <c r="P37">
        <v>0</v>
      </c>
      <c r="R37">
        <v>17</v>
      </c>
      <c r="S37">
        <v>-2</v>
      </c>
      <c r="T37">
        <v>0.5</v>
      </c>
      <c r="U37">
        <v>70</v>
      </c>
      <c r="V37">
        <v>-10</v>
      </c>
      <c r="W37">
        <v>2.85</v>
      </c>
      <c r="X37">
        <v>1</v>
      </c>
      <c r="AD37" t="s">
        <v>187</v>
      </c>
      <c r="AE37" t="s">
        <v>188</v>
      </c>
      <c r="AH37">
        <v>1</v>
      </c>
      <c r="AJ37">
        <v>1</v>
      </c>
      <c r="AK37">
        <v>0.5</v>
      </c>
      <c r="AO37">
        <v>0.25</v>
      </c>
      <c r="AQ37" t="s">
        <v>113</v>
      </c>
      <c r="AR37" s="11" t="str">
        <f t="shared" si="10"/>
        <v>icon_hibisc</v>
      </c>
      <c r="AS37" t="str">
        <f t="shared" si="7"/>
        <v>half_hibisc</v>
      </c>
      <c r="AT37" t="str">
        <f t="shared" si="8"/>
        <v>hibisc</v>
      </c>
      <c r="AU37" s="12" t="s">
        <v>956</v>
      </c>
      <c r="AV37">
        <v>3</v>
      </c>
      <c r="AW37" s="12" t="s">
        <v>948</v>
      </c>
      <c r="AX37" s="12" t="s">
        <v>949</v>
      </c>
      <c r="AY37" s="12"/>
      <c r="AZ37" t="s">
        <v>85</v>
      </c>
      <c r="BB37" s="12" t="s">
        <v>882</v>
      </c>
      <c r="BC37" s="12"/>
      <c r="BD37">
        <v>1</v>
      </c>
    </row>
    <row r="38" spans="1:56" x14ac:dyDescent="0.15">
      <c r="A38" t="s">
        <v>189</v>
      </c>
      <c r="B38" t="s">
        <v>100</v>
      </c>
      <c r="C38" t="s">
        <v>190</v>
      </c>
      <c r="D38">
        <v>121</v>
      </c>
      <c r="E38" t="str">
        <f t="shared" si="9"/>
        <v>char_121_lava</v>
      </c>
      <c r="F38" t="s">
        <v>189</v>
      </c>
      <c r="H38">
        <v>1</v>
      </c>
      <c r="I38">
        <v>55</v>
      </c>
      <c r="J38">
        <v>1141</v>
      </c>
      <c r="L38">
        <v>582</v>
      </c>
      <c r="M38">
        <v>60</v>
      </c>
      <c r="N38">
        <v>95</v>
      </c>
      <c r="P38">
        <v>15</v>
      </c>
      <c r="R38">
        <v>30</v>
      </c>
      <c r="S38">
        <v>-2</v>
      </c>
      <c r="T38">
        <v>0.5</v>
      </c>
      <c r="U38">
        <v>70</v>
      </c>
      <c r="V38">
        <v>-4</v>
      </c>
      <c r="W38">
        <v>2.9</v>
      </c>
      <c r="X38">
        <v>1</v>
      </c>
      <c r="AD38" t="s">
        <v>191</v>
      </c>
      <c r="AE38" t="s">
        <v>192</v>
      </c>
      <c r="AH38">
        <v>1</v>
      </c>
      <c r="AJ38">
        <v>1</v>
      </c>
      <c r="AK38">
        <v>0.5</v>
      </c>
      <c r="AO38">
        <v>0.25</v>
      </c>
      <c r="AQ38" t="s">
        <v>106</v>
      </c>
      <c r="AR38" s="11" t="str">
        <f t="shared" si="10"/>
        <v>icon_lava</v>
      </c>
      <c r="AS38" t="str">
        <f t="shared" si="7"/>
        <v>half_lava</v>
      </c>
      <c r="AT38" t="str">
        <f t="shared" si="8"/>
        <v>lava</v>
      </c>
      <c r="AU38" s="12" t="s">
        <v>956</v>
      </c>
      <c r="AV38">
        <v>3</v>
      </c>
      <c r="AW38" s="12" t="s">
        <v>948</v>
      </c>
      <c r="AX38" s="12" t="s">
        <v>949</v>
      </c>
      <c r="AY38" s="12"/>
      <c r="AZ38" t="s">
        <v>85</v>
      </c>
      <c r="BB38" s="12" t="s">
        <v>882</v>
      </c>
      <c r="BC38" s="12"/>
      <c r="BD38">
        <v>1</v>
      </c>
    </row>
    <row r="39" spans="1:56" x14ac:dyDescent="0.15">
      <c r="A39" t="s">
        <v>193</v>
      </c>
      <c r="B39" t="s">
        <v>100</v>
      </c>
      <c r="C39" t="s">
        <v>194</v>
      </c>
      <c r="D39">
        <v>211</v>
      </c>
      <c r="E39" t="str">
        <f t="shared" si="9"/>
        <v>char_211_adnach</v>
      </c>
      <c r="F39" t="s">
        <v>193</v>
      </c>
      <c r="H39">
        <v>1</v>
      </c>
      <c r="I39">
        <v>55</v>
      </c>
      <c r="J39">
        <v>1080</v>
      </c>
      <c r="L39">
        <v>365</v>
      </c>
      <c r="M39">
        <v>73</v>
      </c>
      <c r="N39">
        <v>134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-10</v>
      </c>
      <c r="W39">
        <v>1</v>
      </c>
      <c r="X39">
        <v>1</v>
      </c>
      <c r="AD39" t="s">
        <v>195</v>
      </c>
      <c r="AE39" t="s">
        <v>196</v>
      </c>
      <c r="AH39">
        <v>1</v>
      </c>
      <c r="AJ39">
        <v>1</v>
      </c>
      <c r="AK39">
        <v>0.5</v>
      </c>
      <c r="AO39">
        <v>0.25</v>
      </c>
      <c r="AQ39" t="s">
        <v>140</v>
      </c>
      <c r="AR39" s="11" t="str">
        <f t="shared" si="10"/>
        <v>icon_adnach</v>
      </c>
      <c r="AS39" t="str">
        <f t="shared" si="7"/>
        <v>half_adnach</v>
      </c>
      <c r="AT39" t="str">
        <f t="shared" si="8"/>
        <v>adnach</v>
      </c>
      <c r="AU39" s="12" t="s">
        <v>956</v>
      </c>
      <c r="AV39">
        <v>3</v>
      </c>
      <c r="AW39" s="12" t="s">
        <v>948</v>
      </c>
      <c r="AX39" s="12" t="s">
        <v>949</v>
      </c>
      <c r="AY39" s="12"/>
      <c r="AZ39" t="s">
        <v>85</v>
      </c>
      <c r="BB39" s="12" t="s">
        <v>882</v>
      </c>
      <c r="BC39" s="12"/>
      <c r="BD39">
        <v>1</v>
      </c>
    </row>
    <row r="40" spans="1:56" x14ac:dyDescent="0.15">
      <c r="A40" t="s">
        <v>197</v>
      </c>
      <c r="B40" t="s">
        <v>100</v>
      </c>
      <c r="C40" t="s">
        <v>198</v>
      </c>
      <c r="D40" s="10" t="s">
        <v>199</v>
      </c>
      <c r="E40" t="str">
        <f t="shared" si="9"/>
        <v>char_124_kroos</v>
      </c>
      <c r="F40" t="s">
        <v>197</v>
      </c>
      <c r="H40">
        <v>1</v>
      </c>
      <c r="I40">
        <v>55</v>
      </c>
      <c r="J40">
        <v>1060</v>
      </c>
      <c r="L40">
        <v>375</v>
      </c>
      <c r="M40">
        <v>71</v>
      </c>
      <c r="N40">
        <v>126</v>
      </c>
      <c r="P40">
        <v>0</v>
      </c>
      <c r="R40">
        <v>11</v>
      </c>
      <c r="S40">
        <v>-2</v>
      </c>
      <c r="T40">
        <v>0.5</v>
      </c>
      <c r="U40">
        <v>70</v>
      </c>
      <c r="V40">
        <v>-4</v>
      </c>
      <c r="W40">
        <v>1</v>
      </c>
      <c r="X40">
        <v>1</v>
      </c>
      <c r="AD40" t="s">
        <v>200</v>
      </c>
      <c r="AE40" t="s">
        <v>201</v>
      </c>
      <c r="AH40">
        <v>1</v>
      </c>
      <c r="AJ40">
        <v>1</v>
      </c>
      <c r="AK40">
        <v>0.5</v>
      </c>
      <c r="AO40">
        <v>0.25</v>
      </c>
      <c r="AQ40" t="s">
        <v>140</v>
      </c>
      <c r="AR40" s="11" t="str">
        <f t="shared" si="10"/>
        <v>icon_kroos</v>
      </c>
      <c r="AS40" t="str">
        <f t="shared" si="7"/>
        <v>half_kroos</v>
      </c>
      <c r="AT40" t="str">
        <f t="shared" si="8"/>
        <v>kroos</v>
      </c>
      <c r="AU40" s="12" t="s">
        <v>956</v>
      </c>
      <c r="AV40">
        <v>3</v>
      </c>
      <c r="AW40" s="12" t="s">
        <v>948</v>
      </c>
      <c r="AX40" s="12" t="s">
        <v>949</v>
      </c>
      <c r="AY40" s="12"/>
      <c r="AZ40" t="s">
        <v>85</v>
      </c>
      <c r="BB40" s="12" t="s">
        <v>882</v>
      </c>
      <c r="BC40" s="12"/>
      <c r="BD40">
        <v>1</v>
      </c>
    </row>
    <row r="41" spans="1:56" x14ac:dyDescent="0.15">
      <c r="A41" t="s">
        <v>202</v>
      </c>
      <c r="B41" t="s">
        <v>100</v>
      </c>
      <c r="C41" t="s">
        <v>203</v>
      </c>
      <c r="D41">
        <v>122</v>
      </c>
      <c r="E41" t="str">
        <f t="shared" si="9"/>
        <v>char_122_beagle</v>
      </c>
      <c r="F41" t="s">
        <v>202</v>
      </c>
      <c r="H41">
        <v>1</v>
      </c>
      <c r="I41">
        <v>55</v>
      </c>
      <c r="J41">
        <v>2035</v>
      </c>
      <c r="L41">
        <v>295</v>
      </c>
      <c r="N41">
        <v>490</v>
      </c>
      <c r="O41">
        <v>88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204</v>
      </c>
      <c r="AE41" t="s">
        <v>205</v>
      </c>
      <c r="AI41">
        <v>1</v>
      </c>
      <c r="AJ41">
        <v>3</v>
      </c>
      <c r="AK41">
        <v>0.5</v>
      </c>
      <c r="AO41">
        <v>0.25</v>
      </c>
      <c r="AQ41" t="s">
        <v>146</v>
      </c>
      <c r="AR41" s="11" t="str">
        <f t="shared" si="10"/>
        <v>icon_beagle</v>
      </c>
      <c r="AS41" t="str">
        <f t="shared" si="7"/>
        <v>half_beagle</v>
      </c>
      <c r="AT41" t="str">
        <f t="shared" si="8"/>
        <v>beagle</v>
      </c>
      <c r="AU41" s="12" t="s">
        <v>956</v>
      </c>
      <c r="AV41">
        <v>3</v>
      </c>
      <c r="AW41" s="12" t="s">
        <v>948</v>
      </c>
      <c r="AX41" s="12" t="s">
        <v>949</v>
      </c>
      <c r="AY41" s="12"/>
      <c r="AZ41" t="s">
        <v>85</v>
      </c>
      <c r="BB41" s="12" t="s">
        <v>882</v>
      </c>
      <c r="BC41" s="12"/>
      <c r="BD41">
        <v>1</v>
      </c>
    </row>
    <row r="42" spans="1:56" x14ac:dyDescent="0.15">
      <c r="A42" t="s">
        <v>206</v>
      </c>
      <c r="B42" t="s">
        <v>100</v>
      </c>
      <c r="C42" t="s">
        <v>207</v>
      </c>
      <c r="D42">
        <v>209</v>
      </c>
      <c r="E42" t="str">
        <f t="shared" si="9"/>
        <v>char_209_ardign</v>
      </c>
      <c r="F42" t="s">
        <v>206</v>
      </c>
      <c r="H42">
        <v>1</v>
      </c>
      <c r="I42">
        <v>55</v>
      </c>
      <c r="J42">
        <v>2130</v>
      </c>
      <c r="K42">
        <v>500</v>
      </c>
      <c r="L42">
        <v>305</v>
      </c>
      <c r="N42">
        <v>475</v>
      </c>
      <c r="P42">
        <v>0</v>
      </c>
      <c r="R42">
        <v>18</v>
      </c>
      <c r="S42">
        <v>-2</v>
      </c>
      <c r="T42">
        <v>0.5</v>
      </c>
      <c r="U42">
        <v>70</v>
      </c>
      <c r="V42">
        <v>-10</v>
      </c>
      <c r="W42">
        <v>1.2</v>
      </c>
      <c r="X42">
        <v>1</v>
      </c>
      <c r="AD42" t="s">
        <v>208</v>
      </c>
      <c r="AE42" t="s">
        <v>209</v>
      </c>
      <c r="AI42">
        <v>1</v>
      </c>
      <c r="AJ42">
        <v>3</v>
      </c>
      <c r="AK42">
        <v>0.5</v>
      </c>
      <c r="AO42">
        <v>0.25</v>
      </c>
      <c r="AQ42" t="s">
        <v>146</v>
      </c>
      <c r="AR42" s="11" t="str">
        <f t="shared" si="10"/>
        <v>icon_ardign</v>
      </c>
      <c r="AS42" t="str">
        <f t="shared" si="7"/>
        <v>half_ardign</v>
      </c>
      <c r="AT42" t="str">
        <f t="shared" si="8"/>
        <v>ardign</v>
      </c>
      <c r="AU42" s="12" t="s">
        <v>956</v>
      </c>
      <c r="AV42">
        <v>3</v>
      </c>
      <c r="AW42" s="12" t="s">
        <v>948</v>
      </c>
      <c r="AX42" s="12" t="s">
        <v>949</v>
      </c>
      <c r="AY42" s="12"/>
      <c r="AZ42" t="s">
        <v>85</v>
      </c>
      <c r="BB42" s="12" t="s">
        <v>882</v>
      </c>
      <c r="BC42" s="12"/>
      <c r="BD42">
        <v>1</v>
      </c>
    </row>
    <row r="43" spans="1:56" x14ac:dyDescent="0.15">
      <c r="A43" t="s">
        <v>210</v>
      </c>
      <c r="B43" t="s">
        <v>100</v>
      </c>
      <c r="C43" t="s">
        <v>211</v>
      </c>
      <c r="D43">
        <v>208</v>
      </c>
      <c r="E43" t="str">
        <f t="shared" si="9"/>
        <v>char_208_melan</v>
      </c>
      <c r="F43" t="s">
        <v>210</v>
      </c>
      <c r="H43">
        <v>1</v>
      </c>
      <c r="I43">
        <v>55</v>
      </c>
      <c r="J43">
        <v>2745</v>
      </c>
      <c r="L43">
        <v>738</v>
      </c>
      <c r="M43">
        <v>90</v>
      </c>
      <c r="N43">
        <v>155</v>
      </c>
      <c r="P43">
        <v>0</v>
      </c>
      <c r="R43">
        <v>15</v>
      </c>
      <c r="S43">
        <v>-2</v>
      </c>
      <c r="T43">
        <v>0.5</v>
      </c>
      <c r="U43">
        <v>70</v>
      </c>
      <c r="V43">
        <v>-10</v>
      </c>
      <c r="W43">
        <v>1.5</v>
      </c>
      <c r="X43">
        <v>1</v>
      </c>
      <c r="AD43" t="s">
        <v>212</v>
      </c>
      <c r="AE43" t="s">
        <v>213</v>
      </c>
      <c r="AI43">
        <v>1</v>
      </c>
      <c r="AJ43">
        <v>1</v>
      </c>
      <c r="AK43">
        <v>0.5</v>
      </c>
      <c r="AO43">
        <v>0.25</v>
      </c>
      <c r="AQ43" t="s">
        <v>118</v>
      </c>
      <c r="AR43" s="11" t="str">
        <f t="shared" si="10"/>
        <v>icon_melan</v>
      </c>
      <c r="AS43" t="str">
        <f t="shared" si="7"/>
        <v>half_melan</v>
      </c>
      <c r="AT43" t="str">
        <f t="shared" si="8"/>
        <v>melan</v>
      </c>
      <c r="AU43" s="12" t="s">
        <v>956</v>
      </c>
      <c r="AV43">
        <v>3</v>
      </c>
      <c r="AW43" s="12" t="s">
        <v>948</v>
      </c>
      <c r="AX43" s="12" t="s">
        <v>949</v>
      </c>
      <c r="AY43" s="12"/>
      <c r="AZ43" t="s">
        <v>85</v>
      </c>
      <c r="BB43" s="12" t="s">
        <v>882</v>
      </c>
      <c r="BC43" s="12"/>
      <c r="BD43">
        <v>2</v>
      </c>
    </row>
    <row r="44" spans="1:56" x14ac:dyDescent="0.15">
      <c r="A44" t="s">
        <v>214</v>
      </c>
      <c r="B44" t="s">
        <v>100</v>
      </c>
      <c r="C44" t="s">
        <v>215</v>
      </c>
      <c r="D44">
        <v>123</v>
      </c>
      <c r="E44" t="str">
        <f t="shared" si="9"/>
        <v>char_123_fang</v>
      </c>
      <c r="F44" t="s">
        <v>214</v>
      </c>
      <c r="H44">
        <v>1</v>
      </c>
      <c r="I44">
        <v>55</v>
      </c>
      <c r="J44">
        <v>1325</v>
      </c>
      <c r="L44">
        <v>325</v>
      </c>
      <c r="N44">
        <v>200</v>
      </c>
      <c r="O44">
        <v>70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216</v>
      </c>
      <c r="AE44" t="s">
        <v>217</v>
      </c>
      <c r="AI44">
        <v>1</v>
      </c>
      <c r="AJ44">
        <v>2</v>
      </c>
      <c r="AK44">
        <v>0.5</v>
      </c>
      <c r="AO44">
        <v>0.25</v>
      </c>
      <c r="AQ44" t="s">
        <v>218</v>
      </c>
      <c r="AR44" s="11" t="str">
        <f t="shared" si="10"/>
        <v>icon_fang</v>
      </c>
      <c r="AS44" t="str">
        <f t="shared" si="7"/>
        <v>half_fang</v>
      </c>
      <c r="AT44" t="str">
        <f t="shared" si="8"/>
        <v>fang</v>
      </c>
      <c r="AU44" s="12" t="s">
        <v>956</v>
      </c>
      <c r="AV44">
        <v>3</v>
      </c>
      <c r="AW44" s="12" t="s">
        <v>948</v>
      </c>
      <c r="AX44" s="12" t="s">
        <v>949</v>
      </c>
      <c r="AY44" s="12"/>
      <c r="AZ44" t="s">
        <v>85</v>
      </c>
      <c r="BB44" s="12" t="s">
        <v>882</v>
      </c>
      <c r="BC44" s="12"/>
      <c r="BD44">
        <v>1</v>
      </c>
    </row>
    <row r="45" spans="1:56" x14ac:dyDescent="0.15">
      <c r="A45" t="s">
        <v>219</v>
      </c>
      <c r="B45" t="s">
        <v>100</v>
      </c>
      <c r="C45" t="s">
        <v>220</v>
      </c>
      <c r="D45">
        <v>240</v>
      </c>
      <c r="E45" t="str">
        <f t="shared" si="9"/>
        <v>char_240_wyvern</v>
      </c>
      <c r="F45" t="s">
        <v>219</v>
      </c>
      <c r="H45">
        <v>1</v>
      </c>
      <c r="I45">
        <v>55</v>
      </c>
      <c r="J45">
        <v>1270</v>
      </c>
      <c r="L45">
        <v>355</v>
      </c>
      <c r="M45">
        <v>70</v>
      </c>
      <c r="N45">
        <v>240</v>
      </c>
      <c r="P45">
        <v>0</v>
      </c>
      <c r="R45">
        <v>11</v>
      </c>
      <c r="S45">
        <v>-2</v>
      </c>
      <c r="T45">
        <v>0.5</v>
      </c>
      <c r="U45">
        <v>70</v>
      </c>
      <c r="V45">
        <v>-10</v>
      </c>
      <c r="W45">
        <v>1.05</v>
      </c>
      <c r="X45">
        <v>1</v>
      </c>
      <c r="AD45" t="s">
        <v>221</v>
      </c>
      <c r="AE45" t="s">
        <v>222</v>
      </c>
      <c r="AI45">
        <v>1</v>
      </c>
      <c r="AJ45">
        <v>2</v>
      </c>
      <c r="AK45">
        <v>0.5</v>
      </c>
      <c r="AO45">
        <v>0.25</v>
      </c>
      <c r="AQ45" t="s">
        <v>218</v>
      </c>
      <c r="AR45" s="11" t="str">
        <f t="shared" si="10"/>
        <v>icon_wyvern</v>
      </c>
      <c r="AS45" t="str">
        <f t="shared" si="7"/>
        <v>half_wyvern</v>
      </c>
      <c r="AT45" t="str">
        <f t="shared" si="8"/>
        <v>wyvern</v>
      </c>
      <c r="AU45" s="12" t="s">
        <v>956</v>
      </c>
      <c r="AV45">
        <v>3</v>
      </c>
      <c r="AW45" s="12" t="s">
        <v>948</v>
      </c>
      <c r="AX45" s="12" t="s">
        <v>949</v>
      </c>
      <c r="AY45" s="12"/>
      <c r="AZ45" t="s">
        <v>85</v>
      </c>
      <c r="BB45" s="12" t="s">
        <v>882</v>
      </c>
      <c r="BC45" s="12"/>
      <c r="BD45">
        <v>1</v>
      </c>
    </row>
    <row r="46" spans="1:56" x14ac:dyDescent="0.15">
      <c r="A46" t="s">
        <v>223</v>
      </c>
      <c r="B46" t="s">
        <v>100</v>
      </c>
      <c r="C46" t="s">
        <v>224</v>
      </c>
      <c r="D46">
        <v>192</v>
      </c>
      <c r="E46" t="str">
        <f t="shared" si="9"/>
        <v>char_192_falco</v>
      </c>
      <c r="F46" t="s">
        <v>223</v>
      </c>
      <c r="H46">
        <v>1</v>
      </c>
      <c r="I46">
        <v>55</v>
      </c>
      <c r="J46">
        <v>1226</v>
      </c>
      <c r="L46">
        <v>445</v>
      </c>
      <c r="M46">
        <v>71</v>
      </c>
      <c r="N46">
        <v>279</v>
      </c>
      <c r="P46">
        <v>0</v>
      </c>
      <c r="R46">
        <v>10</v>
      </c>
      <c r="S46">
        <v>-2</v>
      </c>
      <c r="T46">
        <v>0.5</v>
      </c>
      <c r="U46">
        <v>70</v>
      </c>
      <c r="V46">
        <v>-10</v>
      </c>
      <c r="W46">
        <v>1</v>
      </c>
      <c r="X46">
        <v>1</v>
      </c>
      <c r="AD46" t="s">
        <v>225</v>
      </c>
      <c r="AE46" t="s">
        <v>226</v>
      </c>
      <c r="AI46">
        <v>1</v>
      </c>
      <c r="AJ46">
        <v>1</v>
      </c>
      <c r="AK46">
        <v>1</v>
      </c>
      <c r="AO46">
        <v>0.25</v>
      </c>
      <c r="AQ46" t="s">
        <v>218</v>
      </c>
      <c r="AR46" s="11" t="str">
        <f t="shared" si="10"/>
        <v>icon_falco</v>
      </c>
      <c r="AS46" t="str">
        <f t="shared" si="7"/>
        <v>half_falco</v>
      </c>
      <c r="AT46" t="str">
        <f t="shared" si="8"/>
        <v>falco</v>
      </c>
      <c r="AU46" s="12" t="s">
        <v>956</v>
      </c>
      <c r="AV46">
        <v>3</v>
      </c>
      <c r="AW46" s="12" t="s">
        <v>948</v>
      </c>
      <c r="AX46" s="12" t="s">
        <v>949</v>
      </c>
      <c r="AY46" s="12"/>
      <c r="AZ46" t="s">
        <v>85</v>
      </c>
      <c r="BB46" s="12" t="s">
        <v>882</v>
      </c>
      <c r="BC46" s="12"/>
      <c r="BD46">
        <v>1</v>
      </c>
    </row>
    <row r="47" spans="1:56" x14ac:dyDescent="0.15">
      <c r="AR47" s="11"/>
    </row>
    <row r="48" spans="1:56" x14ac:dyDescent="0.15">
      <c r="A48" s="12" t="s">
        <v>735</v>
      </c>
    </row>
    <row r="49" spans="1:56" x14ac:dyDescent="0.15">
      <c r="A49" s="12" t="s">
        <v>888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H49">
        <v>1</v>
      </c>
      <c r="I49">
        <v>80</v>
      </c>
      <c r="J49">
        <v>2022</v>
      </c>
      <c r="L49">
        <v>653</v>
      </c>
      <c r="M49">
        <v>76</v>
      </c>
      <c r="N49">
        <v>379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902</v>
      </c>
      <c r="AE49" s="12" t="s">
        <v>897</v>
      </c>
      <c r="AI49">
        <v>1</v>
      </c>
      <c r="AJ49">
        <v>2</v>
      </c>
      <c r="AK49">
        <v>0.5</v>
      </c>
      <c r="AO49">
        <v>0.25</v>
      </c>
      <c r="AQ49" t="s">
        <v>118</v>
      </c>
      <c r="AR49" s="11" t="str">
        <f>"icon_"&amp;C49</f>
        <v>icon_svrash</v>
      </c>
      <c r="AS49" t="str">
        <f t="shared" ref="AS49:AS54" si="11">"half_"&amp;C49</f>
        <v>half_svrash</v>
      </c>
      <c r="AT49" t="str">
        <f t="shared" ref="AT49:AT54" si="12">C49</f>
        <v>svrash</v>
      </c>
      <c r="AU49" s="12" t="s">
        <v>956</v>
      </c>
      <c r="AV49">
        <v>6</v>
      </c>
      <c r="AW49" s="12" t="s">
        <v>948</v>
      </c>
      <c r="AX49" s="12" t="s">
        <v>949</v>
      </c>
      <c r="AY49" s="12" t="s">
        <v>953</v>
      </c>
      <c r="AZ49" t="s">
        <v>85</v>
      </c>
      <c r="BB49" s="12" t="s">
        <v>882</v>
      </c>
      <c r="BC49" s="12"/>
      <c r="BD49">
        <v>1</v>
      </c>
    </row>
    <row r="50" spans="1:56" x14ac:dyDescent="0.15">
      <c r="A50" s="12" t="s">
        <v>887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902</v>
      </c>
      <c r="AE50" s="12" t="s">
        <v>897</v>
      </c>
      <c r="AI50">
        <v>1</v>
      </c>
      <c r="AJ50">
        <v>2</v>
      </c>
      <c r="AK50">
        <v>0.5</v>
      </c>
      <c r="AO50">
        <v>0.25</v>
      </c>
      <c r="AQ50" t="s">
        <v>118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956</v>
      </c>
      <c r="AV50">
        <v>6</v>
      </c>
      <c r="AW50" s="12" t="s">
        <v>948</v>
      </c>
      <c r="AX50" s="12" t="s">
        <v>949</v>
      </c>
      <c r="AY50" s="12"/>
      <c r="AZ50" t="s">
        <v>85</v>
      </c>
      <c r="BB50" s="12" t="s">
        <v>882</v>
      </c>
      <c r="BC50" s="12"/>
      <c r="BD50">
        <v>1</v>
      </c>
    </row>
    <row r="51" spans="1:56" x14ac:dyDescent="0.15">
      <c r="A51" s="12" t="s">
        <v>889</v>
      </c>
      <c r="B51" t="s">
        <v>100</v>
      </c>
      <c r="C51" t="s">
        <v>115</v>
      </c>
      <c r="D51" s="10" t="s">
        <v>116</v>
      </c>
      <c r="E51" t="str">
        <f>"char_"&amp;D51&amp;"_"&amp;C51</f>
        <v>char_172_svrash</v>
      </c>
      <c r="F51" t="s">
        <v>114</v>
      </c>
      <c r="H51">
        <v>2</v>
      </c>
      <c r="I51">
        <v>90</v>
      </c>
      <c r="J51">
        <v>2560</v>
      </c>
      <c r="L51">
        <v>713</v>
      </c>
      <c r="M51">
        <v>76</v>
      </c>
      <c r="N51">
        <v>397</v>
      </c>
      <c r="O51">
        <v>50</v>
      </c>
      <c r="P51">
        <v>10</v>
      </c>
      <c r="R51">
        <v>18</v>
      </c>
      <c r="S51">
        <v>-2</v>
      </c>
      <c r="T51">
        <v>0.5</v>
      </c>
      <c r="U51">
        <v>70</v>
      </c>
      <c r="V51">
        <v>-4</v>
      </c>
      <c r="W51">
        <v>1</v>
      </c>
      <c r="X51">
        <v>1</v>
      </c>
      <c r="AD51" s="12" t="s">
        <v>713</v>
      </c>
      <c r="AE51" s="12" t="s">
        <v>725</v>
      </c>
      <c r="AI51">
        <v>1</v>
      </c>
      <c r="AJ51">
        <v>2</v>
      </c>
      <c r="AK51">
        <v>0.5</v>
      </c>
      <c r="AO51">
        <v>0.25</v>
      </c>
      <c r="AQ51" t="s">
        <v>118</v>
      </c>
      <c r="AR51" s="11" t="str">
        <f>"icon_"&amp;C51</f>
        <v>icon_svrash</v>
      </c>
      <c r="AS51" t="str">
        <f t="shared" si="11"/>
        <v>half_svrash</v>
      </c>
      <c r="AT51" t="str">
        <f t="shared" si="12"/>
        <v>svrash</v>
      </c>
      <c r="AU51" s="12" t="s">
        <v>956</v>
      </c>
      <c r="AV51">
        <v>6</v>
      </c>
      <c r="AW51" s="12" t="s">
        <v>948</v>
      </c>
      <c r="AX51" s="12" t="s">
        <v>949</v>
      </c>
      <c r="AY51" s="12"/>
      <c r="AZ51" t="s">
        <v>85</v>
      </c>
      <c r="BB51" s="12" t="s">
        <v>882</v>
      </c>
      <c r="BC51" s="12"/>
      <c r="BD51">
        <v>1</v>
      </c>
    </row>
    <row r="52" spans="1:56" x14ac:dyDescent="0.15">
      <c r="A52" s="12" t="s">
        <v>736</v>
      </c>
      <c r="B52" t="s">
        <v>100</v>
      </c>
      <c r="C52" s="12" t="s">
        <v>738</v>
      </c>
      <c r="D52" s="15" t="s">
        <v>737</v>
      </c>
      <c r="E52" t="str">
        <f>"char_"&amp;D52&amp;"_"&amp;C52</f>
        <v>char_350_surtr</v>
      </c>
      <c r="F52" s="12" t="s">
        <v>736</v>
      </c>
      <c r="G52" s="12"/>
      <c r="H52">
        <v>2</v>
      </c>
      <c r="I52">
        <v>90</v>
      </c>
      <c r="J52">
        <v>2916</v>
      </c>
      <c r="L52">
        <v>672</v>
      </c>
      <c r="M52">
        <v>100</v>
      </c>
      <c r="N52">
        <v>414</v>
      </c>
      <c r="O52">
        <v>0</v>
      </c>
      <c r="P52">
        <v>15</v>
      </c>
      <c r="R52">
        <v>19</v>
      </c>
      <c r="S52">
        <v>-2</v>
      </c>
      <c r="T52">
        <v>0.5</v>
      </c>
      <c r="U52">
        <v>70</v>
      </c>
      <c r="V52">
        <v>-4</v>
      </c>
      <c r="W52">
        <v>1.25</v>
      </c>
      <c r="X52">
        <v>1</v>
      </c>
      <c r="AD52" s="12" t="s">
        <v>752</v>
      </c>
      <c r="AE52" s="12" t="s">
        <v>798</v>
      </c>
      <c r="AI52">
        <v>1</v>
      </c>
      <c r="AJ52">
        <v>1</v>
      </c>
      <c r="AK52">
        <v>0.5</v>
      </c>
      <c r="AO52">
        <v>0.25</v>
      </c>
      <c r="AQ52" t="s">
        <v>118</v>
      </c>
      <c r="AR52" s="11" t="str">
        <f>"icon_"&amp;C52</f>
        <v>icon_surtr</v>
      </c>
      <c r="AS52" t="str">
        <f t="shared" si="11"/>
        <v>half_surtr</v>
      </c>
      <c r="AT52" t="str">
        <f t="shared" si="12"/>
        <v>surtr</v>
      </c>
      <c r="AU52" s="12" t="s">
        <v>958</v>
      </c>
      <c r="AV52">
        <v>6</v>
      </c>
      <c r="AW52" s="12" t="s">
        <v>948</v>
      </c>
      <c r="AX52" s="12" t="s">
        <v>949</v>
      </c>
      <c r="AY52" s="12"/>
      <c r="AZ52" t="s">
        <v>85</v>
      </c>
      <c r="BB52" s="12" t="s">
        <v>882</v>
      </c>
      <c r="BC52" s="12"/>
      <c r="BD52">
        <v>1</v>
      </c>
    </row>
    <row r="53" spans="1:56" x14ac:dyDescent="0.15">
      <c r="A53" s="12" t="s">
        <v>810</v>
      </c>
      <c r="B53" t="s">
        <v>100</v>
      </c>
      <c r="C53" s="12" t="s">
        <v>811</v>
      </c>
      <c r="D53" s="15" t="s">
        <v>820</v>
      </c>
      <c r="E53" t="str">
        <f>"char_"&amp;D53&amp;"_"&amp;C53</f>
        <v>char_003_kalts</v>
      </c>
      <c r="F53" s="12" t="s">
        <v>810</v>
      </c>
      <c r="G53" s="12"/>
      <c r="H53">
        <v>2</v>
      </c>
      <c r="I53">
        <v>90</v>
      </c>
      <c r="J53">
        <v>2033</v>
      </c>
      <c r="K53">
        <v>400</v>
      </c>
      <c r="L53">
        <v>515</v>
      </c>
      <c r="M53">
        <v>100</v>
      </c>
      <c r="N53">
        <v>255</v>
      </c>
      <c r="O53">
        <v>40</v>
      </c>
      <c r="P53">
        <v>0</v>
      </c>
      <c r="R53">
        <v>18</v>
      </c>
      <c r="S53">
        <v>-2</v>
      </c>
      <c r="T53">
        <v>0.5</v>
      </c>
      <c r="U53">
        <v>70</v>
      </c>
      <c r="V53">
        <v>-4</v>
      </c>
      <c r="W53">
        <v>2.85</v>
      </c>
      <c r="X53">
        <v>1</v>
      </c>
      <c r="AD53" s="12" t="s">
        <v>850</v>
      </c>
      <c r="AE53" s="12" t="s">
        <v>867</v>
      </c>
      <c r="AH53">
        <v>1</v>
      </c>
      <c r="AJ53">
        <v>1</v>
      </c>
      <c r="AK53">
        <v>0.5</v>
      </c>
      <c r="AO53">
        <v>0.25</v>
      </c>
      <c r="AQ53" t="s">
        <v>113</v>
      </c>
      <c r="AR53" s="11" t="str">
        <f>"icon_"&amp;C53</f>
        <v>icon_kalts</v>
      </c>
      <c r="AS53" t="str">
        <f t="shared" si="11"/>
        <v>half_kalts</v>
      </c>
      <c r="AT53" t="str">
        <f t="shared" si="12"/>
        <v>kalts</v>
      </c>
      <c r="AU53" s="12" t="s">
        <v>956</v>
      </c>
      <c r="AV53">
        <v>6</v>
      </c>
      <c r="AW53" s="12" t="s">
        <v>948</v>
      </c>
      <c r="AX53" s="12" t="s">
        <v>949</v>
      </c>
      <c r="AY53" s="12"/>
      <c r="AZ53" t="s">
        <v>85</v>
      </c>
      <c r="BB53" s="12" t="s">
        <v>882</v>
      </c>
      <c r="BC53" s="12"/>
      <c r="BD53">
        <v>1</v>
      </c>
    </row>
    <row r="54" spans="1:56" x14ac:dyDescent="0.15">
      <c r="A54" s="12" t="s">
        <v>805</v>
      </c>
      <c r="B54" t="s">
        <v>100</v>
      </c>
      <c r="C54" s="12" t="s">
        <v>811</v>
      </c>
      <c r="D54" s="15" t="s">
        <v>737</v>
      </c>
      <c r="E54" s="12" t="s">
        <v>806</v>
      </c>
      <c r="F54" s="12" t="s">
        <v>805</v>
      </c>
      <c r="G54" s="12"/>
      <c r="H54">
        <v>2</v>
      </c>
      <c r="I54">
        <v>90</v>
      </c>
      <c r="J54">
        <v>5433</v>
      </c>
      <c r="L54">
        <v>1402</v>
      </c>
      <c r="N54">
        <v>405</v>
      </c>
      <c r="O54">
        <v>0</v>
      </c>
      <c r="P54">
        <v>0</v>
      </c>
      <c r="R54">
        <v>10</v>
      </c>
      <c r="T54">
        <v>0</v>
      </c>
      <c r="U54">
        <v>25</v>
      </c>
      <c r="W54">
        <v>2</v>
      </c>
      <c r="X54">
        <v>1</v>
      </c>
      <c r="AD54" s="12" t="s">
        <v>871</v>
      </c>
      <c r="AE54" s="12"/>
      <c r="AF54">
        <v>1</v>
      </c>
      <c r="AI54">
        <v>1</v>
      </c>
      <c r="AJ54">
        <v>3</v>
      </c>
      <c r="AK54">
        <v>0.5</v>
      </c>
      <c r="AO54">
        <v>0.25</v>
      </c>
      <c r="AQ54" t="s">
        <v>118</v>
      </c>
      <c r="AR54" s="11" t="s">
        <v>809</v>
      </c>
      <c r="AS54" t="str">
        <f t="shared" si="11"/>
        <v>half_kalts</v>
      </c>
      <c r="AT54" t="str">
        <f t="shared" si="12"/>
        <v>kalts</v>
      </c>
      <c r="AU54" s="12" t="s">
        <v>956</v>
      </c>
      <c r="AV54">
        <v>6</v>
      </c>
      <c r="AW54" s="12" t="s">
        <v>948</v>
      </c>
      <c r="AX54" s="12" t="s">
        <v>949</v>
      </c>
      <c r="AY54" s="12"/>
      <c r="AZ54" t="s">
        <v>85</v>
      </c>
      <c r="BB54" s="12" t="s">
        <v>882</v>
      </c>
      <c r="BC54" s="12"/>
      <c r="BD54">
        <v>1</v>
      </c>
    </row>
    <row r="55" spans="1:56" x14ac:dyDescent="0.15">
      <c r="A55" s="12" t="s">
        <v>1064</v>
      </c>
      <c r="B55" t="s">
        <v>100</v>
      </c>
      <c r="C55" s="12" t="s">
        <v>1065</v>
      </c>
      <c r="D55" s="15" t="s">
        <v>1066</v>
      </c>
      <c r="E55" t="str">
        <f>"char_"&amp;D55&amp;"_"&amp;C55</f>
        <v>char_293_thorns</v>
      </c>
      <c r="F55" s="12" t="s">
        <v>1064</v>
      </c>
      <c r="H55">
        <v>2</v>
      </c>
      <c r="I55">
        <v>90</v>
      </c>
      <c r="J55">
        <v>2612</v>
      </c>
      <c r="L55">
        <v>711</v>
      </c>
      <c r="M55">
        <v>26</v>
      </c>
      <c r="N55">
        <v>402</v>
      </c>
      <c r="P55">
        <v>10</v>
      </c>
      <c r="R55">
        <v>20</v>
      </c>
      <c r="S55">
        <v>-2</v>
      </c>
      <c r="T55">
        <v>0.5</v>
      </c>
      <c r="U55">
        <v>70</v>
      </c>
      <c r="V55">
        <v>-4</v>
      </c>
      <c r="W55">
        <v>1.3</v>
      </c>
      <c r="X55">
        <v>1</v>
      </c>
      <c r="AD55" s="12" t="s">
        <v>1099</v>
      </c>
      <c r="AE55" s="12" t="s">
        <v>1110</v>
      </c>
      <c r="AI55">
        <v>1</v>
      </c>
      <c r="AJ55">
        <v>2</v>
      </c>
      <c r="AK55">
        <v>0.5</v>
      </c>
      <c r="AO55">
        <v>0.25</v>
      </c>
      <c r="AQ55" t="s">
        <v>118</v>
      </c>
      <c r="AR55" s="11" t="str">
        <f>"icon_"&amp;C55</f>
        <v>icon_thorns</v>
      </c>
      <c r="AS55" t="str">
        <f t="shared" ref="AS55" si="13">"half_"&amp;C55</f>
        <v>half_thorns</v>
      </c>
      <c r="AT55" t="str">
        <f t="shared" ref="AT55" si="14">C55</f>
        <v>thorns</v>
      </c>
      <c r="AU55" s="12" t="s">
        <v>956</v>
      </c>
      <c r="AV55">
        <v>6</v>
      </c>
      <c r="AW55" s="12" t="s">
        <v>948</v>
      </c>
      <c r="AX55" s="12" t="s">
        <v>949</v>
      </c>
      <c r="AY55" s="12" t="s">
        <v>953</v>
      </c>
      <c r="AZ55" t="s">
        <v>85</v>
      </c>
      <c r="BB55" s="12" t="s">
        <v>882</v>
      </c>
      <c r="BC55" s="12" t="s">
        <v>1101</v>
      </c>
      <c r="BD55">
        <v>1</v>
      </c>
    </row>
    <row r="56" spans="1:56" x14ac:dyDescent="0.15">
      <c r="A56" s="12" t="s">
        <v>1112</v>
      </c>
      <c r="B56" t="s">
        <v>100</v>
      </c>
      <c r="C56" s="12" t="s">
        <v>1130</v>
      </c>
      <c r="D56" s="15" t="s">
        <v>1113</v>
      </c>
      <c r="E56" t="str">
        <f>"char_"&amp;D56&amp;"_"&amp;C56</f>
        <v>char_103_angel</v>
      </c>
      <c r="F56" s="12" t="s">
        <v>1112</v>
      </c>
      <c r="H56">
        <v>2</v>
      </c>
      <c r="I56">
        <v>90</v>
      </c>
      <c r="J56">
        <v>1673</v>
      </c>
      <c r="L56">
        <v>540</v>
      </c>
      <c r="M56">
        <v>27</v>
      </c>
      <c r="N56">
        <v>161</v>
      </c>
      <c r="P56">
        <v>0</v>
      </c>
      <c r="R56">
        <v>14</v>
      </c>
      <c r="S56">
        <v>-2</v>
      </c>
      <c r="T56">
        <v>0.5</v>
      </c>
      <c r="U56">
        <v>70</v>
      </c>
      <c r="V56">
        <v>-4</v>
      </c>
      <c r="W56">
        <v>1</v>
      </c>
      <c r="X56">
        <v>1</v>
      </c>
      <c r="AD56" s="12" t="s">
        <v>1129</v>
      </c>
      <c r="AE56" s="12" t="s">
        <v>1139</v>
      </c>
      <c r="AH56">
        <v>1</v>
      </c>
      <c r="AJ56">
        <v>1</v>
      </c>
      <c r="AK56">
        <v>0.5</v>
      </c>
      <c r="AO56">
        <v>0.25</v>
      </c>
      <c r="AQ56" t="s">
        <v>118</v>
      </c>
      <c r="AR56" s="11" t="str">
        <f>"icon_"&amp;C56</f>
        <v>icon_angel</v>
      </c>
      <c r="AS56" t="str">
        <f t="shared" ref="AS56" si="15">"half_"&amp;C56</f>
        <v>half_angel</v>
      </c>
      <c r="AT56" t="str">
        <f t="shared" ref="AT56" si="16">C56</f>
        <v>angel</v>
      </c>
      <c r="AU56" s="12" t="s">
        <v>956</v>
      </c>
      <c r="AV56">
        <v>6</v>
      </c>
      <c r="AW56" s="12" t="s">
        <v>948</v>
      </c>
      <c r="AX56" s="12" t="s">
        <v>949</v>
      </c>
      <c r="AY56" s="12" t="s">
        <v>953</v>
      </c>
      <c r="AZ56" t="s">
        <v>85</v>
      </c>
      <c r="BB56" s="12" t="s">
        <v>882</v>
      </c>
      <c r="BC56" s="12"/>
      <c r="BD56">
        <v>1</v>
      </c>
    </row>
    <row r="58" spans="1:56" x14ac:dyDescent="0.15">
      <c r="A58" t="s">
        <v>227</v>
      </c>
    </row>
    <row r="59" spans="1:56" x14ac:dyDescent="0.15">
      <c r="A59" t="s">
        <v>228</v>
      </c>
      <c r="B59" s="12" t="s">
        <v>563</v>
      </c>
      <c r="E59" t="s">
        <v>229</v>
      </c>
      <c r="AD59" t="s">
        <v>230</v>
      </c>
      <c r="AF59">
        <v>3</v>
      </c>
    </row>
    <row r="60" spans="1:56" x14ac:dyDescent="0.15">
      <c r="A60" s="12" t="s">
        <v>559</v>
      </c>
      <c r="B60" s="12" t="s">
        <v>563</v>
      </c>
      <c r="E60" s="12" t="s">
        <v>558</v>
      </c>
      <c r="J60">
        <v>100</v>
      </c>
      <c r="L60">
        <v>200</v>
      </c>
      <c r="AD60" s="12" t="s">
        <v>557</v>
      </c>
      <c r="AE60" s="12" t="s">
        <v>547</v>
      </c>
      <c r="AF60" s="12">
        <v>2</v>
      </c>
      <c r="AZ60" t="s">
        <v>85</v>
      </c>
      <c r="BB60" s="12" t="s">
        <v>882</v>
      </c>
      <c r="BC60" s="12"/>
      <c r="BD60">
        <v>1</v>
      </c>
    </row>
    <row r="61" spans="1:56" x14ac:dyDescent="0.15">
      <c r="A61" s="12" t="s">
        <v>572</v>
      </c>
      <c r="B61" s="12" t="s">
        <v>563</v>
      </c>
      <c r="E61" s="12" t="s">
        <v>558</v>
      </c>
      <c r="J61">
        <v>100</v>
      </c>
      <c r="L61">
        <v>200</v>
      </c>
      <c r="AD61" s="12" t="s">
        <v>557</v>
      </c>
      <c r="AE61" s="12" t="s">
        <v>573</v>
      </c>
      <c r="AF61" s="12">
        <v>2</v>
      </c>
      <c r="AZ61" t="s">
        <v>85</v>
      </c>
      <c r="BB61" s="12" t="s">
        <v>882</v>
      </c>
      <c r="BC61" s="12"/>
      <c r="BD61">
        <v>1</v>
      </c>
    </row>
    <row r="62" spans="1:56" x14ac:dyDescent="0.15">
      <c r="A62" s="12" t="s">
        <v>581</v>
      </c>
      <c r="B62" s="12" t="s">
        <v>563</v>
      </c>
      <c r="E62" s="12" t="s">
        <v>558</v>
      </c>
      <c r="J62">
        <v>100</v>
      </c>
      <c r="L62">
        <v>200</v>
      </c>
      <c r="AD62" s="12" t="s">
        <v>557</v>
      </c>
      <c r="AE62" s="12" t="s">
        <v>582</v>
      </c>
      <c r="AF62" s="12">
        <v>2</v>
      </c>
      <c r="AZ62" t="s">
        <v>85</v>
      </c>
      <c r="BB62" s="12" t="s">
        <v>882</v>
      </c>
      <c r="BC62" s="12"/>
      <c r="BD6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49"/>
  <sheetViews>
    <sheetView tabSelected="1" workbookViewId="0">
      <pane xSplit="1" ySplit="3" topLeftCell="N127" activePane="bottomRight" state="frozen"/>
      <selection pane="topRight"/>
      <selection pane="bottomLeft"/>
      <selection pane="bottomRight" activeCell="AA157" sqref="AA157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6" width="8.375" style="3" customWidth="1"/>
    <col min="17" max="17" width="10.625" customWidth="1"/>
    <col min="18" max="18" width="8.375" customWidth="1"/>
    <col min="19" max="19" width="10" customWidth="1"/>
    <col min="20" max="25" width="8.625" customWidth="1"/>
    <col min="26" max="26" width="13.25" customWidth="1"/>
    <col min="27" max="27" width="11.875" customWidth="1"/>
    <col min="28" max="28" width="14.75" customWidth="1"/>
    <col min="29" max="29" width="7.625" customWidth="1"/>
    <col min="30" max="30" width="7.25" customWidth="1"/>
    <col min="31" max="31" width="7.125" customWidth="1"/>
    <col min="33" max="34" width="7" customWidth="1"/>
    <col min="35" max="35" width="9.75" customWidth="1"/>
    <col min="36" max="36" width="8.5" customWidth="1"/>
    <col min="37" max="39" width="8.25" customWidth="1"/>
    <col min="40" max="44" width="8.375" customWidth="1"/>
    <col min="45" max="46" width="11.25" customWidth="1"/>
    <col min="47" max="47" width="6.625" customWidth="1"/>
    <col min="48" max="48" width="8" customWidth="1"/>
    <col min="49" max="49" width="7.375" style="4" customWidth="1"/>
    <col min="50" max="51" width="8.5" style="4" customWidth="1"/>
    <col min="52" max="52" width="7.875" style="4" customWidth="1"/>
    <col min="53" max="53" width="13.5" customWidth="1"/>
    <col min="54" max="54" width="10" customWidth="1"/>
    <col min="55" max="55" width="9" style="5" customWidth="1"/>
    <col min="57" max="57" width="16" customWidth="1"/>
    <col min="58" max="60" width="12.875" customWidth="1"/>
    <col min="61" max="61" width="14.625" customWidth="1"/>
    <col min="65" max="65" width="14" customWidth="1"/>
    <col min="66" max="66" width="8" customWidth="1"/>
  </cols>
  <sheetData>
    <row r="1" spans="1:71" x14ac:dyDescent="0.15">
      <c r="B1" s="12" t="s">
        <v>551</v>
      </c>
      <c r="D1" t="s">
        <v>231</v>
      </c>
      <c r="E1" t="s">
        <v>232</v>
      </c>
      <c r="F1" s="12" t="s">
        <v>951</v>
      </c>
      <c r="G1" t="s">
        <v>233</v>
      </c>
      <c r="H1" s="3" t="s">
        <v>234</v>
      </c>
      <c r="I1" s="3" t="s">
        <v>235</v>
      </c>
      <c r="J1" s="14" t="s">
        <v>601</v>
      </c>
      <c r="K1" s="3" t="s">
        <v>1121</v>
      </c>
      <c r="L1" s="3" t="s">
        <v>1122</v>
      </c>
      <c r="M1" s="3" t="s">
        <v>1123</v>
      </c>
      <c r="N1" s="3" t="s">
        <v>1124</v>
      </c>
      <c r="O1" s="3" t="s">
        <v>236</v>
      </c>
      <c r="P1" s="14" t="s">
        <v>567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s="12" t="s">
        <v>646</v>
      </c>
      <c r="W1" s="12" t="s">
        <v>834</v>
      </c>
      <c r="X1" t="s">
        <v>242</v>
      </c>
      <c r="Y1" s="12" t="s">
        <v>984</v>
      </c>
      <c r="Z1" t="s">
        <v>243</v>
      </c>
      <c r="AA1" t="s">
        <v>244</v>
      </c>
      <c r="AB1" t="s">
        <v>245</v>
      </c>
      <c r="AC1" t="s">
        <v>246</v>
      </c>
      <c r="AD1" s="12" t="s">
        <v>711</v>
      </c>
      <c r="AE1" t="s">
        <v>247</v>
      </c>
      <c r="AF1" t="s">
        <v>248</v>
      </c>
      <c r="AG1" t="s">
        <v>249</v>
      </c>
      <c r="AH1" s="12" t="s">
        <v>1086</v>
      </c>
      <c r="AI1" s="12" t="s">
        <v>869</v>
      </c>
      <c r="AJ1" t="s">
        <v>250</v>
      </c>
      <c r="AK1" t="s">
        <v>251</v>
      </c>
      <c r="AL1" t="s">
        <v>252</v>
      </c>
      <c r="AM1" t="s">
        <v>253</v>
      </c>
      <c r="AN1" t="s">
        <v>254</v>
      </c>
      <c r="AO1" t="s">
        <v>255</v>
      </c>
      <c r="AP1" t="s">
        <v>256</v>
      </c>
      <c r="AQ1" t="s">
        <v>257</v>
      </c>
      <c r="AR1" t="s">
        <v>258</v>
      </c>
      <c r="AS1" t="s">
        <v>259</v>
      </c>
      <c r="AT1" s="12" t="s">
        <v>1060</v>
      </c>
      <c r="AU1" t="s">
        <v>260</v>
      </c>
      <c r="AV1" t="s">
        <v>261</v>
      </c>
      <c r="AW1" s="4" t="s">
        <v>262</v>
      </c>
      <c r="AX1" s="4" t="s">
        <v>263</v>
      </c>
      <c r="AY1" s="4" t="s">
        <v>264</v>
      </c>
      <c r="AZ1" s="4" t="s">
        <v>265</v>
      </c>
      <c r="BA1" t="s">
        <v>266</v>
      </c>
      <c r="BB1" t="s">
        <v>267</v>
      </c>
      <c r="BC1" s="5" t="s">
        <v>268</v>
      </c>
      <c r="BD1" t="s">
        <v>269</v>
      </c>
      <c r="BE1" t="s">
        <v>270</v>
      </c>
      <c r="BF1" t="s">
        <v>271</v>
      </c>
      <c r="BG1" s="12" t="s">
        <v>988</v>
      </c>
      <c r="BH1" s="12" t="s">
        <v>874</v>
      </c>
      <c r="BI1" t="s">
        <v>272</v>
      </c>
      <c r="BJ1" t="s">
        <v>273</v>
      </c>
      <c r="BK1" t="s">
        <v>261</v>
      </c>
      <c r="BL1" s="12" t="s">
        <v>1056</v>
      </c>
      <c r="BM1" t="s">
        <v>274</v>
      </c>
      <c r="BN1" s="12" t="s">
        <v>666</v>
      </c>
      <c r="BO1" t="s">
        <v>275</v>
      </c>
      <c r="BP1" t="s">
        <v>276</v>
      </c>
      <c r="BQ1" t="s">
        <v>277</v>
      </c>
      <c r="BR1" t="s">
        <v>278</v>
      </c>
      <c r="BS1" t="s">
        <v>279</v>
      </c>
    </row>
    <row r="2" spans="1:71" x14ac:dyDescent="0.15">
      <c r="A2" t="s">
        <v>29</v>
      </c>
      <c r="C2" t="s">
        <v>30</v>
      </c>
      <c r="D2" t="s">
        <v>32</v>
      </c>
      <c r="E2" t="s">
        <v>280</v>
      </c>
      <c r="F2" s="12" t="s">
        <v>950</v>
      </c>
      <c r="G2" t="s">
        <v>281</v>
      </c>
      <c r="H2" s="3" t="s">
        <v>282</v>
      </c>
      <c r="I2" s="3" t="s">
        <v>283</v>
      </c>
      <c r="J2" s="14" t="s">
        <v>600</v>
      </c>
      <c r="K2" s="14" t="s">
        <v>589</v>
      </c>
      <c r="L2" s="14" t="s">
        <v>732</v>
      </c>
      <c r="M2" s="3" t="s">
        <v>1120</v>
      </c>
      <c r="N2" s="3" t="s">
        <v>1119</v>
      </c>
      <c r="O2" s="3" t="s">
        <v>284</v>
      </c>
      <c r="P2" s="14" t="s">
        <v>566</v>
      </c>
      <c r="Q2" t="s">
        <v>285</v>
      </c>
      <c r="R2" t="s">
        <v>286</v>
      </c>
      <c r="S2" t="s">
        <v>287</v>
      </c>
      <c r="T2" t="s">
        <v>288</v>
      </c>
      <c r="U2" t="s">
        <v>289</v>
      </c>
      <c r="V2" s="12" t="s">
        <v>645</v>
      </c>
      <c r="W2" s="12" t="s">
        <v>833</v>
      </c>
      <c r="X2" t="s">
        <v>290</v>
      </c>
      <c r="Y2" s="12" t="s">
        <v>985</v>
      </c>
      <c r="Z2" t="s">
        <v>291</v>
      </c>
      <c r="AA2" t="s">
        <v>292</v>
      </c>
      <c r="AB2" t="s">
        <v>293</v>
      </c>
      <c r="AC2" t="s">
        <v>294</v>
      </c>
      <c r="AD2" s="12" t="s">
        <v>710</v>
      </c>
      <c r="AE2" t="s">
        <v>295</v>
      </c>
      <c r="AF2" t="s">
        <v>296</v>
      </c>
      <c r="AG2" t="s">
        <v>297</v>
      </c>
      <c r="AH2" s="12" t="s">
        <v>1085</v>
      </c>
      <c r="AI2" s="12" t="s">
        <v>870</v>
      </c>
      <c r="AJ2" t="s">
        <v>298</v>
      </c>
      <c r="AK2" t="s">
        <v>299</v>
      </c>
      <c r="AL2" t="s">
        <v>300</v>
      </c>
      <c r="AM2" t="s">
        <v>301</v>
      </c>
      <c r="AN2" t="s">
        <v>302</v>
      </c>
      <c r="AO2" t="s">
        <v>303</v>
      </c>
      <c r="AP2" t="s">
        <v>304</v>
      </c>
      <c r="AQ2" t="s">
        <v>305</v>
      </c>
      <c r="AR2" t="s">
        <v>51</v>
      </c>
      <c r="AS2" t="s">
        <v>306</v>
      </c>
      <c r="AT2" s="12" t="s">
        <v>1059</v>
      </c>
      <c r="AU2" t="s">
        <v>307</v>
      </c>
      <c r="AV2" t="s">
        <v>308</v>
      </c>
      <c r="AW2" s="4" t="s">
        <v>309</v>
      </c>
      <c r="AX2" s="4" t="s">
        <v>310</v>
      </c>
      <c r="AY2" s="4" t="s">
        <v>311</v>
      </c>
      <c r="AZ2" s="4" t="s">
        <v>312</v>
      </c>
      <c r="BA2" t="s">
        <v>313</v>
      </c>
      <c r="BB2" t="s">
        <v>314</v>
      </c>
      <c r="BC2" s="5" t="s">
        <v>315</v>
      </c>
      <c r="BD2" t="s">
        <v>316</v>
      </c>
      <c r="BE2" t="s">
        <v>317</v>
      </c>
      <c r="BF2" t="s">
        <v>318</v>
      </c>
      <c r="BG2" s="12" t="s">
        <v>987</v>
      </c>
      <c r="BH2" s="12" t="s">
        <v>873</v>
      </c>
      <c r="BI2" t="s">
        <v>319</v>
      </c>
      <c r="BJ2" t="s">
        <v>320</v>
      </c>
      <c r="BK2" t="s">
        <v>321</v>
      </c>
      <c r="BL2" s="12" t="s">
        <v>1055</v>
      </c>
      <c r="BM2" t="s">
        <v>322</v>
      </c>
      <c r="BN2" s="12" t="s">
        <v>665</v>
      </c>
      <c r="BO2" t="s">
        <v>323</v>
      </c>
      <c r="BP2" t="s">
        <v>324</v>
      </c>
      <c r="BQ2" t="s">
        <v>325</v>
      </c>
      <c r="BR2" t="s">
        <v>326</v>
      </c>
      <c r="BS2" t="s">
        <v>327</v>
      </c>
    </row>
    <row r="3" spans="1:71" x14ac:dyDescent="0.15">
      <c r="A3" t="s">
        <v>73</v>
      </c>
      <c r="C3" t="s">
        <v>73</v>
      </c>
      <c r="D3" t="s">
        <v>73</v>
      </c>
      <c r="E3" t="s">
        <v>73</v>
      </c>
      <c r="F3" s="12" t="s">
        <v>599</v>
      </c>
      <c r="G3" t="s">
        <v>328</v>
      </c>
      <c r="H3" s="3" t="s">
        <v>329</v>
      </c>
      <c r="I3" s="3" t="s">
        <v>330</v>
      </c>
      <c r="J3" s="14" t="s">
        <v>599</v>
      </c>
      <c r="K3" s="14" t="s">
        <v>588</v>
      </c>
      <c r="L3" s="14" t="s">
        <v>588</v>
      </c>
      <c r="M3" s="14" t="s">
        <v>588</v>
      </c>
      <c r="N3" s="14" t="s">
        <v>588</v>
      </c>
      <c r="O3" s="3" t="s">
        <v>77</v>
      </c>
      <c r="P3" s="14" t="s">
        <v>565</v>
      </c>
      <c r="Q3" t="s">
        <v>77</v>
      </c>
      <c r="R3" t="s">
        <v>77</v>
      </c>
      <c r="S3" t="s">
        <v>77</v>
      </c>
      <c r="T3" t="s">
        <v>74</v>
      </c>
      <c r="U3" t="s">
        <v>77</v>
      </c>
      <c r="V3" s="12" t="s">
        <v>565</v>
      </c>
      <c r="W3" s="12" t="s">
        <v>832</v>
      </c>
      <c r="X3" t="s">
        <v>78</v>
      </c>
      <c r="Y3" s="12" t="s">
        <v>986</v>
      </c>
      <c r="Z3" t="s">
        <v>331</v>
      </c>
      <c r="AA3" t="s">
        <v>332</v>
      </c>
      <c r="AB3" t="s">
        <v>333</v>
      </c>
      <c r="AC3" t="s">
        <v>75</v>
      </c>
      <c r="AD3" s="12" t="s">
        <v>565</v>
      </c>
      <c r="AE3" t="s">
        <v>334</v>
      </c>
      <c r="AF3" t="s">
        <v>77</v>
      </c>
      <c r="AG3" t="s">
        <v>75</v>
      </c>
      <c r="AH3" s="12" t="s">
        <v>565</v>
      </c>
      <c r="AI3" s="12" t="s">
        <v>599</v>
      </c>
      <c r="AJ3" t="s">
        <v>74</v>
      </c>
      <c r="AK3" t="s">
        <v>74</v>
      </c>
      <c r="AL3" t="s">
        <v>75</v>
      </c>
      <c r="AM3" t="s">
        <v>77</v>
      </c>
      <c r="AN3" t="s">
        <v>75</v>
      </c>
      <c r="AO3" t="s">
        <v>75</v>
      </c>
      <c r="AP3" t="s">
        <v>74</v>
      </c>
      <c r="AQ3" t="s">
        <v>74</v>
      </c>
      <c r="AR3" t="s">
        <v>76</v>
      </c>
      <c r="AS3" t="s">
        <v>76</v>
      </c>
      <c r="AT3" s="12" t="s">
        <v>1058</v>
      </c>
      <c r="AU3" t="s">
        <v>75</v>
      </c>
      <c r="AV3" t="s">
        <v>75</v>
      </c>
      <c r="AW3" s="13" t="s">
        <v>613</v>
      </c>
      <c r="AX3" s="13" t="s">
        <v>613</v>
      </c>
      <c r="AY3" s="4" t="s">
        <v>74</v>
      </c>
      <c r="AZ3" s="4" t="s">
        <v>335</v>
      </c>
      <c r="BA3" t="s">
        <v>79</v>
      </c>
      <c r="BB3" t="s">
        <v>79</v>
      </c>
      <c r="BC3" s="5" t="s">
        <v>336</v>
      </c>
      <c r="BD3" t="s">
        <v>337</v>
      </c>
      <c r="BE3" t="s">
        <v>73</v>
      </c>
      <c r="BF3" t="s">
        <v>338</v>
      </c>
      <c r="BG3" t="s">
        <v>338</v>
      </c>
      <c r="BH3" t="s">
        <v>339</v>
      </c>
      <c r="BI3" t="s">
        <v>339</v>
      </c>
      <c r="BJ3" t="s">
        <v>340</v>
      </c>
      <c r="BK3" t="s">
        <v>341</v>
      </c>
      <c r="BL3" s="12" t="s">
        <v>565</v>
      </c>
      <c r="BM3" t="s">
        <v>342</v>
      </c>
      <c r="BN3" t="s">
        <v>343</v>
      </c>
      <c r="BO3" t="s">
        <v>343</v>
      </c>
      <c r="BP3" t="s">
        <v>343</v>
      </c>
      <c r="BQ3" t="s">
        <v>343</v>
      </c>
      <c r="BR3" t="s">
        <v>73</v>
      </c>
      <c r="BS3" t="s">
        <v>77</v>
      </c>
    </row>
    <row r="4" spans="1:71" s="1" customFormat="1" x14ac:dyDescent="0.15">
      <c r="A4" s="1" t="s">
        <v>344</v>
      </c>
    </row>
    <row r="5" spans="1:71" x14ac:dyDescent="0.15">
      <c r="BA5" s="5"/>
      <c r="BB5" s="5"/>
    </row>
    <row r="6" spans="1:71" x14ac:dyDescent="0.15">
      <c r="A6" t="s">
        <v>159</v>
      </c>
      <c r="C6" t="s">
        <v>144</v>
      </c>
      <c r="T6">
        <v>2</v>
      </c>
      <c r="Z6" t="s">
        <v>346</v>
      </c>
      <c r="AB6" t="s">
        <v>371</v>
      </c>
      <c r="AE6" t="s">
        <v>372</v>
      </c>
      <c r="AG6">
        <v>1</v>
      </c>
      <c r="AJ6">
        <v>1</v>
      </c>
      <c r="BA6" t="s">
        <v>37</v>
      </c>
      <c r="BC6" s="5" t="s">
        <v>349</v>
      </c>
    </row>
    <row r="7" spans="1:71" x14ac:dyDescent="0.15">
      <c r="A7" t="s">
        <v>160</v>
      </c>
      <c r="C7" t="s">
        <v>345</v>
      </c>
      <c r="E7" t="s">
        <v>373</v>
      </c>
      <c r="G7" t="s">
        <v>353</v>
      </c>
      <c r="H7" s="3" t="s">
        <v>354</v>
      </c>
      <c r="S7">
        <v>1</v>
      </c>
      <c r="T7">
        <v>1</v>
      </c>
      <c r="Z7" t="s">
        <v>374</v>
      </c>
      <c r="AB7" t="s">
        <v>375</v>
      </c>
      <c r="AF7">
        <v>1</v>
      </c>
      <c r="AG7">
        <v>1</v>
      </c>
      <c r="AJ7">
        <v>1</v>
      </c>
      <c r="AS7" t="s">
        <v>376</v>
      </c>
      <c r="AU7">
        <v>2.5</v>
      </c>
      <c r="AV7">
        <v>25</v>
      </c>
      <c r="AW7" s="4">
        <v>25</v>
      </c>
      <c r="AX7" s="4">
        <v>40</v>
      </c>
      <c r="AY7" s="4">
        <v>1</v>
      </c>
      <c r="AZ7" s="4" t="s">
        <v>356</v>
      </c>
      <c r="BA7" t="s">
        <v>377</v>
      </c>
      <c r="BC7" s="5" t="s">
        <v>349</v>
      </c>
      <c r="BI7" t="s">
        <v>378</v>
      </c>
      <c r="BR7" t="s">
        <v>358</v>
      </c>
    </row>
    <row r="8" spans="1:71" x14ac:dyDescent="0.15">
      <c r="A8" t="s">
        <v>379</v>
      </c>
      <c r="C8" t="s">
        <v>345</v>
      </c>
      <c r="G8" t="s">
        <v>353</v>
      </c>
      <c r="H8" s="3" t="s">
        <v>380</v>
      </c>
      <c r="I8" s="3" t="s">
        <v>381</v>
      </c>
      <c r="T8">
        <v>1</v>
      </c>
      <c r="AF8" s="3"/>
      <c r="AJ8">
        <v>1</v>
      </c>
      <c r="AW8"/>
      <c r="AX8"/>
      <c r="AY8"/>
      <c r="AZ8"/>
      <c r="BA8" s="3"/>
      <c r="BB8" s="3"/>
      <c r="BD8" s="3"/>
      <c r="BE8" s="3"/>
      <c r="BF8" s="3"/>
      <c r="BG8" s="3"/>
      <c r="BH8" s="3"/>
      <c r="BI8" t="s">
        <v>382</v>
      </c>
      <c r="BJ8">
        <v>0.45</v>
      </c>
      <c r="BK8">
        <v>25</v>
      </c>
    </row>
    <row r="9" spans="1:71" x14ac:dyDescent="0.15">
      <c r="A9" t="s">
        <v>383</v>
      </c>
      <c r="C9" t="s">
        <v>345</v>
      </c>
      <c r="G9" t="s">
        <v>353</v>
      </c>
      <c r="H9" s="3" t="s">
        <v>380</v>
      </c>
      <c r="I9" s="3" t="s">
        <v>381</v>
      </c>
      <c r="T9">
        <v>1</v>
      </c>
      <c r="AF9" s="3"/>
      <c r="AJ9">
        <v>1</v>
      </c>
      <c r="AW9"/>
      <c r="AX9"/>
      <c r="AY9"/>
      <c r="AZ9"/>
      <c r="BA9" s="3"/>
      <c r="BB9" s="3"/>
      <c r="BD9" s="3"/>
      <c r="BE9" s="3"/>
      <c r="BF9" s="3"/>
      <c r="BG9" s="3"/>
      <c r="BH9" s="3"/>
      <c r="BI9" t="s">
        <v>384</v>
      </c>
      <c r="BK9">
        <v>25</v>
      </c>
    </row>
    <row r="10" spans="1:71" x14ac:dyDescent="0.15">
      <c r="AF10" s="3"/>
      <c r="AW10"/>
      <c r="AX10"/>
      <c r="AY10"/>
      <c r="AZ10"/>
      <c r="BA10" s="3"/>
      <c r="BB10" s="3"/>
      <c r="BD10" s="3"/>
      <c r="BE10" s="3"/>
      <c r="BF10" s="3"/>
      <c r="BG10" s="3"/>
      <c r="BH10" s="3"/>
    </row>
    <row r="11" spans="1:71" x14ac:dyDescent="0.15">
      <c r="A11" t="s">
        <v>385</v>
      </c>
      <c r="C11" s="12" t="s">
        <v>851</v>
      </c>
      <c r="T11">
        <v>2</v>
      </c>
      <c r="Z11" t="s">
        <v>346</v>
      </c>
      <c r="AB11" t="s">
        <v>386</v>
      </c>
      <c r="AE11" t="s">
        <v>372</v>
      </c>
      <c r="AG11">
        <v>1</v>
      </c>
      <c r="AJ11">
        <v>1</v>
      </c>
      <c r="BA11" t="s">
        <v>37</v>
      </c>
      <c r="BC11" s="5" t="s">
        <v>349</v>
      </c>
    </row>
    <row r="12" spans="1:71" x14ac:dyDescent="0.15">
      <c r="A12" t="s">
        <v>164</v>
      </c>
      <c r="C12" t="s">
        <v>345</v>
      </c>
      <c r="E12" t="s">
        <v>387</v>
      </c>
      <c r="G12" t="s">
        <v>353</v>
      </c>
      <c r="H12" s="3" t="s">
        <v>380</v>
      </c>
      <c r="I12" s="3" t="s">
        <v>381</v>
      </c>
      <c r="T12">
        <v>1</v>
      </c>
      <c r="AF12" s="3"/>
      <c r="AJ12">
        <v>1</v>
      </c>
      <c r="AV12">
        <v>20</v>
      </c>
      <c r="AW12" s="4">
        <v>0</v>
      </c>
      <c r="AX12" s="4">
        <v>40</v>
      </c>
      <c r="AY12" s="4">
        <v>1</v>
      </c>
      <c r="AZ12" s="4" t="s">
        <v>356</v>
      </c>
      <c r="BA12" s="3"/>
      <c r="BB12" s="3"/>
      <c r="BD12" s="3"/>
      <c r="BE12" s="3"/>
      <c r="BF12" s="3"/>
      <c r="BG12" s="3"/>
      <c r="BH12" s="3"/>
      <c r="BI12" t="s">
        <v>382</v>
      </c>
      <c r="BJ12">
        <v>0.5</v>
      </c>
      <c r="BK12">
        <v>20</v>
      </c>
      <c r="BR12" t="s">
        <v>358</v>
      </c>
    </row>
    <row r="13" spans="1:71" x14ac:dyDescent="0.15">
      <c r="A13" t="s">
        <v>388</v>
      </c>
      <c r="C13" t="s">
        <v>345</v>
      </c>
      <c r="G13" t="s">
        <v>353</v>
      </c>
      <c r="H13" s="3" t="s">
        <v>380</v>
      </c>
      <c r="I13" s="3" t="s">
        <v>389</v>
      </c>
      <c r="T13">
        <v>1</v>
      </c>
      <c r="AF13" s="3"/>
      <c r="AJ13">
        <v>1</v>
      </c>
      <c r="AW13"/>
      <c r="AX13"/>
      <c r="AY13"/>
      <c r="AZ13"/>
      <c r="BA13" s="3"/>
      <c r="BB13" s="3"/>
      <c r="BD13" s="3"/>
      <c r="BE13" s="3"/>
      <c r="BF13" s="3"/>
      <c r="BG13" s="3"/>
      <c r="BH13" s="3"/>
      <c r="BI13" t="s">
        <v>382</v>
      </c>
      <c r="BJ13">
        <v>0.1</v>
      </c>
      <c r="BK13">
        <v>99999</v>
      </c>
    </row>
    <row r="14" spans="1:71" x14ac:dyDescent="0.15">
      <c r="A14" t="s">
        <v>390</v>
      </c>
      <c r="C14" t="s">
        <v>345</v>
      </c>
      <c r="G14" t="s">
        <v>353</v>
      </c>
      <c r="H14" s="3" t="s">
        <v>380</v>
      </c>
      <c r="I14" s="3" t="s">
        <v>389</v>
      </c>
      <c r="T14">
        <v>1</v>
      </c>
      <c r="AF14" s="3"/>
      <c r="AJ14">
        <v>1</v>
      </c>
      <c r="AW14"/>
      <c r="AX14"/>
      <c r="AY14"/>
      <c r="AZ14"/>
      <c r="BA14" s="3"/>
      <c r="BB14" s="3"/>
      <c r="BD14" s="3"/>
      <c r="BE14" s="3"/>
      <c r="BF14" s="3"/>
      <c r="BG14" s="3"/>
      <c r="BH14" s="3"/>
      <c r="BI14" s="12" t="s">
        <v>762</v>
      </c>
      <c r="BJ14">
        <v>0.1</v>
      </c>
      <c r="BK14">
        <v>99999</v>
      </c>
    </row>
    <row r="15" spans="1:71" x14ac:dyDescent="0.15">
      <c r="AF15" s="3"/>
      <c r="AW15"/>
      <c r="AX15"/>
      <c r="AY15"/>
      <c r="AZ15"/>
      <c r="BA15" s="3"/>
      <c r="BB15" s="3"/>
      <c r="BD15" s="3"/>
      <c r="BE15" s="3"/>
      <c r="BF15" s="3"/>
      <c r="BG15" s="3"/>
      <c r="BH15" s="3"/>
    </row>
    <row r="16" spans="1:71" x14ac:dyDescent="0.15">
      <c r="A16" t="s">
        <v>391</v>
      </c>
      <c r="C16" t="s">
        <v>144</v>
      </c>
      <c r="H16" s="3" t="s">
        <v>356</v>
      </c>
      <c r="T16">
        <v>2</v>
      </c>
      <c r="Z16" t="s">
        <v>346</v>
      </c>
      <c r="AE16" t="s">
        <v>372</v>
      </c>
      <c r="AG16">
        <v>1</v>
      </c>
      <c r="AJ16">
        <v>1</v>
      </c>
      <c r="BA16" t="s">
        <v>392</v>
      </c>
      <c r="BC16" s="5" t="s">
        <v>349</v>
      </c>
      <c r="BF16" t="s">
        <v>393</v>
      </c>
    </row>
    <row r="17" spans="1:70" x14ac:dyDescent="0.15">
      <c r="A17" t="s">
        <v>394</v>
      </c>
      <c r="C17" t="s">
        <v>345</v>
      </c>
      <c r="H17" s="3" t="s">
        <v>356</v>
      </c>
      <c r="R17">
        <v>1</v>
      </c>
      <c r="T17">
        <v>2</v>
      </c>
      <c r="U17">
        <v>1</v>
      </c>
      <c r="Z17" t="s">
        <v>346</v>
      </c>
      <c r="AB17" t="s">
        <v>395</v>
      </c>
      <c r="AE17" t="s">
        <v>372</v>
      </c>
      <c r="AG17">
        <v>0.8</v>
      </c>
      <c r="AJ17">
        <v>1</v>
      </c>
      <c r="BA17" t="s">
        <v>396</v>
      </c>
      <c r="BC17" s="5" t="s">
        <v>349</v>
      </c>
      <c r="BD17" t="s">
        <v>397</v>
      </c>
      <c r="BE17" t="s">
        <v>398</v>
      </c>
      <c r="BF17" t="s">
        <v>393</v>
      </c>
    </row>
    <row r="18" spans="1:70" x14ac:dyDescent="0.15">
      <c r="A18" s="12" t="s">
        <v>703</v>
      </c>
      <c r="C18" t="s">
        <v>144</v>
      </c>
      <c r="G18" t="s">
        <v>353</v>
      </c>
      <c r="H18" s="3" t="s">
        <v>356</v>
      </c>
      <c r="T18">
        <v>2</v>
      </c>
      <c r="Z18" t="s">
        <v>346</v>
      </c>
      <c r="AE18" t="s">
        <v>348</v>
      </c>
      <c r="AG18">
        <v>1</v>
      </c>
      <c r="AJ18">
        <v>1</v>
      </c>
      <c r="AW18"/>
      <c r="AX18"/>
      <c r="AY18"/>
      <c r="AZ18"/>
      <c r="BA18" t="s">
        <v>392</v>
      </c>
      <c r="BC18" s="5" t="s">
        <v>349</v>
      </c>
      <c r="BF18" t="s">
        <v>393</v>
      </c>
    </row>
    <row r="19" spans="1:70" x14ac:dyDescent="0.15">
      <c r="A19" t="s">
        <v>167</v>
      </c>
      <c r="C19" t="s">
        <v>345</v>
      </c>
      <c r="E19" t="s">
        <v>399</v>
      </c>
      <c r="G19" t="s">
        <v>353</v>
      </c>
      <c r="H19" s="3" t="s">
        <v>354</v>
      </c>
      <c r="R19">
        <v>1</v>
      </c>
      <c r="T19">
        <v>2</v>
      </c>
      <c r="U19">
        <v>1</v>
      </c>
      <c r="Z19" t="s">
        <v>346</v>
      </c>
      <c r="AB19" t="s">
        <v>395</v>
      </c>
      <c r="AE19" t="s">
        <v>348</v>
      </c>
      <c r="AG19">
        <v>0.8</v>
      </c>
      <c r="AJ19">
        <v>1</v>
      </c>
      <c r="AS19" t="s">
        <v>400</v>
      </c>
      <c r="AV19">
        <v>40</v>
      </c>
      <c r="AW19" s="4">
        <v>30</v>
      </c>
      <c r="AX19" s="4">
        <v>70</v>
      </c>
      <c r="AY19" s="4">
        <v>1</v>
      </c>
      <c r="AZ19" s="4" t="s">
        <v>356</v>
      </c>
      <c r="BA19" t="s">
        <v>396</v>
      </c>
      <c r="BC19" s="5" t="s">
        <v>349</v>
      </c>
      <c r="BD19" t="s">
        <v>397</v>
      </c>
      <c r="BE19" t="s">
        <v>398</v>
      </c>
      <c r="BF19" t="s">
        <v>393</v>
      </c>
      <c r="BR19" t="s">
        <v>358</v>
      </c>
    </row>
    <row r="20" spans="1:70" x14ac:dyDescent="0.15">
      <c r="A20" t="s">
        <v>401</v>
      </c>
      <c r="C20" t="s">
        <v>345</v>
      </c>
      <c r="G20" t="s">
        <v>353</v>
      </c>
      <c r="H20" s="3" t="s">
        <v>380</v>
      </c>
      <c r="I20" s="3" t="s">
        <v>381</v>
      </c>
      <c r="T20">
        <v>1</v>
      </c>
      <c r="AF20" s="3"/>
      <c r="AJ20">
        <v>1</v>
      </c>
      <c r="AW20"/>
      <c r="AX20"/>
      <c r="AY20"/>
      <c r="AZ20"/>
      <c r="BA20" s="3"/>
      <c r="BB20" s="3"/>
      <c r="BD20" s="3"/>
      <c r="BE20" s="3"/>
      <c r="BF20" s="3"/>
      <c r="BG20" s="3"/>
      <c r="BH20" s="3"/>
      <c r="BI20" s="12" t="s">
        <v>763</v>
      </c>
      <c r="BJ20">
        <v>0.35</v>
      </c>
      <c r="BK20">
        <v>40</v>
      </c>
    </row>
    <row r="21" spans="1:70" x14ac:dyDescent="0.15">
      <c r="AF21" s="3"/>
      <c r="AW21"/>
      <c r="AX21"/>
      <c r="AY21"/>
      <c r="AZ21"/>
      <c r="BA21" s="3"/>
      <c r="BB21" s="3"/>
      <c r="BD21" s="3"/>
      <c r="BE21" s="3"/>
      <c r="BF21" s="3"/>
      <c r="BG21" s="3"/>
      <c r="BH21" s="3"/>
    </row>
    <row r="22" spans="1:70" x14ac:dyDescent="0.15">
      <c r="A22" t="s">
        <v>170</v>
      </c>
      <c r="C22" t="s">
        <v>345</v>
      </c>
      <c r="T22">
        <v>2</v>
      </c>
      <c r="Z22" t="s">
        <v>346</v>
      </c>
      <c r="AB22" t="s">
        <v>402</v>
      </c>
      <c r="AE22" t="s">
        <v>372</v>
      </c>
      <c r="AG22">
        <v>1</v>
      </c>
      <c r="AJ22">
        <v>1</v>
      </c>
      <c r="AN22">
        <v>1</v>
      </c>
      <c r="AO22">
        <v>1</v>
      </c>
      <c r="BA22" t="s">
        <v>37</v>
      </c>
      <c r="BC22" s="5" t="s">
        <v>349</v>
      </c>
      <c r="BD22" t="s">
        <v>350</v>
      </c>
      <c r="BE22" t="s">
        <v>403</v>
      </c>
    </row>
    <row r="23" spans="1:70" x14ac:dyDescent="0.15">
      <c r="A23" t="s">
        <v>171</v>
      </c>
      <c r="C23" t="s">
        <v>345</v>
      </c>
      <c r="E23" t="s">
        <v>404</v>
      </c>
      <c r="G23" t="s">
        <v>353</v>
      </c>
      <c r="H23" s="3" t="s">
        <v>354</v>
      </c>
      <c r="T23">
        <v>2</v>
      </c>
      <c r="Z23" t="s">
        <v>346</v>
      </c>
      <c r="AB23" t="s">
        <v>402</v>
      </c>
      <c r="AE23" t="s">
        <v>372</v>
      </c>
      <c r="AG23">
        <v>1</v>
      </c>
      <c r="AJ23">
        <v>1</v>
      </c>
      <c r="AN23">
        <v>2</v>
      </c>
      <c r="AO23">
        <v>1</v>
      </c>
      <c r="AV23">
        <v>30</v>
      </c>
      <c r="AW23" s="4">
        <v>0</v>
      </c>
      <c r="AX23" s="4">
        <v>45</v>
      </c>
      <c r="AY23" s="4">
        <v>1</v>
      </c>
      <c r="AZ23" s="4" t="s">
        <v>356</v>
      </c>
      <c r="BA23" t="s">
        <v>37</v>
      </c>
      <c r="BC23" s="5" t="s">
        <v>349</v>
      </c>
      <c r="BD23" t="s">
        <v>350</v>
      </c>
      <c r="BE23" t="s">
        <v>403</v>
      </c>
      <c r="BR23" t="s">
        <v>358</v>
      </c>
    </row>
    <row r="25" spans="1:70" x14ac:dyDescent="0.15">
      <c r="A25" t="s">
        <v>405</v>
      </c>
      <c r="C25" t="s">
        <v>345</v>
      </c>
      <c r="H25" s="3" t="s">
        <v>356</v>
      </c>
      <c r="T25">
        <v>2</v>
      </c>
      <c r="Z25" t="s">
        <v>346</v>
      </c>
      <c r="AB25" t="s">
        <v>406</v>
      </c>
      <c r="AE25" t="s">
        <v>348</v>
      </c>
      <c r="AG25">
        <v>1</v>
      </c>
      <c r="AJ25">
        <v>1</v>
      </c>
      <c r="BA25" t="s">
        <v>37</v>
      </c>
      <c r="BC25" s="5" t="s">
        <v>349</v>
      </c>
      <c r="BD25" t="s">
        <v>350</v>
      </c>
      <c r="BE25" t="s">
        <v>369</v>
      </c>
      <c r="BI25" t="s">
        <v>407</v>
      </c>
      <c r="BJ25">
        <v>-0.8</v>
      </c>
      <c r="BK25">
        <v>0.2</v>
      </c>
    </row>
    <row r="26" spans="1:70" x14ac:dyDescent="0.15">
      <c r="A26" t="s">
        <v>175</v>
      </c>
      <c r="C26" t="s">
        <v>345</v>
      </c>
      <c r="E26" t="s">
        <v>408</v>
      </c>
      <c r="G26" t="s">
        <v>353</v>
      </c>
      <c r="H26" s="3" t="s">
        <v>380</v>
      </c>
      <c r="I26" s="3" t="s">
        <v>381</v>
      </c>
      <c r="T26">
        <v>1</v>
      </c>
      <c r="AF26" s="3"/>
      <c r="AJ26">
        <v>1</v>
      </c>
      <c r="AS26" t="s">
        <v>409</v>
      </c>
      <c r="AV26">
        <v>25</v>
      </c>
      <c r="AW26" s="4">
        <v>0</v>
      </c>
      <c r="AX26" s="4">
        <v>45</v>
      </c>
      <c r="AY26" s="4">
        <v>1</v>
      </c>
      <c r="AZ26" s="4" t="s">
        <v>356</v>
      </c>
      <c r="BA26" s="3"/>
      <c r="BB26" s="3"/>
      <c r="BD26" s="3"/>
      <c r="BE26" s="3"/>
      <c r="BF26" s="3"/>
      <c r="BG26" s="3"/>
      <c r="BH26" s="3"/>
      <c r="BI26" t="s">
        <v>382</v>
      </c>
      <c r="BJ26">
        <v>0.25</v>
      </c>
      <c r="BK26">
        <v>45</v>
      </c>
      <c r="BR26" t="s">
        <v>358</v>
      </c>
    </row>
    <row r="27" spans="1:70" x14ac:dyDescent="0.15">
      <c r="A27" t="s">
        <v>409</v>
      </c>
      <c r="C27" t="s">
        <v>345</v>
      </c>
      <c r="G27" t="s">
        <v>353</v>
      </c>
      <c r="H27" s="3" t="s">
        <v>380</v>
      </c>
      <c r="I27" s="3" t="s">
        <v>381</v>
      </c>
      <c r="T27">
        <v>1</v>
      </c>
      <c r="AF27" s="3"/>
      <c r="AJ27">
        <v>1</v>
      </c>
      <c r="AW27"/>
      <c r="AX27"/>
      <c r="AY27"/>
      <c r="AZ27"/>
      <c r="BA27" s="3"/>
      <c r="BB27" s="3"/>
      <c r="BD27" s="3"/>
      <c r="BE27" s="3"/>
      <c r="BF27" s="3"/>
      <c r="BG27" s="3"/>
      <c r="BH27" s="3"/>
      <c r="BI27" t="s">
        <v>357</v>
      </c>
      <c r="BJ27">
        <v>25</v>
      </c>
      <c r="BK27">
        <v>45</v>
      </c>
    </row>
    <row r="28" spans="1:70" x14ac:dyDescent="0.15">
      <c r="A28" t="s">
        <v>410</v>
      </c>
      <c r="C28" t="s">
        <v>345</v>
      </c>
      <c r="H28" s="3" t="s">
        <v>380</v>
      </c>
      <c r="I28" s="3" t="s">
        <v>389</v>
      </c>
      <c r="T28">
        <v>1</v>
      </c>
      <c r="W28" s="12" t="s">
        <v>835</v>
      </c>
      <c r="AF28" s="3"/>
      <c r="AJ28">
        <v>1</v>
      </c>
      <c r="AW28"/>
      <c r="AX28"/>
      <c r="AY28"/>
      <c r="AZ28"/>
      <c r="BA28" s="3"/>
      <c r="BB28" s="3"/>
      <c r="BD28" s="3"/>
      <c r="BE28" s="3"/>
      <c r="BF28" s="3"/>
      <c r="BG28" s="3"/>
      <c r="BH28" s="3"/>
      <c r="BI28" s="12" t="s">
        <v>764</v>
      </c>
      <c r="BJ28">
        <v>9</v>
      </c>
      <c r="BK28">
        <v>99999</v>
      </c>
    </row>
    <row r="29" spans="1:70" x14ac:dyDescent="0.15">
      <c r="AF29" s="3"/>
      <c r="AW29"/>
      <c r="AX29"/>
      <c r="AY29"/>
      <c r="AZ29"/>
      <c r="BA29" s="3"/>
      <c r="BB29" s="3"/>
      <c r="BD29" s="3"/>
      <c r="BE29" s="3"/>
      <c r="BF29" s="3"/>
      <c r="BG29" s="3"/>
      <c r="BH29" s="3"/>
    </row>
    <row r="30" spans="1:70" x14ac:dyDescent="0.15">
      <c r="A30" t="s">
        <v>411</v>
      </c>
      <c r="C30" t="s">
        <v>345</v>
      </c>
      <c r="T30">
        <v>2</v>
      </c>
      <c r="Z30" t="s">
        <v>412</v>
      </c>
      <c r="AB30" t="s">
        <v>347</v>
      </c>
      <c r="AE30" t="s">
        <v>348</v>
      </c>
      <c r="AG30">
        <v>1</v>
      </c>
      <c r="AJ30">
        <v>1</v>
      </c>
      <c r="BA30" t="s">
        <v>37</v>
      </c>
      <c r="BC30" s="5" t="s">
        <v>349</v>
      </c>
      <c r="BD30" t="s">
        <v>350</v>
      </c>
      <c r="BE30" t="s">
        <v>413</v>
      </c>
    </row>
    <row r="31" spans="1:70" x14ac:dyDescent="0.15">
      <c r="A31" t="s">
        <v>180</v>
      </c>
      <c r="C31" t="s">
        <v>345</v>
      </c>
      <c r="E31" t="s">
        <v>414</v>
      </c>
      <c r="G31" t="s">
        <v>415</v>
      </c>
      <c r="H31" s="3" t="s">
        <v>356</v>
      </c>
      <c r="T31">
        <v>2</v>
      </c>
      <c r="Z31" t="s">
        <v>412</v>
      </c>
      <c r="AB31" t="s">
        <v>347</v>
      </c>
      <c r="AE31" t="s">
        <v>348</v>
      </c>
      <c r="AG31">
        <v>1.9</v>
      </c>
      <c r="AJ31">
        <v>1</v>
      </c>
      <c r="AV31">
        <v>0.3</v>
      </c>
      <c r="AW31" s="4">
        <v>0</v>
      </c>
      <c r="AX31" s="4">
        <v>4</v>
      </c>
      <c r="AY31" s="4">
        <v>1</v>
      </c>
      <c r="AZ31" s="4" t="s">
        <v>416</v>
      </c>
      <c r="BA31" t="s">
        <v>37</v>
      </c>
      <c r="BC31" s="5" t="s">
        <v>349</v>
      </c>
      <c r="BD31" t="s">
        <v>350</v>
      </c>
      <c r="BE31" t="s">
        <v>413</v>
      </c>
      <c r="BR31" t="s">
        <v>370</v>
      </c>
    </row>
    <row r="32" spans="1:70" x14ac:dyDescent="0.15">
      <c r="A32" t="s">
        <v>417</v>
      </c>
      <c r="C32" t="s">
        <v>345</v>
      </c>
      <c r="H32" s="3" t="s">
        <v>380</v>
      </c>
      <c r="I32" s="3" t="s">
        <v>389</v>
      </c>
      <c r="T32">
        <v>1</v>
      </c>
      <c r="W32" s="12" t="s">
        <v>835</v>
      </c>
      <c r="AF32" s="3"/>
      <c r="AJ32">
        <v>1</v>
      </c>
      <c r="AW32"/>
      <c r="AX32"/>
      <c r="AY32"/>
      <c r="AZ32"/>
      <c r="BA32" s="3"/>
      <c r="BB32" s="3"/>
      <c r="BD32" s="3"/>
      <c r="BE32" s="3"/>
      <c r="BF32" s="3"/>
      <c r="BG32" s="3"/>
      <c r="BH32" s="3"/>
      <c r="BI32" s="12" t="s">
        <v>762</v>
      </c>
      <c r="BJ32">
        <v>0.06</v>
      </c>
      <c r="BK32">
        <v>99999</v>
      </c>
    </row>
    <row r="33" spans="1:70" x14ac:dyDescent="0.15">
      <c r="AF33" s="3"/>
      <c r="AW33"/>
      <c r="AX33"/>
      <c r="AY33"/>
      <c r="AZ33"/>
      <c r="BA33" s="3"/>
      <c r="BB33" s="3"/>
      <c r="BD33" s="3"/>
      <c r="BE33" s="3"/>
      <c r="BF33" s="3"/>
      <c r="BG33" s="3"/>
      <c r="BH33" s="3"/>
    </row>
    <row r="34" spans="1:70" x14ac:dyDescent="0.15">
      <c r="A34" t="s">
        <v>183</v>
      </c>
      <c r="C34" t="s">
        <v>345</v>
      </c>
      <c r="H34" s="3" t="s">
        <v>356</v>
      </c>
      <c r="T34">
        <v>1</v>
      </c>
      <c r="Z34" t="s">
        <v>374</v>
      </c>
      <c r="AB34" t="s">
        <v>366</v>
      </c>
      <c r="AF34">
        <v>1</v>
      </c>
      <c r="AG34">
        <v>1</v>
      </c>
      <c r="AJ34">
        <v>1</v>
      </c>
      <c r="BA34" t="s">
        <v>37</v>
      </c>
      <c r="BC34" s="5" t="s">
        <v>349</v>
      </c>
      <c r="BD34" t="s">
        <v>350</v>
      </c>
      <c r="BE34" t="s">
        <v>418</v>
      </c>
      <c r="BF34" t="s">
        <v>419</v>
      </c>
    </row>
    <row r="35" spans="1:70" x14ac:dyDescent="0.15">
      <c r="A35" t="s">
        <v>184</v>
      </c>
      <c r="C35" t="s">
        <v>345</v>
      </c>
      <c r="E35" t="s">
        <v>420</v>
      </c>
      <c r="G35" t="s">
        <v>353</v>
      </c>
      <c r="H35" s="3" t="s">
        <v>356</v>
      </c>
      <c r="T35">
        <v>1</v>
      </c>
      <c r="Z35" t="s">
        <v>374</v>
      </c>
      <c r="AB35" t="s">
        <v>421</v>
      </c>
      <c r="AF35">
        <v>1</v>
      </c>
      <c r="AG35">
        <v>1</v>
      </c>
      <c r="AJ35">
        <v>1</v>
      </c>
      <c r="AS35" t="s">
        <v>422</v>
      </c>
      <c r="AV35">
        <v>25</v>
      </c>
      <c r="AW35" s="4">
        <v>10</v>
      </c>
      <c r="AX35" s="4">
        <v>35</v>
      </c>
      <c r="AY35" s="4">
        <v>1</v>
      </c>
      <c r="AZ35" s="4" t="s">
        <v>356</v>
      </c>
      <c r="BA35" t="s">
        <v>37</v>
      </c>
      <c r="BC35" s="5" t="s">
        <v>349</v>
      </c>
      <c r="BD35" t="s">
        <v>350</v>
      </c>
      <c r="BE35" t="s">
        <v>418</v>
      </c>
      <c r="BF35" t="s">
        <v>419</v>
      </c>
      <c r="BR35" t="s">
        <v>358</v>
      </c>
    </row>
    <row r="36" spans="1:70" x14ac:dyDescent="0.15">
      <c r="A36" t="s">
        <v>422</v>
      </c>
      <c r="C36" t="s">
        <v>345</v>
      </c>
      <c r="G36" t="s">
        <v>353</v>
      </c>
      <c r="H36" s="3" t="s">
        <v>380</v>
      </c>
      <c r="I36" s="3" t="s">
        <v>381</v>
      </c>
      <c r="T36">
        <v>1</v>
      </c>
      <c r="AF36" s="3"/>
      <c r="AJ36">
        <v>1</v>
      </c>
      <c r="AW36"/>
      <c r="AX36"/>
      <c r="AY36"/>
      <c r="AZ36"/>
      <c r="BA36" s="3"/>
      <c r="BB36" s="3"/>
      <c r="BD36" s="3"/>
      <c r="BE36" s="3"/>
      <c r="BF36" s="3"/>
      <c r="BG36" s="3"/>
      <c r="BH36" s="3"/>
      <c r="BI36" t="s">
        <v>382</v>
      </c>
      <c r="BJ36">
        <v>0.4</v>
      </c>
      <c r="BK36">
        <v>25</v>
      </c>
    </row>
    <row r="37" spans="1:70" x14ac:dyDescent="0.15">
      <c r="AF37" s="3"/>
      <c r="AW37"/>
      <c r="AX37"/>
      <c r="AY37"/>
      <c r="AZ37"/>
      <c r="BA37" s="3"/>
      <c r="BB37" s="3"/>
      <c r="BD37" s="3"/>
      <c r="BE37" s="3"/>
      <c r="BF37" s="3"/>
      <c r="BG37" s="3"/>
      <c r="BH37" s="3"/>
    </row>
    <row r="38" spans="1:70" x14ac:dyDescent="0.15">
      <c r="A38" t="s">
        <v>423</v>
      </c>
      <c r="C38" t="s">
        <v>345</v>
      </c>
      <c r="H38" s="3" t="s">
        <v>356</v>
      </c>
      <c r="T38">
        <v>1</v>
      </c>
      <c r="Z38" t="s">
        <v>374</v>
      </c>
      <c r="AB38" t="s">
        <v>366</v>
      </c>
      <c r="AF38">
        <v>1</v>
      </c>
      <c r="AG38">
        <v>1</v>
      </c>
      <c r="AJ38">
        <v>1</v>
      </c>
      <c r="BA38" t="s">
        <v>37</v>
      </c>
      <c r="BC38" s="5" t="s">
        <v>349</v>
      </c>
    </row>
    <row r="39" spans="1:70" x14ac:dyDescent="0.15">
      <c r="A39" t="s">
        <v>188</v>
      </c>
      <c r="C39" t="s">
        <v>345</v>
      </c>
      <c r="E39" t="s">
        <v>424</v>
      </c>
      <c r="G39" t="s">
        <v>353</v>
      </c>
      <c r="H39" s="3" t="s">
        <v>380</v>
      </c>
      <c r="I39" s="3" t="s">
        <v>381</v>
      </c>
      <c r="T39">
        <v>1</v>
      </c>
      <c r="AF39" s="3"/>
      <c r="AJ39">
        <v>1</v>
      </c>
      <c r="AV39">
        <v>20</v>
      </c>
      <c r="AW39" s="4">
        <v>0</v>
      </c>
      <c r="AX39" s="4">
        <v>30</v>
      </c>
      <c r="AY39" s="4">
        <v>1</v>
      </c>
      <c r="AZ39" s="4" t="s">
        <v>356</v>
      </c>
      <c r="BA39" s="3"/>
      <c r="BB39" s="3"/>
      <c r="BD39" s="3"/>
      <c r="BE39" s="3"/>
      <c r="BF39" s="3"/>
      <c r="BG39" s="3"/>
      <c r="BH39" s="3"/>
      <c r="BI39" t="s">
        <v>382</v>
      </c>
      <c r="BJ39">
        <v>0.5</v>
      </c>
      <c r="BK39">
        <v>20</v>
      </c>
      <c r="BR39" t="s">
        <v>358</v>
      </c>
    </row>
    <row r="40" spans="1:70" x14ac:dyDescent="0.15">
      <c r="A40" t="s">
        <v>425</v>
      </c>
      <c r="C40" t="s">
        <v>345</v>
      </c>
      <c r="H40" s="3" t="s">
        <v>380</v>
      </c>
      <c r="I40" s="3" t="s">
        <v>389</v>
      </c>
      <c r="T40">
        <v>1</v>
      </c>
      <c r="W40" s="12" t="s">
        <v>835</v>
      </c>
      <c r="AF40" s="3"/>
      <c r="AJ40">
        <v>1</v>
      </c>
      <c r="AW40"/>
      <c r="AX40"/>
      <c r="AY40"/>
      <c r="AZ40"/>
      <c r="BA40" s="3"/>
      <c r="BB40" s="3"/>
      <c r="BD40" s="3"/>
      <c r="BE40" s="3"/>
      <c r="BF40" s="3"/>
      <c r="BG40" s="3"/>
      <c r="BH40" s="3"/>
      <c r="BI40" s="12" t="s">
        <v>762</v>
      </c>
      <c r="BJ40">
        <v>0.08</v>
      </c>
      <c r="BK40">
        <v>99999</v>
      </c>
    </row>
    <row r="41" spans="1:70" x14ac:dyDescent="0.15">
      <c r="AF41" s="3"/>
      <c r="AW41"/>
      <c r="AX41"/>
      <c r="AY41"/>
      <c r="AZ41"/>
      <c r="BA41" s="3"/>
      <c r="BB41" s="3"/>
      <c r="BD41" s="3"/>
      <c r="BE41" s="3"/>
      <c r="BF41" s="3"/>
      <c r="BG41" s="3"/>
      <c r="BH41" s="3"/>
    </row>
    <row r="42" spans="1:70" x14ac:dyDescent="0.15">
      <c r="A42" t="s">
        <v>426</v>
      </c>
      <c r="C42" t="s">
        <v>345</v>
      </c>
      <c r="T42">
        <v>2</v>
      </c>
      <c r="Z42" t="s">
        <v>346</v>
      </c>
      <c r="AB42" t="s">
        <v>427</v>
      </c>
      <c r="AE42" t="s">
        <v>348</v>
      </c>
      <c r="AG42">
        <v>1</v>
      </c>
      <c r="AJ42">
        <v>1</v>
      </c>
      <c r="AN42">
        <v>1.1000000000000001</v>
      </c>
      <c r="AO42">
        <v>1</v>
      </c>
      <c r="BA42" t="s">
        <v>37</v>
      </c>
      <c r="BC42" s="5" t="s">
        <v>349</v>
      </c>
      <c r="BD42" t="s">
        <v>350</v>
      </c>
      <c r="BE42" t="s">
        <v>428</v>
      </c>
    </row>
    <row r="43" spans="1:70" x14ac:dyDescent="0.15">
      <c r="A43" t="s">
        <v>192</v>
      </c>
      <c r="C43" t="s">
        <v>345</v>
      </c>
      <c r="E43" t="s">
        <v>429</v>
      </c>
      <c r="G43" t="s">
        <v>353</v>
      </c>
      <c r="H43" s="3" t="s">
        <v>380</v>
      </c>
      <c r="I43" s="3" t="s">
        <v>381</v>
      </c>
      <c r="T43">
        <v>1</v>
      </c>
      <c r="AF43" s="3"/>
      <c r="AJ43">
        <v>1</v>
      </c>
      <c r="AV43">
        <v>20</v>
      </c>
      <c r="AW43" s="4">
        <v>0</v>
      </c>
      <c r="AX43" s="4">
        <v>40</v>
      </c>
      <c r="AY43" s="4">
        <v>1</v>
      </c>
      <c r="AZ43" s="4" t="s">
        <v>356</v>
      </c>
      <c r="BA43" s="3"/>
      <c r="BB43" s="3"/>
      <c r="BD43" s="3"/>
      <c r="BE43" s="3"/>
      <c r="BF43" s="3"/>
      <c r="BG43" s="3"/>
      <c r="BH43" s="3"/>
      <c r="BI43" t="s">
        <v>357</v>
      </c>
      <c r="BJ43">
        <v>50</v>
      </c>
      <c r="BK43">
        <v>20</v>
      </c>
      <c r="BR43" t="s">
        <v>358</v>
      </c>
    </row>
    <row r="44" spans="1:70" x14ac:dyDescent="0.15">
      <c r="A44" t="s">
        <v>430</v>
      </c>
      <c r="C44" t="s">
        <v>431</v>
      </c>
      <c r="H44" s="3" t="s">
        <v>380</v>
      </c>
      <c r="I44" s="3" t="s">
        <v>432</v>
      </c>
      <c r="T44">
        <v>1</v>
      </c>
      <c r="W44" s="12" t="s">
        <v>835</v>
      </c>
      <c r="AF44" s="3"/>
      <c r="AJ44">
        <v>1</v>
      </c>
      <c r="AW44"/>
      <c r="AX44"/>
      <c r="AY44"/>
      <c r="AZ44"/>
      <c r="BA44" s="3"/>
      <c r="BB44" s="3"/>
      <c r="BD44" s="3"/>
      <c r="BE44" s="3"/>
      <c r="BF44" s="3"/>
      <c r="BG44" s="3"/>
      <c r="BH44" s="3"/>
      <c r="BM44" t="s">
        <v>433</v>
      </c>
    </row>
    <row r="45" spans="1:70" x14ac:dyDescent="0.15">
      <c r="AF45" s="3"/>
      <c r="AW45"/>
      <c r="AX45"/>
      <c r="AY45"/>
      <c r="AZ45"/>
      <c r="BA45" s="3"/>
      <c r="BB45" s="3"/>
      <c r="BD45" s="3"/>
      <c r="BE45" s="3"/>
      <c r="BF45" s="3"/>
      <c r="BG45" s="3"/>
      <c r="BH45" s="3"/>
    </row>
    <row r="46" spans="1:70" x14ac:dyDescent="0.15">
      <c r="A46" t="s">
        <v>434</v>
      </c>
      <c r="C46" t="s">
        <v>345</v>
      </c>
      <c r="T46">
        <v>2</v>
      </c>
      <c r="Z46" t="s">
        <v>346</v>
      </c>
      <c r="AA46" t="s">
        <v>435</v>
      </c>
      <c r="AB46" t="s">
        <v>347</v>
      </c>
      <c r="AE46" t="s">
        <v>372</v>
      </c>
      <c r="AG46">
        <v>1</v>
      </c>
      <c r="AJ46">
        <v>1</v>
      </c>
      <c r="BA46" t="s">
        <v>37</v>
      </c>
      <c r="BC46" s="5" t="s">
        <v>349</v>
      </c>
      <c r="BD46" t="s">
        <v>350</v>
      </c>
      <c r="BE46" t="s">
        <v>413</v>
      </c>
    </row>
    <row r="47" spans="1:70" x14ac:dyDescent="0.15">
      <c r="A47" t="s">
        <v>196</v>
      </c>
      <c r="C47" t="s">
        <v>345</v>
      </c>
      <c r="E47" t="s">
        <v>424</v>
      </c>
      <c r="G47" t="s">
        <v>353</v>
      </c>
      <c r="H47" s="3" t="s">
        <v>380</v>
      </c>
      <c r="I47" s="3" t="s">
        <v>381</v>
      </c>
      <c r="T47">
        <v>1</v>
      </c>
      <c r="AF47" s="3"/>
      <c r="AJ47">
        <v>1</v>
      </c>
      <c r="AV47">
        <v>20</v>
      </c>
      <c r="AW47" s="4">
        <v>0</v>
      </c>
      <c r="AX47" s="4">
        <v>40</v>
      </c>
      <c r="AY47" s="4">
        <v>1</v>
      </c>
      <c r="AZ47" s="4" t="s">
        <v>356</v>
      </c>
      <c r="BA47" s="3"/>
      <c r="BB47" s="3"/>
      <c r="BD47" s="3"/>
      <c r="BE47" s="3"/>
      <c r="BF47" s="3"/>
      <c r="BG47" s="3"/>
      <c r="BH47" s="3"/>
      <c r="BI47" t="s">
        <v>382</v>
      </c>
      <c r="BJ47">
        <v>0.5</v>
      </c>
      <c r="BK47">
        <v>20</v>
      </c>
      <c r="BR47" t="s">
        <v>358</v>
      </c>
    </row>
    <row r="48" spans="1:70" x14ac:dyDescent="0.15">
      <c r="A48" t="s">
        <v>436</v>
      </c>
      <c r="C48" t="s">
        <v>345</v>
      </c>
      <c r="H48" s="3" t="s">
        <v>380</v>
      </c>
      <c r="I48" s="3" t="s">
        <v>389</v>
      </c>
      <c r="T48">
        <v>1</v>
      </c>
      <c r="W48" s="12" t="s">
        <v>835</v>
      </c>
      <c r="AF48" s="3"/>
      <c r="AJ48">
        <v>1</v>
      </c>
      <c r="AW48"/>
      <c r="AX48"/>
      <c r="AY48"/>
      <c r="AZ48"/>
      <c r="BA48" s="3"/>
      <c r="BB48" s="3"/>
      <c r="BD48" s="3"/>
      <c r="BE48" s="3"/>
      <c r="BF48" s="3"/>
      <c r="BG48" s="3"/>
      <c r="BH48" s="3"/>
      <c r="BI48" s="12" t="s">
        <v>764</v>
      </c>
      <c r="BJ48">
        <v>8</v>
      </c>
      <c r="BK48">
        <v>99999</v>
      </c>
    </row>
    <row r="49" spans="1:70" x14ac:dyDescent="0.15">
      <c r="AF49" s="3"/>
      <c r="AW49"/>
      <c r="AX49"/>
      <c r="AY49"/>
      <c r="AZ49"/>
      <c r="BA49" s="3"/>
      <c r="BB49" s="3"/>
      <c r="BD49" s="3"/>
      <c r="BE49" s="3"/>
      <c r="BF49" s="3"/>
      <c r="BG49" s="3"/>
      <c r="BH49" s="3"/>
    </row>
    <row r="50" spans="1:70" x14ac:dyDescent="0.15">
      <c r="A50" t="s">
        <v>200</v>
      </c>
      <c r="C50" t="s">
        <v>345</v>
      </c>
      <c r="T50">
        <v>2</v>
      </c>
      <c r="Z50" t="s">
        <v>346</v>
      </c>
      <c r="AB50" t="s">
        <v>366</v>
      </c>
      <c r="AE50" t="s">
        <v>372</v>
      </c>
      <c r="AG50">
        <v>1</v>
      </c>
      <c r="AJ50">
        <v>1</v>
      </c>
      <c r="BA50" t="s">
        <v>37</v>
      </c>
      <c r="BC50" s="5" t="s">
        <v>349</v>
      </c>
      <c r="BD50" t="s">
        <v>350</v>
      </c>
      <c r="BE50" t="s">
        <v>437</v>
      </c>
      <c r="BF50" t="s">
        <v>393</v>
      </c>
    </row>
    <row r="51" spans="1:70" x14ac:dyDescent="0.15">
      <c r="A51" t="s">
        <v>201</v>
      </c>
      <c r="C51" t="s">
        <v>345</v>
      </c>
      <c r="E51" t="s">
        <v>438</v>
      </c>
      <c r="G51" t="s">
        <v>415</v>
      </c>
      <c r="H51" s="3" t="s">
        <v>356</v>
      </c>
      <c r="T51">
        <v>2</v>
      </c>
      <c r="Z51" t="s">
        <v>346</v>
      </c>
      <c r="AB51" t="s">
        <v>366</v>
      </c>
      <c r="AE51" t="s">
        <v>372</v>
      </c>
      <c r="AG51">
        <v>1.2</v>
      </c>
      <c r="AJ51">
        <v>1</v>
      </c>
      <c r="AK51">
        <v>1</v>
      </c>
      <c r="AL51">
        <v>0.1</v>
      </c>
      <c r="AV51">
        <v>0.3</v>
      </c>
      <c r="AW51" s="4">
        <v>0</v>
      </c>
      <c r="AX51" s="4">
        <v>4</v>
      </c>
      <c r="AY51" s="4">
        <v>1</v>
      </c>
      <c r="AZ51" s="4" t="s">
        <v>416</v>
      </c>
      <c r="BA51" t="s">
        <v>37</v>
      </c>
      <c r="BC51" s="5" t="s">
        <v>349</v>
      </c>
      <c r="BD51" t="s">
        <v>350</v>
      </c>
      <c r="BE51" t="s">
        <v>437</v>
      </c>
      <c r="BF51" t="s">
        <v>393</v>
      </c>
      <c r="BR51" t="s">
        <v>370</v>
      </c>
    </row>
    <row r="53" spans="1:70" x14ac:dyDescent="0.15">
      <c r="A53" t="s">
        <v>439</v>
      </c>
      <c r="C53" t="s">
        <v>144</v>
      </c>
      <c r="T53">
        <v>2</v>
      </c>
      <c r="Z53" t="s">
        <v>346</v>
      </c>
      <c r="AB53" t="s">
        <v>371</v>
      </c>
      <c r="AE53" t="s">
        <v>372</v>
      </c>
      <c r="AG53">
        <v>1</v>
      </c>
      <c r="AJ53">
        <v>1</v>
      </c>
      <c r="BA53" t="s">
        <v>37</v>
      </c>
      <c r="BC53" s="5" t="s">
        <v>349</v>
      </c>
    </row>
    <row r="54" spans="1:70" x14ac:dyDescent="0.15">
      <c r="A54" t="s">
        <v>205</v>
      </c>
      <c r="C54" t="s">
        <v>345</v>
      </c>
      <c r="E54" t="s">
        <v>440</v>
      </c>
      <c r="G54" t="s">
        <v>353</v>
      </c>
      <c r="H54" s="3" t="s">
        <v>380</v>
      </c>
      <c r="I54" s="3" t="s">
        <v>381</v>
      </c>
      <c r="T54">
        <v>1</v>
      </c>
      <c r="AF54" s="3"/>
      <c r="AJ54">
        <v>1</v>
      </c>
      <c r="AV54">
        <v>30</v>
      </c>
      <c r="AW54" s="4">
        <v>0</v>
      </c>
      <c r="AX54" s="4">
        <v>40</v>
      </c>
      <c r="AY54" s="4">
        <v>1</v>
      </c>
      <c r="AZ54" s="4" t="s">
        <v>356</v>
      </c>
      <c r="BA54" s="3"/>
      <c r="BB54" s="3"/>
      <c r="BD54" s="3"/>
      <c r="BE54" s="3"/>
      <c r="BF54" s="3"/>
      <c r="BG54" s="3"/>
      <c r="BH54" s="3"/>
      <c r="BI54" t="s">
        <v>441</v>
      </c>
      <c r="BJ54">
        <v>0.5</v>
      </c>
      <c r="BK54">
        <v>30</v>
      </c>
      <c r="BR54" t="s">
        <v>358</v>
      </c>
    </row>
    <row r="55" spans="1:70" x14ac:dyDescent="0.15">
      <c r="A55" t="s">
        <v>442</v>
      </c>
      <c r="C55" t="s">
        <v>345</v>
      </c>
      <c r="H55" s="3" t="s">
        <v>380</v>
      </c>
      <c r="I55" s="3" t="s">
        <v>389</v>
      </c>
      <c r="T55">
        <v>1</v>
      </c>
      <c r="W55" s="12" t="s">
        <v>835</v>
      </c>
      <c r="AF55" s="3"/>
      <c r="AJ55">
        <v>1</v>
      </c>
      <c r="AW55"/>
      <c r="AX55"/>
      <c r="AY55"/>
      <c r="AZ55"/>
      <c r="BA55" s="3"/>
      <c r="BB55" s="3"/>
      <c r="BD55" s="3"/>
      <c r="BE55" s="3"/>
      <c r="BF55" s="3"/>
      <c r="BG55" s="3"/>
      <c r="BH55" s="3"/>
      <c r="BI55" s="12" t="s">
        <v>765</v>
      </c>
      <c r="BJ55">
        <v>0.1</v>
      </c>
      <c r="BK55">
        <v>99999</v>
      </c>
    </row>
    <row r="56" spans="1:70" x14ac:dyDescent="0.15">
      <c r="AF56" s="3"/>
      <c r="AW56"/>
      <c r="AX56"/>
      <c r="AY56"/>
      <c r="AZ56"/>
      <c r="BA56" s="3"/>
      <c r="BB56" s="3"/>
      <c r="BD56" s="3"/>
      <c r="BE56" s="3"/>
      <c r="BF56" s="3"/>
      <c r="BG56" s="3"/>
      <c r="BH56" s="3"/>
    </row>
    <row r="57" spans="1:70" x14ac:dyDescent="0.15">
      <c r="A57" t="s">
        <v>443</v>
      </c>
      <c r="C57" t="s">
        <v>144</v>
      </c>
      <c r="T57">
        <v>2</v>
      </c>
      <c r="Z57" t="s">
        <v>346</v>
      </c>
      <c r="AB57" t="s">
        <v>371</v>
      </c>
      <c r="AE57" t="s">
        <v>372</v>
      </c>
      <c r="AG57">
        <v>1</v>
      </c>
      <c r="AJ57">
        <v>1</v>
      </c>
      <c r="BA57" t="s">
        <v>37</v>
      </c>
      <c r="BC57" s="5" t="s">
        <v>349</v>
      </c>
    </row>
    <row r="58" spans="1:70" x14ac:dyDescent="0.15">
      <c r="A58" t="s">
        <v>209</v>
      </c>
      <c r="C58" t="s">
        <v>345</v>
      </c>
      <c r="E58" t="s">
        <v>444</v>
      </c>
      <c r="G58" t="s">
        <v>353</v>
      </c>
      <c r="H58" s="3" t="s">
        <v>380</v>
      </c>
      <c r="I58" s="3" t="s">
        <v>381</v>
      </c>
      <c r="T58">
        <v>1</v>
      </c>
      <c r="AF58" s="3">
        <v>1</v>
      </c>
      <c r="AG58">
        <v>0.4</v>
      </c>
      <c r="AI58">
        <v>1</v>
      </c>
      <c r="AJ58">
        <v>1</v>
      </c>
      <c r="AV58">
        <v>0.3</v>
      </c>
      <c r="AW58" s="4">
        <v>10</v>
      </c>
      <c r="AX58" s="4">
        <v>20</v>
      </c>
      <c r="AY58" s="4">
        <v>1</v>
      </c>
      <c r="AZ58" s="4" t="s">
        <v>356</v>
      </c>
      <c r="BA58" s="3"/>
      <c r="BB58" s="3"/>
      <c r="BD58" s="3"/>
      <c r="BE58" s="3"/>
      <c r="BF58" s="3"/>
      <c r="BG58" s="3"/>
      <c r="BH58" s="3"/>
      <c r="BR58" t="s">
        <v>358</v>
      </c>
    </row>
    <row r="59" spans="1:70" x14ac:dyDescent="0.15">
      <c r="A59" t="s">
        <v>445</v>
      </c>
      <c r="C59" t="s">
        <v>345</v>
      </c>
      <c r="H59" s="3" t="s">
        <v>380</v>
      </c>
      <c r="I59" s="3" t="s">
        <v>389</v>
      </c>
      <c r="T59">
        <v>1</v>
      </c>
      <c r="W59" s="12" t="s">
        <v>835</v>
      </c>
      <c r="AF59" s="3"/>
      <c r="AJ59">
        <v>1</v>
      </c>
      <c r="AW59"/>
      <c r="AX59"/>
      <c r="AY59"/>
      <c r="AZ59"/>
      <c r="BA59" s="3"/>
      <c r="BB59" s="3"/>
      <c r="BD59" s="3"/>
      <c r="BE59" s="3"/>
      <c r="BF59" s="3"/>
      <c r="BG59" s="3"/>
      <c r="BH59" s="3"/>
      <c r="BI59" s="12" t="s">
        <v>766</v>
      </c>
      <c r="BJ59">
        <v>0.12</v>
      </c>
      <c r="BK59">
        <v>99999</v>
      </c>
    </row>
    <row r="60" spans="1:70" x14ac:dyDescent="0.15">
      <c r="AF60" s="3"/>
      <c r="AW60"/>
      <c r="AX60"/>
      <c r="AY60"/>
      <c r="AZ60"/>
      <c r="BA60" s="3"/>
      <c r="BB60" s="3"/>
      <c r="BD60" s="3"/>
      <c r="BE60" s="3"/>
      <c r="BF60" s="3"/>
      <c r="BG60" s="3"/>
      <c r="BH60" s="3"/>
    </row>
    <row r="61" spans="1:70" x14ac:dyDescent="0.15">
      <c r="A61" t="s">
        <v>447</v>
      </c>
      <c r="C61" t="s">
        <v>144</v>
      </c>
      <c r="T61">
        <v>2</v>
      </c>
      <c r="Z61" t="s">
        <v>346</v>
      </c>
      <c r="AB61" t="s">
        <v>386</v>
      </c>
      <c r="AE61" t="s">
        <v>372</v>
      </c>
      <c r="AG61">
        <v>1</v>
      </c>
      <c r="AJ61">
        <v>1</v>
      </c>
      <c r="BA61" t="s">
        <v>396</v>
      </c>
      <c r="BC61" s="5" t="s">
        <v>349</v>
      </c>
    </row>
    <row r="62" spans="1:70" x14ac:dyDescent="0.15">
      <c r="A62" t="s">
        <v>213</v>
      </c>
      <c r="C62" t="s">
        <v>345</v>
      </c>
      <c r="E62" t="s">
        <v>424</v>
      </c>
      <c r="G62" t="s">
        <v>353</v>
      </c>
      <c r="H62" s="3" t="s">
        <v>380</v>
      </c>
      <c r="I62" s="3" t="s">
        <v>381</v>
      </c>
      <c r="T62">
        <v>1</v>
      </c>
      <c r="AF62" s="3"/>
      <c r="AJ62">
        <v>1</v>
      </c>
      <c r="AV62">
        <v>20</v>
      </c>
      <c r="AW62" s="4">
        <v>0</v>
      </c>
      <c r="AX62" s="4">
        <v>40</v>
      </c>
      <c r="AY62" s="4">
        <v>1</v>
      </c>
      <c r="AZ62" s="4" t="s">
        <v>356</v>
      </c>
      <c r="BA62" s="3"/>
      <c r="BB62" s="3"/>
      <c r="BD62" s="3"/>
      <c r="BE62" s="3"/>
      <c r="BF62" s="3"/>
      <c r="BG62" s="3"/>
      <c r="BH62" s="3"/>
      <c r="BI62" t="s">
        <v>382</v>
      </c>
      <c r="BJ62">
        <v>0.5</v>
      </c>
      <c r="BK62">
        <v>20</v>
      </c>
      <c r="BR62" t="s">
        <v>358</v>
      </c>
    </row>
    <row r="63" spans="1:70" x14ac:dyDescent="0.15">
      <c r="A63" t="s">
        <v>448</v>
      </c>
      <c r="C63" t="s">
        <v>345</v>
      </c>
      <c r="H63" s="3" t="s">
        <v>380</v>
      </c>
      <c r="I63" s="3" t="s">
        <v>389</v>
      </c>
      <c r="T63">
        <v>1</v>
      </c>
      <c r="W63" s="12" t="s">
        <v>835</v>
      </c>
      <c r="AF63" s="3"/>
      <c r="AJ63">
        <v>1</v>
      </c>
      <c r="AW63"/>
      <c r="AX63"/>
      <c r="AY63"/>
      <c r="AZ63"/>
      <c r="BA63" s="3"/>
      <c r="BB63" s="3"/>
      <c r="BD63" s="3"/>
      <c r="BE63" s="3"/>
      <c r="BF63" s="3"/>
      <c r="BG63" s="3"/>
      <c r="BH63" s="3"/>
      <c r="BI63" s="12" t="s">
        <v>762</v>
      </c>
      <c r="BJ63">
        <v>0.08</v>
      </c>
      <c r="BK63">
        <v>99999</v>
      </c>
    </row>
    <row r="64" spans="1:70" x14ac:dyDescent="0.15">
      <c r="AF64" s="3"/>
      <c r="AW64"/>
      <c r="AX64"/>
      <c r="AY64"/>
      <c r="AZ64"/>
      <c r="BA64" s="3"/>
      <c r="BB64" s="3"/>
      <c r="BD64" s="3"/>
      <c r="BE64" s="3"/>
      <c r="BF64" s="3"/>
      <c r="BG64" s="3"/>
      <c r="BH64" s="3"/>
    </row>
    <row r="65" spans="1:70" x14ac:dyDescent="0.15">
      <c r="A65" t="s">
        <v>216</v>
      </c>
      <c r="C65" t="s">
        <v>144</v>
      </c>
      <c r="T65">
        <v>2</v>
      </c>
      <c r="Z65" t="s">
        <v>346</v>
      </c>
      <c r="AB65" t="s">
        <v>386</v>
      </c>
      <c r="AE65" t="s">
        <v>372</v>
      </c>
      <c r="AG65">
        <v>1</v>
      </c>
      <c r="AJ65">
        <v>1</v>
      </c>
      <c r="BA65" t="s">
        <v>37</v>
      </c>
      <c r="BC65" s="5" t="s">
        <v>349</v>
      </c>
    </row>
    <row r="66" spans="1:70" x14ac:dyDescent="0.15">
      <c r="A66" t="s">
        <v>217</v>
      </c>
      <c r="C66" t="s">
        <v>449</v>
      </c>
      <c r="E66" t="s">
        <v>450</v>
      </c>
      <c r="G66" t="s">
        <v>415</v>
      </c>
      <c r="H66" s="3" t="s">
        <v>356</v>
      </c>
      <c r="O66" s="3">
        <v>1</v>
      </c>
      <c r="T66">
        <v>1</v>
      </c>
      <c r="AJ66">
        <v>1</v>
      </c>
      <c r="AQ66">
        <v>6</v>
      </c>
      <c r="AV66">
        <v>0.2</v>
      </c>
      <c r="AW66" s="4">
        <v>6</v>
      </c>
      <c r="AX66" s="4">
        <v>25</v>
      </c>
      <c r="AY66" s="4">
        <v>1</v>
      </c>
      <c r="AZ66" s="4" t="s">
        <v>356</v>
      </c>
      <c r="BR66" t="s">
        <v>358</v>
      </c>
    </row>
    <row r="67" spans="1:70" x14ac:dyDescent="0.15">
      <c r="A67" s="12" t="s">
        <v>812</v>
      </c>
      <c r="C67" t="s">
        <v>345</v>
      </c>
      <c r="H67" s="3" t="s">
        <v>380</v>
      </c>
      <c r="I67" s="3" t="s">
        <v>389</v>
      </c>
      <c r="T67">
        <v>1</v>
      </c>
      <c r="W67" s="12" t="s">
        <v>835</v>
      </c>
      <c r="AF67" s="3"/>
      <c r="AJ67">
        <v>1</v>
      </c>
      <c r="AW67"/>
      <c r="AX67"/>
      <c r="AY67"/>
      <c r="AZ67"/>
      <c r="BA67" s="3"/>
      <c r="BB67" s="3"/>
      <c r="BD67" s="3"/>
      <c r="BE67" s="3"/>
      <c r="BF67" s="3"/>
      <c r="BG67" s="3"/>
      <c r="BH67" s="3"/>
      <c r="BI67" s="12" t="s">
        <v>758</v>
      </c>
      <c r="BJ67">
        <v>-2</v>
      </c>
      <c r="BK67">
        <v>99999</v>
      </c>
    </row>
    <row r="68" spans="1:70" x14ac:dyDescent="0.15">
      <c r="AF68" s="3"/>
      <c r="AW68"/>
      <c r="AX68"/>
      <c r="AY68"/>
      <c r="AZ68"/>
      <c r="BA68" s="3"/>
      <c r="BB68" s="3"/>
      <c r="BD68" s="3"/>
      <c r="BE68" s="3"/>
      <c r="BF68" s="3"/>
      <c r="BG68" s="3"/>
      <c r="BH68" s="3"/>
    </row>
    <row r="69" spans="1:70" x14ac:dyDescent="0.15">
      <c r="A69" t="s">
        <v>451</v>
      </c>
      <c r="C69" t="s">
        <v>144</v>
      </c>
      <c r="T69">
        <v>2</v>
      </c>
      <c r="Z69" t="s">
        <v>346</v>
      </c>
      <c r="AB69" t="s">
        <v>386</v>
      </c>
      <c r="AE69" t="s">
        <v>372</v>
      </c>
      <c r="AG69">
        <v>1</v>
      </c>
      <c r="AJ69">
        <v>1</v>
      </c>
      <c r="BA69" t="s">
        <v>37</v>
      </c>
      <c r="BC69" s="5" t="s">
        <v>349</v>
      </c>
    </row>
    <row r="70" spans="1:70" x14ac:dyDescent="0.15">
      <c r="A70" t="s">
        <v>452</v>
      </c>
      <c r="C70" t="s">
        <v>449</v>
      </c>
      <c r="H70" s="3" t="s">
        <v>380</v>
      </c>
      <c r="I70" s="3" t="s">
        <v>453</v>
      </c>
      <c r="T70">
        <v>1</v>
      </c>
      <c r="AJ70">
        <v>1</v>
      </c>
      <c r="AQ70">
        <v>1</v>
      </c>
    </row>
    <row r="71" spans="1:70" x14ac:dyDescent="0.15">
      <c r="A71" t="s">
        <v>226</v>
      </c>
      <c r="C71" t="s">
        <v>345</v>
      </c>
      <c r="E71" t="s">
        <v>408</v>
      </c>
      <c r="G71" t="s">
        <v>353</v>
      </c>
      <c r="H71" s="3" t="s">
        <v>380</v>
      </c>
      <c r="I71" s="3" t="s">
        <v>381</v>
      </c>
      <c r="T71">
        <v>1</v>
      </c>
      <c r="AF71" s="3"/>
      <c r="AJ71">
        <v>1</v>
      </c>
      <c r="AS71" t="s">
        <v>454</v>
      </c>
      <c r="AV71">
        <v>25</v>
      </c>
      <c r="AW71" s="4">
        <v>0</v>
      </c>
      <c r="AX71" s="4">
        <v>45</v>
      </c>
      <c r="AY71" s="4">
        <v>1</v>
      </c>
      <c r="AZ71" s="4" t="s">
        <v>356</v>
      </c>
      <c r="BA71" s="3"/>
      <c r="BB71" s="3"/>
      <c r="BD71" s="3"/>
      <c r="BE71" s="3"/>
      <c r="BF71" s="3"/>
      <c r="BG71" s="3"/>
      <c r="BH71" s="3"/>
      <c r="BI71" t="s">
        <v>382</v>
      </c>
      <c r="BJ71">
        <v>0.25</v>
      </c>
      <c r="BK71">
        <v>25</v>
      </c>
      <c r="BR71" t="s">
        <v>358</v>
      </c>
    </row>
    <row r="72" spans="1:70" x14ac:dyDescent="0.15">
      <c r="A72" t="s">
        <v>454</v>
      </c>
      <c r="C72" t="s">
        <v>345</v>
      </c>
      <c r="G72" t="s">
        <v>353</v>
      </c>
      <c r="H72" s="3" t="s">
        <v>380</v>
      </c>
      <c r="I72" s="3" t="s">
        <v>381</v>
      </c>
      <c r="T72">
        <v>1</v>
      </c>
      <c r="AF72" s="3"/>
      <c r="AJ72">
        <v>1</v>
      </c>
      <c r="AW72"/>
      <c r="AX72"/>
      <c r="AY72"/>
      <c r="AZ72"/>
      <c r="BA72" s="3"/>
      <c r="BB72" s="3"/>
      <c r="BD72" s="3"/>
      <c r="BE72" s="3"/>
      <c r="BF72" s="3"/>
      <c r="BG72" s="3"/>
      <c r="BH72" s="3"/>
      <c r="BI72" t="s">
        <v>357</v>
      </c>
      <c r="BJ72">
        <v>25</v>
      </c>
      <c r="BK72">
        <v>25</v>
      </c>
    </row>
    <row r="73" spans="1:70" x14ac:dyDescent="0.15">
      <c r="AF73" s="3"/>
      <c r="AW73"/>
      <c r="AX73"/>
      <c r="AY73"/>
      <c r="AZ73"/>
      <c r="BA73" s="3"/>
      <c r="BB73" s="3"/>
      <c r="BD73" s="3"/>
      <c r="BE73" s="3"/>
      <c r="BF73" s="3"/>
      <c r="BG73" s="3"/>
      <c r="BH73" s="3"/>
    </row>
    <row r="74" spans="1:70" x14ac:dyDescent="0.15">
      <c r="A74" t="s">
        <v>455</v>
      </c>
      <c r="C74" t="s">
        <v>144</v>
      </c>
      <c r="T74">
        <v>2</v>
      </c>
      <c r="Z74" t="s">
        <v>346</v>
      </c>
      <c r="AB74" t="s">
        <v>386</v>
      </c>
      <c r="AE74" t="s">
        <v>372</v>
      </c>
      <c r="AG74">
        <v>1</v>
      </c>
      <c r="AJ74">
        <v>1</v>
      </c>
      <c r="BA74" t="s">
        <v>37</v>
      </c>
      <c r="BC74" s="5" t="s">
        <v>349</v>
      </c>
    </row>
    <row r="75" spans="1:70" x14ac:dyDescent="0.15">
      <c r="A75" t="s">
        <v>222</v>
      </c>
      <c r="C75" t="s">
        <v>345</v>
      </c>
      <c r="E75" t="s">
        <v>456</v>
      </c>
      <c r="G75" t="s">
        <v>353</v>
      </c>
      <c r="H75" s="3" t="s">
        <v>380</v>
      </c>
      <c r="I75" s="3" t="s">
        <v>381</v>
      </c>
      <c r="T75">
        <v>1</v>
      </c>
      <c r="AF75" s="3"/>
      <c r="AJ75">
        <v>1</v>
      </c>
      <c r="AS75" t="s">
        <v>457</v>
      </c>
      <c r="AV75">
        <v>10</v>
      </c>
      <c r="AW75" s="4">
        <v>6</v>
      </c>
      <c r="AX75" s="4">
        <v>20</v>
      </c>
      <c r="AY75" s="4">
        <v>1</v>
      </c>
      <c r="AZ75" s="4" t="s">
        <v>356</v>
      </c>
      <c r="BA75" s="3"/>
      <c r="BB75" s="3"/>
      <c r="BD75" s="3"/>
      <c r="BE75" s="3"/>
      <c r="BF75" s="3"/>
      <c r="BG75" s="3"/>
      <c r="BH75" s="3"/>
      <c r="BI75" t="s">
        <v>382</v>
      </c>
      <c r="BJ75">
        <v>0.35</v>
      </c>
      <c r="BK75">
        <v>10</v>
      </c>
      <c r="BR75" t="s">
        <v>358</v>
      </c>
    </row>
    <row r="76" spans="1:70" x14ac:dyDescent="0.15">
      <c r="A76" t="s">
        <v>457</v>
      </c>
      <c r="C76" t="s">
        <v>449</v>
      </c>
      <c r="E76" s="6"/>
      <c r="F76" s="6"/>
      <c r="G76" t="s">
        <v>353</v>
      </c>
      <c r="H76" s="3" t="s">
        <v>380</v>
      </c>
      <c r="I76" s="3" t="s">
        <v>381</v>
      </c>
      <c r="AQ76">
        <v>6</v>
      </c>
    </row>
    <row r="77" spans="1:70" x14ac:dyDescent="0.15">
      <c r="A77" t="s">
        <v>458</v>
      </c>
      <c r="C77" t="s">
        <v>345</v>
      </c>
      <c r="H77" s="3" t="s">
        <v>380</v>
      </c>
      <c r="I77" s="3" t="s">
        <v>389</v>
      </c>
      <c r="T77">
        <v>1</v>
      </c>
      <c r="W77" s="12" t="s">
        <v>835</v>
      </c>
      <c r="AF77" s="3"/>
      <c r="AJ77">
        <v>1</v>
      </c>
      <c r="AW77"/>
      <c r="AX77"/>
      <c r="AY77"/>
      <c r="AZ77"/>
      <c r="BA77" s="3"/>
      <c r="BB77" s="3"/>
      <c r="BD77" s="3"/>
      <c r="BE77" s="3"/>
      <c r="BF77" s="3"/>
      <c r="BG77" s="3"/>
      <c r="BH77" s="3"/>
      <c r="BI77" s="12" t="s">
        <v>762</v>
      </c>
      <c r="BJ77">
        <v>0.08</v>
      </c>
      <c r="BK77">
        <v>99999</v>
      </c>
    </row>
    <row r="79" spans="1:70" x14ac:dyDescent="0.15">
      <c r="A79" t="s">
        <v>459</v>
      </c>
      <c r="C79" t="s">
        <v>345</v>
      </c>
      <c r="G79" t="s">
        <v>353</v>
      </c>
      <c r="H79" s="3" t="s">
        <v>380</v>
      </c>
      <c r="T79">
        <v>1</v>
      </c>
      <c r="AJ79">
        <v>1</v>
      </c>
      <c r="AV79">
        <v>10</v>
      </c>
      <c r="AW79" s="4">
        <v>0</v>
      </c>
      <c r="AX79" s="4">
        <v>3</v>
      </c>
      <c r="AY79" s="4">
        <v>1</v>
      </c>
      <c r="AZ79" s="4" t="s">
        <v>356</v>
      </c>
      <c r="BI79" t="s">
        <v>357</v>
      </c>
      <c r="BJ79">
        <v>100</v>
      </c>
      <c r="BR79" t="s">
        <v>370</v>
      </c>
    </row>
    <row r="80" spans="1:70" x14ac:dyDescent="0.15">
      <c r="A80" t="s">
        <v>112</v>
      </c>
      <c r="C80" t="s">
        <v>345</v>
      </c>
      <c r="H80" s="3" t="s">
        <v>380</v>
      </c>
      <c r="T80">
        <v>1</v>
      </c>
      <c r="AJ80">
        <v>1</v>
      </c>
      <c r="AV80">
        <v>10</v>
      </c>
      <c r="AW80" s="4">
        <v>0</v>
      </c>
      <c r="AX80" s="4">
        <v>3</v>
      </c>
      <c r="AY80" s="4">
        <v>1</v>
      </c>
      <c r="AZ80" s="4" t="s">
        <v>356</v>
      </c>
      <c r="BI80" t="s">
        <v>382</v>
      </c>
      <c r="BJ80">
        <v>0.5</v>
      </c>
      <c r="BR80" t="s">
        <v>370</v>
      </c>
    </row>
    <row r="82" spans="1:70" x14ac:dyDescent="0.15">
      <c r="A82" t="s">
        <v>144</v>
      </c>
      <c r="C82" t="s">
        <v>144</v>
      </c>
      <c r="T82">
        <v>2</v>
      </c>
      <c r="Z82" t="s">
        <v>346</v>
      </c>
      <c r="AB82" t="s">
        <v>386</v>
      </c>
      <c r="AE82" t="s">
        <v>372</v>
      </c>
      <c r="AG82">
        <v>1</v>
      </c>
      <c r="AJ82">
        <v>1</v>
      </c>
      <c r="AU82">
        <v>1</v>
      </c>
      <c r="BA82" t="s">
        <v>37</v>
      </c>
      <c r="BC82" s="5" t="s">
        <v>349</v>
      </c>
    </row>
    <row r="83" spans="1:70" x14ac:dyDescent="0.15">
      <c r="A83" t="s">
        <v>460</v>
      </c>
      <c r="C83" t="s">
        <v>345</v>
      </c>
      <c r="H83" s="3" t="s">
        <v>356</v>
      </c>
      <c r="T83">
        <v>1</v>
      </c>
      <c r="Z83" t="s">
        <v>374</v>
      </c>
      <c r="AB83" t="s">
        <v>347</v>
      </c>
      <c r="AF83">
        <v>1</v>
      </c>
      <c r="AG83">
        <v>1</v>
      </c>
      <c r="AJ83">
        <v>1</v>
      </c>
      <c r="AU83">
        <v>2</v>
      </c>
      <c r="BA83" t="s">
        <v>37</v>
      </c>
      <c r="BC83" s="5" t="s">
        <v>349</v>
      </c>
    </row>
    <row r="84" spans="1:70" x14ac:dyDescent="0.15">
      <c r="A84" t="s">
        <v>461</v>
      </c>
      <c r="C84" t="s">
        <v>345</v>
      </c>
      <c r="E84" t="s">
        <v>462</v>
      </c>
      <c r="H84" s="3" t="s">
        <v>356</v>
      </c>
      <c r="T84">
        <v>1</v>
      </c>
      <c r="Z84" t="s">
        <v>374</v>
      </c>
      <c r="AB84" t="s">
        <v>347</v>
      </c>
      <c r="AF84">
        <v>1</v>
      </c>
      <c r="AG84">
        <v>1</v>
      </c>
      <c r="AJ84">
        <v>1</v>
      </c>
      <c r="AU84">
        <v>2</v>
      </c>
      <c r="BA84" t="s">
        <v>37</v>
      </c>
      <c r="BC84" s="5" t="s">
        <v>349</v>
      </c>
      <c r="BR84" t="s">
        <v>463</v>
      </c>
    </row>
    <row r="86" spans="1:70" x14ac:dyDescent="0.15">
      <c r="A86" t="s">
        <v>464</v>
      </c>
      <c r="C86" t="s">
        <v>345</v>
      </c>
      <c r="H86" s="3" t="s">
        <v>356</v>
      </c>
      <c r="T86">
        <v>2</v>
      </c>
      <c r="Z86" t="s">
        <v>346</v>
      </c>
      <c r="AB86" t="s">
        <v>386</v>
      </c>
      <c r="AE86" t="s">
        <v>372</v>
      </c>
      <c r="AG86">
        <v>1</v>
      </c>
      <c r="AJ86">
        <v>1</v>
      </c>
      <c r="AU86">
        <v>2</v>
      </c>
      <c r="BA86" t="s">
        <v>37</v>
      </c>
      <c r="BC86" s="5" t="s">
        <v>349</v>
      </c>
    </row>
    <row r="87" spans="1:70" x14ac:dyDescent="0.15">
      <c r="A87" t="s">
        <v>465</v>
      </c>
      <c r="C87" t="s">
        <v>345</v>
      </c>
      <c r="E87" t="s">
        <v>466</v>
      </c>
      <c r="T87">
        <v>2</v>
      </c>
      <c r="Z87" t="s">
        <v>467</v>
      </c>
      <c r="AB87" t="s">
        <v>468</v>
      </c>
      <c r="AE87" t="s">
        <v>372</v>
      </c>
      <c r="AG87">
        <v>1</v>
      </c>
      <c r="AJ87">
        <v>1</v>
      </c>
      <c r="AU87">
        <v>2</v>
      </c>
      <c r="BA87" t="s">
        <v>37</v>
      </c>
      <c r="BC87" s="5" t="s">
        <v>349</v>
      </c>
      <c r="BD87" t="s">
        <v>350</v>
      </c>
    </row>
    <row r="88" spans="1:70" x14ac:dyDescent="0.15">
      <c r="A88" t="s">
        <v>139</v>
      </c>
      <c r="C88" t="s">
        <v>345</v>
      </c>
      <c r="E88" t="s">
        <v>469</v>
      </c>
      <c r="T88">
        <v>2</v>
      </c>
      <c r="Z88" t="s">
        <v>346</v>
      </c>
      <c r="AB88" t="s">
        <v>470</v>
      </c>
      <c r="AE88" t="s">
        <v>372</v>
      </c>
      <c r="AG88">
        <v>1.5</v>
      </c>
      <c r="AJ88">
        <v>1</v>
      </c>
      <c r="AN88">
        <v>2</v>
      </c>
      <c r="AO88">
        <v>0.8</v>
      </c>
      <c r="AU88">
        <v>2</v>
      </c>
      <c r="AW88" s="4">
        <v>1</v>
      </c>
      <c r="AX88" s="4">
        <v>2</v>
      </c>
      <c r="AY88" s="4">
        <v>1</v>
      </c>
      <c r="AZ88" s="4" t="s">
        <v>416</v>
      </c>
      <c r="BA88" t="s">
        <v>37</v>
      </c>
      <c r="BC88" s="5" t="s">
        <v>349</v>
      </c>
      <c r="BD88" t="s">
        <v>350</v>
      </c>
      <c r="BO88" t="s">
        <v>471</v>
      </c>
      <c r="BP88" t="s">
        <v>472</v>
      </c>
      <c r="BR88" t="s">
        <v>473</v>
      </c>
    </row>
    <row r="89" spans="1:70" x14ac:dyDescent="0.15">
      <c r="A89" t="s">
        <v>474</v>
      </c>
      <c r="C89" t="s">
        <v>449</v>
      </c>
      <c r="E89" t="s">
        <v>475</v>
      </c>
      <c r="H89" s="3" t="s">
        <v>354</v>
      </c>
      <c r="AG89">
        <v>10</v>
      </c>
      <c r="AJ89">
        <v>1</v>
      </c>
      <c r="AV89">
        <v>0.5</v>
      </c>
      <c r="AW89" s="4">
        <v>7</v>
      </c>
      <c r="AX89" s="4">
        <v>10</v>
      </c>
      <c r="AY89" s="4">
        <v>1</v>
      </c>
      <c r="AZ89" s="4" t="s">
        <v>356</v>
      </c>
      <c r="BA89" t="s">
        <v>37</v>
      </c>
      <c r="BR89" t="s">
        <v>463</v>
      </c>
    </row>
    <row r="91" spans="1:70" x14ac:dyDescent="0.15">
      <c r="A91" s="12"/>
      <c r="E91" s="12"/>
      <c r="F91" s="12"/>
      <c r="AS91" s="12"/>
      <c r="AT91" s="12"/>
      <c r="BD91" s="12"/>
      <c r="BI91" s="12"/>
      <c r="BJ91" s="12"/>
    </row>
    <row r="92" spans="1:70" x14ac:dyDescent="0.15">
      <c r="A92" t="s">
        <v>476</v>
      </c>
      <c r="C92" t="s">
        <v>144</v>
      </c>
      <c r="H92" s="3" t="s">
        <v>356</v>
      </c>
      <c r="T92">
        <v>2</v>
      </c>
      <c r="Z92" t="s">
        <v>346</v>
      </c>
      <c r="AE92" t="s">
        <v>372</v>
      </c>
      <c r="AG92">
        <v>1</v>
      </c>
      <c r="AJ92">
        <v>1</v>
      </c>
      <c r="BA92" t="s">
        <v>392</v>
      </c>
      <c r="BC92" s="5" t="s">
        <v>349</v>
      </c>
    </row>
    <row r="93" spans="1:70" x14ac:dyDescent="0.15">
      <c r="A93" t="s">
        <v>477</v>
      </c>
      <c r="C93" t="s">
        <v>345</v>
      </c>
      <c r="H93" s="3" t="s">
        <v>356</v>
      </c>
      <c r="L93" s="12" t="s">
        <v>723</v>
      </c>
      <c r="M93" s="12"/>
      <c r="N93" s="12"/>
      <c r="R93">
        <v>1</v>
      </c>
      <c r="T93">
        <v>2</v>
      </c>
      <c r="U93">
        <v>1</v>
      </c>
      <c r="Z93" t="s">
        <v>346</v>
      </c>
      <c r="AB93" t="s">
        <v>395</v>
      </c>
      <c r="AE93" t="s">
        <v>372</v>
      </c>
      <c r="AG93">
        <v>0.8</v>
      </c>
      <c r="AJ93">
        <v>1</v>
      </c>
      <c r="BA93" t="s">
        <v>37</v>
      </c>
      <c r="BC93" s="5" t="s">
        <v>349</v>
      </c>
      <c r="BD93" s="12" t="s">
        <v>716</v>
      </c>
      <c r="BE93" t="s">
        <v>478</v>
      </c>
    </row>
    <row r="94" spans="1:70" x14ac:dyDescent="0.15">
      <c r="A94" s="12" t="s">
        <v>719</v>
      </c>
      <c r="C94" t="s">
        <v>345</v>
      </c>
      <c r="E94" s="12" t="s">
        <v>720</v>
      </c>
      <c r="F94" s="12"/>
      <c r="G94" t="s">
        <v>415</v>
      </c>
      <c r="H94" s="3" t="s">
        <v>356</v>
      </c>
      <c r="T94">
        <v>2</v>
      </c>
      <c r="Z94" t="s">
        <v>346</v>
      </c>
      <c r="AB94" t="s">
        <v>395</v>
      </c>
      <c r="AE94" t="s">
        <v>372</v>
      </c>
      <c r="AG94">
        <v>2.9</v>
      </c>
      <c r="AJ94">
        <v>1</v>
      </c>
      <c r="AV94">
        <v>0.3</v>
      </c>
      <c r="AW94" s="4">
        <v>0</v>
      </c>
      <c r="AX94" s="4">
        <v>2</v>
      </c>
      <c r="AY94" s="4">
        <v>1</v>
      </c>
      <c r="AZ94" s="4" t="s">
        <v>416</v>
      </c>
      <c r="BA94" t="s">
        <v>37</v>
      </c>
      <c r="BC94" s="5" t="s">
        <v>349</v>
      </c>
      <c r="BD94" s="12" t="s">
        <v>716</v>
      </c>
      <c r="BE94" t="s">
        <v>478</v>
      </c>
      <c r="BR94" t="s">
        <v>370</v>
      </c>
    </row>
    <row r="95" spans="1:70" x14ac:dyDescent="0.15">
      <c r="A95" s="12" t="s">
        <v>890</v>
      </c>
      <c r="C95" t="s">
        <v>345</v>
      </c>
      <c r="E95" s="12" t="s">
        <v>720</v>
      </c>
      <c r="F95" s="12"/>
      <c r="G95" t="s">
        <v>415</v>
      </c>
      <c r="H95" s="3" t="s">
        <v>356</v>
      </c>
      <c r="T95">
        <v>2</v>
      </c>
      <c r="Z95" t="s">
        <v>346</v>
      </c>
      <c r="AB95" t="s">
        <v>395</v>
      </c>
      <c r="AE95" t="s">
        <v>372</v>
      </c>
      <c r="AG95">
        <v>2.25</v>
      </c>
      <c r="AJ95">
        <v>1</v>
      </c>
      <c r="AV95">
        <v>0.3</v>
      </c>
      <c r="AW95" s="4">
        <v>0</v>
      </c>
      <c r="AX95" s="4">
        <v>3</v>
      </c>
      <c r="AY95" s="4">
        <v>1</v>
      </c>
      <c r="AZ95" s="4" t="s">
        <v>416</v>
      </c>
      <c r="BA95" t="s">
        <v>37</v>
      </c>
      <c r="BC95" s="5" t="s">
        <v>349</v>
      </c>
      <c r="BD95" s="12" t="s">
        <v>716</v>
      </c>
      <c r="BE95" t="s">
        <v>478</v>
      </c>
      <c r="BR95" t="s">
        <v>370</v>
      </c>
    </row>
    <row r="96" spans="1:70" x14ac:dyDescent="0.15">
      <c r="A96" s="12" t="s">
        <v>722</v>
      </c>
      <c r="C96" t="s">
        <v>345</v>
      </c>
      <c r="E96" s="12" t="s">
        <v>731</v>
      </c>
      <c r="F96" s="12"/>
      <c r="G96" t="s">
        <v>415</v>
      </c>
      <c r="H96" s="3" t="s">
        <v>354</v>
      </c>
      <c r="S96">
        <v>1</v>
      </c>
      <c r="T96">
        <v>1</v>
      </c>
      <c r="AJ96">
        <v>1</v>
      </c>
      <c r="AS96" s="12" t="s">
        <v>721</v>
      </c>
      <c r="AT96" s="12"/>
      <c r="AU96">
        <v>0</v>
      </c>
      <c r="AV96">
        <v>0.2</v>
      </c>
      <c r="AW96" s="4">
        <v>0</v>
      </c>
      <c r="AX96" s="4">
        <v>5</v>
      </c>
      <c r="AY96" s="4">
        <v>1</v>
      </c>
      <c r="AZ96" s="4" t="s">
        <v>356</v>
      </c>
      <c r="BD96" s="12"/>
      <c r="BI96" s="12" t="s">
        <v>723</v>
      </c>
      <c r="BJ96" s="12" t="s">
        <v>724</v>
      </c>
      <c r="BK96">
        <v>99999</v>
      </c>
      <c r="BR96" t="s">
        <v>370</v>
      </c>
    </row>
    <row r="97" spans="1:71" x14ac:dyDescent="0.15">
      <c r="A97" s="12" t="s">
        <v>901</v>
      </c>
      <c r="C97" t="s">
        <v>345</v>
      </c>
      <c r="E97" s="12" t="s">
        <v>731</v>
      </c>
      <c r="F97" s="12"/>
      <c r="G97" t="s">
        <v>415</v>
      </c>
      <c r="H97" s="3" t="s">
        <v>354</v>
      </c>
      <c r="S97">
        <v>1</v>
      </c>
      <c r="T97">
        <v>1</v>
      </c>
      <c r="AJ97">
        <v>1</v>
      </c>
      <c r="AS97" s="12" t="s">
        <v>721</v>
      </c>
      <c r="AT97" s="12"/>
      <c r="AU97">
        <v>0</v>
      </c>
      <c r="AV97">
        <v>0.2</v>
      </c>
      <c r="AW97" s="4">
        <v>0</v>
      </c>
      <c r="AX97" s="4">
        <v>5</v>
      </c>
      <c r="AY97" s="4">
        <v>1</v>
      </c>
      <c r="AZ97" s="4" t="s">
        <v>356</v>
      </c>
      <c r="BD97" s="12"/>
      <c r="BI97" s="12" t="s">
        <v>723</v>
      </c>
      <c r="BJ97" s="12" t="s">
        <v>891</v>
      </c>
      <c r="BK97">
        <v>99999</v>
      </c>
      <c r="BR97" t="s">
        <v>370</v>
      </c>
    </row>
    <row r="98" spans="1:71" x14ac:dyDescent="0.15">
      <c r="A98" s="12" t="s">
        <v>721</v>
      </c>
      <c r="C98" t="s">
        <v>345</v>
      </c>
      <c r="H98" s="3" t="s">
        <v>356</v>
      </c>
      <c r="K98" s="12" t="s">
        <v>723</v>
      </c>
      <c r="L98" s="12"/>
      <c r="M98" s="12"/>
      <c r="N98" s="12"/>
      <c r="R98">
        <v>1</v>
      </c>
      <c r="T98">
        <v>2</v>
      </c>
      <c r="U98">
        <v>1</v>
      </c>
      <c r="Z98" t="s">
        <v>346</v>
      </c>
      <c r="AB98" s="12" t="s">
        <v>729</v>
      </c>
      <c r="AE98" t="s">
        <v>372</v>
      </c>
      <c r="AG98">
        <v>0.8</v>
      </c>
      <c r="AJ98">
        <v>1</v>
      </c>
      <c r="BA98" t="s">
        <v>37</v>
      </c>
      <c r="BC98" s="5" t="s">
        <v>349</v>
      </c>
      <c r="BD98" s="12" t="s">
        <v>716</v>
      </c>
      <c r="BE98" t="s">
        <v>478</v>
      </c>
    </row>
    <row r="99" spans="1:71" x14ac:dyDescent="0.15">
      <c r="A99" t="s">
        <v>117</v>
      </c>
      <c r="C99" t="s">
        <v>345</v>
      </c>
      <c r="E99" t="s">
        <v>479</v>
      </c>
      <c r="G99" t="s">
        <v>353</v>
      </c>
      <c r="H99" s="3" t="s">
        <v>354</v>
      </c>
      <c r="S99">
        <v>1</v>
      </c>
      <c r="T99">
        <v>2</v>
      </c>
      <c r="U99">
        <v>1</v>
      </c>
      <c r="Z99" t="s">
        <v>346</v>
      </c>
      <c r="AB99" t="s">
        <v>480</v>
      </c>
      <c r="AE99" t="s">
        <v>372</v>
      </c>
      <c r="AG99">
        <v>1</v>
      </c>
      <c r="AJ99">
        <v>6</v>
      </c>
      <c r="AR99" s="12" t="s">
        <v>773</v>
      </c>
      <c r="AS99" s="12"/>
      <c r="AT99" s="12"/>
      <c r="AV99">
        <v>30</v>
      </c>
      <c r="AW99" s="4">
        <v>88</v>
      </c>
      <c r="AX99" s="4">
        <v>90</v>
      </c>
      <c r="AY99" s="4">
        <v>1</v>
      </c>
      <c r="AZ99" s="4" t="s">
        <v>356</v>
      </c>
      <c r="BA99" t="s">
        <v>377</v>
      </c>
      <c r="BC99" s="5" t="s">
        <v>349</v>
      </c>
      <c r="BP99" t="s">
        <v>482</v>
      </c>
      <c r="BR99" t="s">
        <v>117</v>
      </c>
    </row>
    <row r="100" spans="1:71" x14ac:dyDescent="0.15">
      <c r="A100" s="12" t="s">
        <v>892</v>
      </c>
      <c r="C100" t="s">
        <v>345</v>
      </c>
      <c r="E100" t="s">
        <v>479</v>
      </c>
      <c r="G100" t="s">
        <v>353</v>
      </c>
      <c r="H100" s="3" t="s">
        <v>354</v>
      </c>
      <c r="S100">
        <v>1</v>
      </c>
      <c r="T100">
        <v>2</v>
      </c>
      <c r="U100">
        <v>1</v>
      </c>
      <c r="Z100" t="s">
        <v>346</v>
      </c>
      <c r="AB100" t="s">
        <v>480</v>
      </c>
      <c r="AE100" t="s">
        <v>372</v>
      </c>
      <c r="AG100">
        <v>1</v>
      </c>
      <c r="AJ100">
        <v>5</v>
      </c>
      <c r="AR100" s="12" t="s">
        <v>894</v>
      </c>
      <c r="AS100" s="12"/>
      <c r="AT100" s="12"/>
      <c r="AV100">
        <v>26</v>
      </c>
      <c r="AW100" s="4">
        <v>60</v>
      </c>
      <c r="AX100" s="4">
        <v>90</v>
      </c>
      <c r="AY100" s="4">
        <v>1</v>
      </c>
      <c r="AZ100" s="4" t="s">
        <v>356</v>
      </c>
      <c r="BA100" t="s">
        <v>377</v>
      </c>
      <c r="BC100" s="5" t="s">
        <v>349</v>
      </c>
      <c r="BP100" t="s">
        <v>482</v>
      </c>
      <c r="BR100" t="s">
        <v>117</v>
      </c>
    </row>
    <row r="101" spans="1:71" x14ac:dyDescent="0.15">
      <c r="A101" s="12" t="s">
        <v>772</v>
      </c>
      <c r="C101" t="s">
        <v>345</v>
      </c>
      <c r="G101" t="s">
        <v>353</v>
      </c>
      <c r="H101" s="14" t="s">
        <v>602</v>
      </c>
      <c r="I101" s="3" t="s">
        <v>381</v>
      </c>
      <c r="T101">
        <v>1</v>
      </c>
      <c r="AF101" s="3"/>
      <c r="AJ101">
        <v>1</v>
      </c>
      <c r="AW101"/>
      <c r="AX101"/>
      <c r="AY101"/>
      <c r="AZ101"/>
      <c r="BA101" s="3"/>
      <c r="BB101" s="3"/>
      <c r="BD101" s="3"/>
      <c r="BE101" s="3"/>
      <c r="BF101" s="3"/>
      <c r="BG101" s="3"/>
      <c r="BH101" s="3"/>
      <c r="BI101" s="14" t="s">
        <v>763</v>
      </c>
      <c r="BJ101" s="3">
        <v>2</v>
      </c>
      <c r="BK101" s="3">
        <v>30</v>
      </c>
      <c r="BL101" s="3"/>
      <c r="BM101" s="3"/>
      <c r="BN101" s="3"/>
      <c r="BO101" s="3"/>
      <c r="BP101" s="3"/>
      <c r="BQ101" s="3"/>
    </row>
    <row r="102" spans="1:71" x14ac:dyDescent="0.15">
      <c r="A102" s="12" t="s">
        <v>893</v>
      </c>
      <c r="C102" t="s">
        <v>345</v>
      </c>
      <c r="G102" t="s">
        <v>353</v>
      </c>
      <c r="H102" s="14" t="s">
        <v>602</v>
      </c>
      <c r="I102" s="3" t="s">
        <v>381</v>
      </c>
      <c r="T102">
        <v>1</v>
      </c>
      <c r="AF102" s="3"/>
      <c r="AJ102">
        <v>1</v>
      </c>
      <c r="AW102"/>
      <c r="AX102"/>
      <c r="AY102"/>
      <c r="AZ102"/>
      <c r="BA102" s="3"/>
      <c r="BB102" s="3"/>
      <c r="BD102" s="3"/>
      <c r="BE102" s="3"/>
      <c r="BF102" s="3"/>
      <c r="BG102" s="3"/>
      <c r="BH102" s="3"/>
      <c r="BI102" s="14" t="s">
        <v>763</v>
      </c>
      <c r="BJ102" s="3">
        <v>1.4</v>
      </c>
      <c r="BK102" s="3">
        <v>30</v>
      </c>
      <c r="BL102" s="3"/>
      <c r="BM102" s="3"/>
      <c r="BN102" s="3"/>
      <c r="BO102" s="3"/>
      <c r="BP102" s="3"/>
      <c r="BQ102" s="3"/>
    </row>
    <row r="103" spans="1:71" x14ac:dyDescent="0.15">
      <c r="A103" t="s">
        <v>481</v>
      </c>
      <c r="C103" t="s">
        <v>345</v>
      </c>
      <c r="G103" t="s">
        <v>353</v>
      </c>
      <c r="H103" s="14" t="s">
        <v>602</v>
      </c>
      <c r="I103" s="3" t="s">
        <v>381</v>
      </c>
      <c r="T103">
        <v>1</v>
      </c>
      <c r="AF103" s="3"/>
      <c r="AJ103">
        <v>1</v>
      </c>
      <c r="AW103"/>
      <c r="AX103"/>
      <c r="AY103"/>
      <c r="AZ103"/>
      <c r="BA103" s="3"/>
      <c r="BB103" s="3"/>
      <c r="BD103" s="3"/>
      <c r="BE103" s="3"/>
      <c r="BF103" s="3"/>
      <c r="BG103" s="3"/>
      <c r="BH103" s="3"/>
      <c r="BI103" s="3" t="s">
        <v>441</v>
      </c>
      <c r="BJ103" s="3">
        <v>-0.7</v>
      </c>
      <c r="BK103" s="3">
        <v>30</v>
      </c>
      <c r="BL103" s="3"/>
      <c r="BM103" s="3"/>
      <c r="BN103" s="3"/>
      <c r="BO103" s="3"/>
      <c r="BP103" s="3"/>
      <c r="BQ103" s="3"/>
    </row>
    <row r="104" spans="1:71" x14ac:dyDescent="0.15">
      <c r="A104" t="s">
        <v>647</v>
      </c>
      <c r="C104" t="s">
        <v>345</v>
      </c>
      <c r="H104" t="s">
        <v>602</v>
      </c>
      <c r="I104" t="s">
        <v>604</v>
      </c>
      <c r="J104"/>
      <c r="K104"/>
      <c r="L104"/>
      <c r="M104"/>
      <c r="N104"/>
      <c r="O104"/>
      <c r="P104"/>
      <c r="T104">
        <v>1</v>
      </c>
      <c r="V104">
        <v>1</v>
      </c>
      <c r="AR104" s="12" t="s">
        <v>718</v>
      </c>
      <c r="AW104"/>
      <c r="AX104"/>
      <c r="AY104"/>
      <c r="AZ104"/>
      <c r="BC104"/>
      <c r="BI104" s="12" t="s">
        <v>761</v>
      </c>
      <c r="BJ104">
        <v>-0.12</v>
      </c>
    </row>
    <row r="105" spans="1:71" x14ac:dyDescent="0.15">
      <c r="A105" s="12" t="s">
        <v>895</v>
      </c>
      <c r="C105" t="s">
        <v>345</v>
      </c>
      <c r="H105" t="s">
        <v>602</v>
      </c>
      <c r="I105" t="s">
        <v>604</v>
      </c>
      <c r="J105"/>
      <c r="K105"/>
      <c r="L105"/>
      <c r="M105"/>
      <c r="N105"/>
      <c r="O105"/>
      <c r="P105"/>
      <c r="T105">
        <v>1</v>
      </c>
      <c r="V105">
        <v>1</v>
      </c>
      <c r="AR105" s="12" t="s">
        <v>896</v>
      </c>
      <c r="AW105"/>
      <c r="AX105"/>
      <c r="AY105"/>
      <c r="AZ105"/>
      <c r="BC105"/>
      <c r="BI105" s="12" t="s">
        <v>761</v>
      </c>
      <c r="BJ105">
        <v>-7.0000000000000007E-2</v>
      </c>
    </row>
    <row r="106" spans="1:71" x14ac:dyDescent="0.15">
      <c r="A106" s="12" t="s">
        <v>709</v>
      </c>
      <c r="C106" t="s">
        <v>345</v>
      </c>
      <c r="H106" s="3" t="s">
        <v>356</v>
      </c>
      <c r="L106" s="12" t="s">
        <v>1057</v>
      </c>
      <c r="M106" s="12"/>
      <c r="N106" s="12"/>
      <c r="T106">
        <v>2</v>
      </c>
      <c r="U106">
        <v>1</v>
      </c>
      <c r="Z106" t="s">
        <v>346</v>
      </c>
      <c r="AD106">
        <v>1</v>
      </c>
      <c r="AJ106">
        <v>99</v>
      </c>
      <c r="AR106" s="12"/>
      <c r="AU106">
        <v>0.01</v>
      </c>
      <c r="BI106" s="12" t="s">
        <v>712</v>
      </c>
      <c r="BK106">
        <v>99999</v>
      </c>
      <c r="BL106">
        <v>1</v>
      </c>
      <c r="BS106">
        <v>1</v>
      </c>
    </row>
    <row r="107" spans="1:71" x14ac:dyDescent="0.15">
      <c r="A107" s="12" t="s">
        <v>718</v>
      </c>
      <c r="C107" t="s">
        <v>345</v>
      </c>
      <c r="H107" s="3" t="s">
        <v>380</v>
      </c>
      <c r="I107" s="3" t="s">
        <v>389</v>
      </c>
      <c r="T107">
        <v>1</v>
      </c>
      <c r="W107" s="12" t="s">
        <v>835</v>
      </c>
      <c r="AF107" s="3"/>
      <c r="AJ107">
        <v>1</v>
      </c>
      <c r="AW107"/>
      <c r="AX107"/>
      <c r="AY107"/>
      <c r="AZ107"/>
      <c r="BA107" s="3"/>
      <c r="BB107" s="3"/>
      <c r="BD107" s="3"/>
      <c r="BE107" s="3"/>
      <c r="BF107" s="3"/>
      <c r="BG107" s="3"/>
      <c r="BH107" s="3"/>
      <c r="BI107" s="12" t="s">
        <v>762</v>
      </c>
      <c r="BJ107">
        <v>0.12</v>
      </c>
      <c r="BK107">
        <v>99999</v>
      </c>
    </row>
    <row r="108" spans="1:71" x14ac:dyDescent="0.15">
      <c r="A108" s="12" t="s">
        <v>896</v>
      </c>
      <c r="C108" t="s">
        <v>345</v>
      </c>
      <c r="H108" s="3" t="s">
        <v>380</v>
      </c>
      <c r="I108" s="3" t="s">
        <v>389</v>
      </c>
      <c r="T108">
        <v>1</v>
      </c>
      <c r="W108" s="12" t="s">
        <v>835</v>
      </c>
      <c r="AF108" s="3"/>
      <c r="AJ108">
        <v>1</v>
      </c>
      <c r="AW108"/>
      <c r="AX108"/>
      <c r="AY108"/>
      <c r="AZ108"/>
      <c r="BA108" s="3"/>
      <c r="BB108" s="3"/>
      <c r="BD108" s="3"/>
      <c r="BE108" s="3"/>
      <c r="BF108" s="3"/>
      <c r="BG108" s="3"/>
      <c r="BH108" s="3"/>
      <c r="BI108" s="12" t="s">
        <v>762</v>
      </c>
      <c r="BJ108">
        <v>7.0000000000000007E-2</v>
      </c>
      <c r="BK108">
        <v>99999</v>
      </c>
    </row>
    <row r="109" spans="1:71" x14ac:dyDescent="0.15">
      <c r="A109" s="12"/>
      <c r="AF109" s="3"/>
      <c r="AW109"/>
      <c r="AX109"/>
      <c r="AY109"/>
      <c r="AZ109"/>
      <c r="BA109" s="3"/>
      <c r="BB109" s="3"/>
      <c r="BD109" s="3"/>
      <c r="BE109" s="3"/>
      <c r="BF109" s="3"/>
      <c r="BG109" s="3"/>
      <c r="BH109" s="3"/>
    </row>
    <row r="110" spans="1:71" x14ac:dyDescent="0.15">
      <c r="A110" s="12" t="s">
        <v>742</v>
      </c>
      <c r="C110" t="s">
        <v>144</v>
      </c>
      <c r="T110">
        <v>2</v>
      </c>
      <c r="Z110" t="s">
        <v>346</v>
      </c>
      <c r="AB110" t="s">
        <v>386</v>
      </c>
      <c r="AE110" s="12" t="s">
        <v>664</v>
      </c>
      <c r="AG110">
        <v>1</v>
      </c>
      <c r="AJ110">
        <v>1</v>
      </c>
      <c r="BA110" t="s">
        <v>37</v>
      </c>
      <c r="BC110" s="5" t="s">
        <v>349</v>
      </c>
      <c r="BF110" s="12" t="s">
        <v>740</v>
      </c>
      <c r="BG110" s="12"/>
      <c r="BH110" s="12"/>
    </row>
    <row r="111" spans="1:71" x14ac:dyDescent="0.15">
      <c r="A111" s="12" t="s">
        <v>743</v>
      </c>
      <c r="C111" t="s">
        <v>345</v>
      </c>
      <c r="E111" s="12" t="s">
        <v>744</v>
      </c>
      <c r="F111" s="12"/>
      <c r="G111" t="s">
        <v>415</v>
      </c>
      <c r="H111" s="3" t="s">
        <v>356</v>
      </c>
      <c r="T111">
        <v>2</v>
      </c>
      <c r="Z111" t="s">
        <v>346</v>
      </c>
      <c r="AB111" t="s">
        <v>386</v>
      </c>
      <c r="AE111" s="12" t="s">
        <v>664</v>
      </c>
      <c r="AG111">
        <v>3.1</v>
      </c>
      <c r="AJ111">
        <v>1</v>
      </c>
      <c r="AR111" s="12" t="s">
        <v>745</v>
      </c>
      <c r="AS111" s="12"/>
      <c r="AT111" s="12"/>
      <c r="AV111">
        <v>0.3</v>
      </c>
      <c r="AW111" s="4">
        <v>0</v>
      </c>
      <c r="AX111" s="4">
        <v>2</v>
      </c>
      <c r="AY111" s="4">
        <v>1</v>
      </c>
      <c r="AZ111" s="4" t="s">
        <v>416</v>
      </c>
      <c r="BA111" t="s">
        <v>37</v>
      </c>
      <c r="BC111" s="5" t="s">
        <v>349</v>
      </c>
      <c r="BD111" s="12"/>
      <c r="BF111" s="12" t="s">
        <v>740</v>
      </c>
      <c r="BG111" s="12"/>
      <c r="BH111" s="12"/>
      <c r="BR111" t="s">
        <v>370</v>
      </c>
    </row>
    <row r="112" spans="1:71" x14ac:dyDescent="0.15">
      <c r="A112" s="12" t="s">
        <v>745</v>
      </c>
      <c r="C112" t="s">
        <v>431</v>
      </c>
      <c r="E112" s="12"/>
      <c r="F112" s="12"/>
      <c r="H112" s="3" t="s">
        <v>380</v>
      </c>
      <c r="I112" s="3" t="s">
        <v>453</v>
      </c>
      <c r="T112">
        <v>1</v>
      </c>
      <c r="AE112" s="12"/>
      <c r="AJ112">
        <v>1</v>
      </c>
      <c r="BD112" s="12"/>
      <c r="BF112" s="12"/>
      <c r="BG112" s="12"/>
      <c r="BH112" s="12"/>
      <c r="BM112" s="12" t="s">
        <v>746</v>
      </c>
    </row>
    <row r="113" spans="1:70" x14ac:dyDescent="0.15">
      <c r="A113" s="12" t="s">
        <v>770</v>
      </c>
      <c r="C113" t="s">
        <v>144</v>
      </c>
      <c r="E113" s="12" t="s">
        <v>779</v>
      </c>
      <c r="F113" s="12"/>
      <c r="G113" t="s">
        <v>353</v>
      </c>
      <c r="H113" s="3" t="s">
        <v>354</v>
      </c>
      <c r="T113">
        <v>2</v>
      </c>
      <c r="Z113" t="s">
        <v>346</v>
      </c>
      <c r="AB113" s="12" t="s">
        <v>771</v>
      </c>
      <c r="AE113" s="12" t="s">
        <v>664</v>
      </c>
      <c r="AG113">
        <v>1</v>
      </c>
      <c r="AJ113">
        <v>2</v>
      </c>
      <c r="AR113" s="12" t="s">
        <v>774</v>
      </c>
      <c r="AV113">
        <v>18</v>
      </c>
      <c r="AW113" s="4">
        <v>12</v>
      </c>
      <c r="AX113" s="4">
        <v>18</v>
      </c>
      <c r="AY113" s="4">
        <v>1</v>
      </c>
      <c r="AZ113" s="13" t="s">
        <v>555</v>
      </c>
      <c r="BA113" s="12" t="s">
        <v>615</v>
      </c>
      <c r="BC113" s="5" t="s">
        <v>349</v>
      </c>
      <c r="BF113" s="12" t="s">
        <v>778</v>
      </c>
      <c r="BG113" s="12"/>
      <c r="BH113" s="12"/>
      <c r="BR113" t="s">
        <v>370</v>
      </c>
    </row>
    <row r="114" spans="1:70" x14ac:dyDescent="0.15">
      <c r="A114" s="12" t="s">
        <v>774</v>
      </c>
      <c r="C114" t="s">
        <v>345</v>
      </c>
      <c r="G114" t="s">
        <v>353</v>
      </c>
      <c r="H114" s="14" t="s">
        <v>602</v>
      </c>
      <c r="I114" s="3" t="s">
        <v>381</v>
      </c>
      <c r="T114">
        <v>1</v>
      </c>
      <c r="AF114" s="3"/>
      <c r="AJ114">
        <v>1</v>
      </c>
      <c r="AW114"/>
      <c r="AX114"/>
      <c r="AY114"/>
      <c r="AZ114"/>
      <c r="BA114" s="3"/>
      <c r="BB114" s="3"/>
      <c r="BD114" s="3"/>
      <c r="BE114" s="3"/>
      <c r="BF114" s="3"/>
      <c r="BG114" s="3"/>
      <c r="BH114" s="3"/>
      <c r="BI114" s="14" t="s">
        <v>763</v>
      </c>
      <c r="BJ114" s="3">
        <v>1.2</v>
      </c>
      <c r="BK114" s="3">
        <v>18</v>
      </c>
      <c r="BL114" s="3"/>
      <c r="BM114" s="3"/>
      <c r="BN114" s="3"/>
      <c r="BO114" s="3"/>
      <c r="BP114" s="3"/>
      <c r="BQ114" s="3"/>
    </row>
    <row r="115" spans="1:70" x14ac:dyDescent="0.15">
      <c r="A115" s="12" t="s">
        <v>794</v>
      </c>
      <c r="C115" t="s">
        <v>345</v>
      </c>
      <c r="E115" s="12" t="s">
        <v>781</v>
      </c>
      <c r="F115" s="12"/>
      <c r="G115" t="s">
        <v>415</v>
      </c>
      <c r="H115" s="14" t="s">
        <v>795</v>
      </c>
      <c r="P115" s="3">
        <v>1</v>
      </c>
      <c r="T115">
        <v>1</v>
      </c>
      <c r="AF115" s="3"/>
      <c r="AJ115">
        <v>1</v>
      </c>
      <c r="AR115" s="12" t="s">
        <v>796</v>
      </c>
      <c r="AU115">
        <v>0.6</v>
      </c>
      <c r="AV115">
        <v>99999</v>
      </c>
      <c r="AW115" s="4">
        <v>0</v>
      </c>
      <c r="AX115" s="4">
        <v>2</v>
      </c>
      <c r="AY115" s="4">
        <v>1</v>
      </c>
      <c r="AZ115" s="13" t="s">
        <v>555</v>
      </c>
      <c r="BA115" s="14" t="s">
        <v>797</v>
      </c>
      <c r="BB115" s="3"/>
      <c r="BD115" s="3"/>
      <c r="BE115" s="3"/>
      <c r="BF115" s="12"/>
      <c r="BG115" s="12"/>
      <c r="BH115" s="12"/>
      <c r="BI115" s="12" t="s">
        <v>799</v>
      </c>
      <c r="BJ115" s="3"/>
      <c r="BK115" s="3">
        <v>99999</v>
      </c>
      <c r="BL115" s="3"/>
      <c r="BM115" s="3"/>
      <c r="BN115" s="3"/>
      <c r="BO115" s="3"/>
      <c r="BP115" s="3"/>
      <c r="BQ115" s="3"/>
      <c r="BR115" t="s">
        <v>370</v>
      </c>
    </row>
    <row r="116" spans="1:70" x14ac:dyDescent="0.15">
      <c r="A116" s="12" t="s">
        <v>780</v>
      </c>
      <c r="C116" t="s">
        <v>144</v>
      </c>
      <c r="G116" t="s">
        <v>353</v>
      </c>
      <c r="H116" s="14" t="s">
        <v>555</v>
      </c>
      <c r="T116">
        <v>2</v>
      </c>
      <c r="Z116" t="s">
        <v>346</v>
      </c>
      <c r="AB116" s="12" t="s">
        <v>782</v>
      </c>
      <c r="AE116" s="12" t="s">
        <v>664</v>
      </c>
      <c r="AG116">
        <v>1</v>
      </c>
      <c r="AJ116">
        <v>4</v>
      </c>
      <c r="BA116" s="12" t="s">
        <v>784</v>
      </c>
      <c r="BC116" s="5" t="s">
        <v>349</v>
      </c>
      <c r="BF116" s="12" t="s">
        <v>740</v>
      </c>
      <c r="BG116" s="12"/>
      <c r="BH116" s="12"/>
    </row>
    <row r="117" spans="1:70" x14ac:dyDescent="0.15">
      <c r="A117" s="12" t="s">
        <v>783</v>
      </c>
      <c r="C117" t="s">
        <v>345</v>
      </c>
      <c r="G117" t="s">
        <v>353</v>
      </c>
      <c r="H117" s="14" t="s">
        <v>602</v>
      </c>
      <c r="I117" s="3" t="s">
        <v>381</v>
      </c>
      <c r="T117">
        <v>1</v>
      </c>
      <c r="AF117" s="3"/>
      <c r="AJ117">
        <v>1</v>
      </c>
      <c r="AW117"/>
      <c r="AX117"/>
      <c r="AY117"/>
      <c r="AZ117"/>
      <c r="BA117" s="3"/>
      <c r="BB117" s="3"/>
      <c r="BD117" s="3"/>
      <c r="BE117" s="3"/>
      <c r="BF117" s="3"/>
      <c r="BG117" s="3"/>
      <c r="BH117" s="3"/>
      <c r="BI117" s="12" t="s">
        <v>791</v>
      </c>
      <c r="BJ117" s="14" t="s">
        <v>785</v>
      </c>
      <c r="BK117" s="3">
        <v>99999</v>
      </c>
      <c r="BL117" s="3"/>
      <c r="BM117" s="3"/>
      <c r="BN117" s="3"/>
      <c r="BO117" s="3"/>
      <c r="BP117" s="3"/>
      <c r="BQ117" s="3"/>
    </row>
    <row r="118" spans="1:70" x14ac:dyDescent="0.15">
      <c r="A118" s="12" t="s">
        <v>786</v>
      </c>
      <c r="C118" t="s">
        <v>345</v>
      </c>
      <c r="G118" t="s">
        <v>353</v>
      </c>
      <c r="H118" s="14" t="s">
        <v>602</v>
      </c>
      <c r="I118" s="3" t="s">
        <v>381</v>
      </c>
      <c r="T118">
        <v>1</v>
      </c>
      <c r="AF118" s="3">
        <v>1</v>
      </c>
      <c r="AG118">
        <v>10</v>
      </c>
      <c r="AJ118">
        <v>1</v>
      </c>
      <c r="AW118"/>
      <c r="AX118"/>
      <c r="AY118"/>
      <c r="AZ118"/>
      <c r="BA118" s="3"/>
      <c r="BB118" s="3"/>
      <c r="BD118" s="3"/>
      <c r="BE118" s="3"/>
      <c r="BF118" s="3"/>
      <c r="BG118" s="3"/>
      <c r="BH118" s="3"/>
      <c r="BI118" s="14"/>
      <c r="BJ118" s="14"/>
      <c r="BK118" s="3"/>
      <c r="BL118" s="3"/>
      <c r="BM118" s="3"/>
      <c r="BN118" s="3"/>
      <c r="BO118" s="3"/>
      <c r="BP118" s="3"/>
      <c r="BQ118" s="3"/>
    </row>
    <row r="119" spans="1:70" x14ac:dyDescent="0.15">
      <c r="A119" s="12" t="s">
        <v>790</v>
      </c>
      <c r="C119" t="s">
        <v>345</v>
      </c>
      <c r="G119" t="s">
        <v>353</v>
      </c>
      <c r="H119" s="14" t="s">
        <v>602</v>
      </c>
      <c r="I119" s="3" t="s">
        <v>381</v>
      </c>
      <c r="T119">
        <v>1</v>
      </c>
      <c r="AF119" s="3"/>
      <c r="AJ119">
        <v>1</v>
      </c>
      <c r="AW119"/>
      <c r="AX119"/>
      <c r="AY119"/>
      <c r="AZ119"/>
      <c r="BA119" s="3"/>
      <c r="BB119" s="3"/>
      <c r="BD119" s="3"/>
      <c r="BE119" s="3"/>
      <c r="BF119" s="3"/>
      <c r="BG119" s="3"/>
      <c r="BH119" s="3"/>
      <c r="BI119" s="12" t="s">
        <v>787</v>
      </c>
      <c r="BJ119" s="14"/>
      <c r="BK119" s="3">
        <v>99999</v>
      </c>
      <c r="BL119" s="3"/>
      <c r="BM119" s="3"/>
      <c r="BN119" s="3"/>
      <c r="BO119" s="3"/>
      <c r="BP119" s="3"/>
      <c r="BQ119" s="3"/>
    </row>
    <row r="120" spans="1:70" x14ac:dyDescent="0.15">
      <c r="A120" s="12" t="s">
        <v>747</v>
      </c>
      <c r="C120" s="12" t="s">
        <v>598</v>
      </c>
      <c r="H120" s="14" t="s">
        <v>602</v>
      </c>
      <c r="I120" s="14" t="s">
        <v>611</v>
      </c>
      <c r="T120">
        <v>1</v>
      </c>
      <c r="W120" s="12" t="s">
        <v>835</v>
      </c>
      <c r="AJ120">
        <v>1</v>
      </c>
      <c r="AS120" s="12" t="s">
        <v>749</v>
      </c>
      <c r="AT120" s="12"/>
      <c r="BA120" s="12"/>
      <c r="BI120" s="12" t="s">
        <v>754</v>
      </c>
      <c r="BK120">
        <v>99999</v>
      </c>
      <c r="BM120" s="12" t="s">
        <v>748</v>
      </c>
      <c r="BN120" s="12"/>
    </row>
    <row r="121" spans="1:70" x14ac:dyDescent="0.15">
      <c r="A121" s="12" t="s">
        <v>749</v>
      </c>
      <c r="C121" s="12" t="s">
        <v>750</v>
      </c>
      <c r="H121" s="14" t="s">
        <v>602</v>
      </c>
      <c r="I121" s="14"/>
      <c r="T121">
        <v>1</v>
      </c>
      <c r="W121" s="12" t="s">
        <v>835</v>
      </c>
      <c r="AJ121">
        <v>1</v>
      </c>
      <c r="AS121" s="12"/>
      <c r="AT121" s="12"/>
      <c r="BA121" s="12"/>
      <c r="BM121" s="12" t="s">
        <v>751</v>
      </c>
      <c r="BN121" s="12"/>
    </row>
    <row r="122" spans="1:70" x14ac:dyDescent="0.15">
      <c r="A122" s="12"/>
      <c r="C122" s="12"/>
      <c r="H122" s="14"/>
      <c r="I122" s="14"/>
      <c r="AS122" s="12"/>
      <c r="AT122" s="12"/>
      <c r="BA122" s="12"/>
      <c r="BM122" s="12"/>
      <c r="BN122" s="12"/>
    </row>
    <row r="123" spans="1:70" x14ac:dyDescent="0.15">
      <c r="A123" s="12" t="s">
        <v>813</v>
      </c>
      <c r="C123" t="s">
        <v>345</v>
      </c>
      <c r="H123" s="3" t="s">
        <v>356</v>
      </c>
      <c r="T123">
        <v>1</v>
      </c>
      <c r="Z123" t="s">
        <v>374</v>
      </c>
      <c r="AA123" s="12" t="s">
        <v>824</v>
      </c>
      <c r="AB123" s="12" t="s">
        <v>814</v>
      </c>
      <c r="AF123">
        <v>1</v>
      </c>
      <c r="AG123">
        <v>1</v>
      </c>
      <c r="AJ123">
        <v>1</v>
      </c>
      <c r="BA123" t="s">
        <v>37</v>
      </c>
      <c r="BC123" s="5" t="s">
        <v>349</v>
      </c>
      <c r="BD123" t="s">
        <v>350</v>
      </c>
    </row>
    <row r="124" spans="1:70" x14ac:dyDescent="0.15">
      <c r="A124" s="12" t="s">
        <v>815</v>
      </c>
      <c r="C124" s="12" t="s">
        <v>818</v>
      </c>
      <c r="H124" s="14" t="s">
        <v>602</v>
      </c>
      <c r="I124" s="14" t="s">
        <v>819</v>
      </c>
      <c r="T124">
        <v>1</v>
      </c>
      <c r="V124">
        <v>1</v>
      </c>
      <c r="W124" s="12" t="s">
        <v>835</v>
      </c>
      <c r="AB124" s="12"/>
      <c r="AJ124">
        <v>1</v>
      </c>
      <c r="BM124" s="12" t="s">
        <v>823</v>
      </c>
    </row>
    <row r="125" spans="1:70" x14ac:dyDescent="0.15">
      <c r="A125" s="12" t="s">
        <v>848</v>
      </c>
      <c r="C125" s="12" t="s">
        <v>640</v>
      </c>
      <c r="G125" s="12"/>
      <c r="H125" s="14" t="s">
        <v>602</v>
      </c>
      <c r="I125" s="14" t="s">
        <v>819</v>
      </c>
      <c r="T125">
        <v>1</v>
      </c>
      <c r="W125" s="12" t="s">
        <v>824</v>
      </c>
      <c r="AB125" s="12" t="s">
        <v>814</v>
      </c>
      <c r="AJ125">
        <v>2</v>
      </c>
      <c r="BI125" s="12" t="s">
        <v>849</v>
      </c>
      <c r="BJ125" s="12"/>
      <c r="BK125">
        <v>1</v>
      </c>
      <c r="BM125" s="12"/>
    </row>
    <row r="126" spans="1:70" x14ac:dyDescent="0.15">
      <c r="A126" s="12" t="s">
        <v>826</v>
      </c>
      <c r="C126" t="s">
        <v>345</v>
      </c>
      <c r="E126" s="12" t="s">
        <v>852</v>
      </c>
      <c r="F126" s="12"/>
      <c r="G126" s="12" t="s">
        <v>554</v>
      </c>
      <c r="H126" s="14" t="s">
        <v>795</v>
      </c>
      <c r="I126" s="14"/>
      <c r="T126">
        <v>1</v>
      </c>
      <c r="W126" s="12" t="s">
        <v>824</v>
      </c>
      <c r="AB126" s="12"/>
      <c r="AC126">
        <v>99</v>
      </c>
      <c r="AJ126">
        <v>2</v>
      </c>
      <c r="AR126" s="12" t="s">
        <v>842</v>
      </c>
      <c r="AV126">
        <v>40</v>
      </c>
      <c r="AW126" s="4">
        <v>10</v>
      </c>
      <c r="AX126" s="4">
        <v>20</v>
      </c>
      <c r="AY126" s="4">
        <v>1</v>
      </c>
      <c r="AZ126" s="13" t="s">
        <v>555</v>
      </c>
      <c r="BI126" s="3" t="s">
        <v>441</v>
      </c>
      <c r="BJ126" s="12">
        <v>1.5</v>
      </c>
      <c r="BK126">
        <v>40</v>
      </c>
      <c r="BM126" s="12"/>
    </row>
    <row r="127" spans="1:70" x14ac:dyDescent="0.15">
      <c r="A127" s="12" t="s">
        <v>842</v>
      </c>
      <c r="C127" s="12" t="s">
        <v>640</v>
      </c>
      <c r="G127" s="12" t="s">
        <v>844</v>
      </c>
      <c r="H127" s="14"/>
      <c r="I127" s="14"/>
      <c r="T127">
        <v>1</v>
      </c>
      <c r="W127" s="12" t="s">
        <v>835</v>
      </c>
      <c r="AB127" s="12"/>
      <c r="AJ127">
        <v>1</v>
      </c>
      <c r="BI127" s="14" t="s">
        <v>843</v>
      </c>
      <c r="BJ127" s="12">
        <v>0.5</v>
      </c>
      <c r="BK127">
        <v>40</v>
      </c>
      <c r="BM127" s="12"/>
    </row>
    <row r="128" spans="1:70" x14ac:dyDescent="0.15">
      <c r="A128" s="12" t="s">
        <v>827</v>
      </c>
      <c r="C128" s="12" t="s">
        <v>853</v>
      </c>
      <c r="E128" s="12" t="s">
        <v>863</v>
      </c>
      <c r="F128" s="12"/>
      <c r="G128" t="s">
        <v>353</v>
      </c>
      <c r="H128" s="14" t="s">
        <v>795</v>
      </c>
      <c r="I128" s="14"/>
      <c r="T128">
        <v>1</v>
      </c>
      <c r="W128" s="12" t="s">
        <v>835</v>
      </c>
      <c r="AB128" s="12"/>
      <c r="AJ128">
        <v>1</v>
      </c>
      <c r="AR128" t="s">
        <v>855</v>
      </c>
      <c r="AV128">
        <v>20</v>
      </c>
      <c r="AW128" s="4">
        <v>0</v>
      </c>
      <c r="AX128" s="4">
        <v>8</v>
      </c>
      <c r="AY128" s="4">
        <v>1</v>
      </c>
      <c r="AZ128" s="13" t="s">
        <v>555</v>
      </c>
      <c r="BI128" s="12" t="s">
        <v>858</v>
      </c>
      <c r="BJ128">
        <v>100</v>
      </c>
      <c r="BK128">
        <v>0.1</v>
      </c>
      <c r="BM128" s="12"/>
    </row>
    <row r="129" spans="1:65" x14ac:dyDescent="0.15">
      <c r="A129" s="12" t="s">
        <v>856</v>
      </c>
      <c r="C129" s="12" t="s">
        <v>854</v>
      </c>
      <c r="E129" s="12"/>
      <c r="F129" s="12"/>
      <c r="G129" t="s">
        <v>353</v>
      </c>
      <c r="H129" s="14" t="s">
        <v>555</v>
      </c>
      <c r="I129" s="14"/>
      <c r="T129">
        <v>1</v>
      </c>
      <c r="W129" s="12" t="s">
        <v>857</v>
      </c>
      <c r="AB129" s="12"/>
      <c r="AC129">
        <v>99</v>
      </c>
      <c r="AJ129">
        <v>1</v>
      </c>
      <c r="BI129" s="12" t="s">
        <v>861</v>
      </c>
      <c r="BJ129">
        <v>0.9</v>
      </c>
      <c r="BK129">
        <v>0.1</v>
      </c>
      <c r="BM129" s="12"/>
    </row>
    <row r="130" spans="1:65" x14ac:dyDescent="0.15">
      <c r="A130" s="12" t="s">
        <v>828</v>
      </c>
      <c r="C130" s="12" t="s">
        <v>854</v>
      </c>
      <c r="E130" s="12" t="s">
        <v>864</v>
      </c>
      <c r="F130" s="12"/>
      <c r="G130" t="s">
        <v>353</v>
      </c>
      <c r="H130" s="14" t="s">
        <v>795</v>
      </c>
      <c r="I130" s="14"/>
      <c r="T130">
        <v>1</v>
      </c>
      <c r="W130" s="12" t="s">
        <v>857</v>
      </c>
      <c r="AB130" s="12"/>
      <c r="AC130">
        <v>99</v>
      </c>
      <c r="AJ130">
        <v>1</v>
      </c>
      <c r="AR130" s="12" t="s">
        <v>886</v>
      </c>
      <c r="AV130">
        <v>20</v>
      </c>
      <c r="AW130" s="4">
        <v>0</v>
      </c>
      <c r="AX130" s="4">
        <v>15</v>
      </c>
      <c r="AY130" s="4">
        <v>1</v>
      </c>
      <c r="AZ130" s="13" t="s">
        <v>555</v>
      </c>
      <c r="BI130" s="12" t="s">
        <v>865</v>
      </c>
      <c r="BJ130">
        <v>2.6</v>
      </c>
      <c r="BK130">
        <v>0.1</v>
      </c>
      <c r="BM130" s="12"/>
    </row>
    <row r="131" spans="1:65" x14ac:dyDescent="0.15">
      <c r="A131" s="12" t="s">
        <v>884</v>
      </c>
      <c r="C131" s="12" t="s">
        <v>854</v>
      </c>
      <c r="E131" s="12"/>
      <c r="F131" s="12"/>
      <c r="G131" t="s">
        <v>353</v>
      </c>
      <c r="H131" s="14" t="s">
        <v>555</v>
      </c>
      <c r="T131">
        <v>1</v>
      </c>
      <c r="W131" s="12" t="s">
        <v>857</v>
      </c>
      <c r="AB131" s="12"/>
      <c r="AC131">
        <v>99</v>
      </c>
      <c r="AJ131">
        <v>1</v>
      </c>
      <c r="AR131" s="12"/>
      <c r="AZ131" s="13"/>
      <c r="BI131" s="12" t="s">
        <v>885</v>
      </c>
      <c r="BJ131">
        <v>2</v>
      </c>
      <c r="BK131">
        <v>0.1</v>
      </c>
      <c r="BM131" s="12"/>
    </row>
    <row r="132" spans="1:65" x14ac:dyDescent="0.15">
      <c r="A132" s="12" t="s">
        <v>875</v>
      </c>
      <c r="C132" s="12" t="s">
        <v>640</v>
      </c>
      <c r="E132" s="12"/>
      <c r="F132" s="12"/>
      <c r="H132" s="14" t="s">
        <v>602</v>
      </c>
      <c r="I132" s="3" t="s">
        <v>381</v>
      </c>
      <c r="T132">
        <v>1</v>
      </c>
      <c r="W132" s="12" t="s">
        <v>835</v>
      </c>
      <c r="AB132" s="12"/>
      <c r="AJ132">
        <v>1</v>
      </c>
      <c r="AZ132" s="13"/>
      <c r="BI132" s="12" t="s">
        <v>880</v>
      </c>
      <c r="BK132">
        <v>99999</v>
      </c>
      <c r="BM132" s="12"/>
    </row>
    <row r="133" spans="1:65" x14ac:dyDescent="0.15">
      <c r="A133" s="12" t="s">
        <v>876</v>
      </c>
      <c r="C133" s="12" t="s">
        <v>640</v>
      </c>
      <c r="E133" s="12"/>
      <c r="F133" s="12"/>
      <c r="H133" s="14" t="s">
        <v>602</v>
      </c>
      <c r="I133" s="14" t="s">
        <v>877</v>
      </c>
      <c r="T133">
        <v>1</v>
      </c>
      <c r="W133" s="12" t="s">
        <v>835</v>
      </c>
      <c r="AB133" s="12"/>
      <c r="AJ133">
        <v>1</v>
      </c>
      <c r="AZ133" s="13"/>
      <c r="BH133" s="12" t="s">
        <v>880</v>
      </c>
      <c r="BI133" s="12"/>
      <c r="BM133" s="12"/>
    </row>
    <row r="134" spans="1:65" x14ac:dyDescent="0.15">
      <c r="A134" s="12" t="s">
        <v>878</v>
      </c>
      <c r="C134" s="12" t="s">
        <v>640</v>
      </c>
      <c r="E134" s="12"/>
      <c r="F134" s="12"/>
      <c r="H134" s="14" t="s">
        <v>602</v>
      </c>
      <c r="I134" s="14" t="s">
        <v>879</v>
      </c>
      <c r="K134" s="12" t="s">
        <v>880</v>
      </c>
      <c r="T134">
        <v>1</v>
      </c>
      <c r="W134" s="12" t="s">
        <v>857</v>
      </c>
      <c r="AB134" s="12"/>
      <c r="AC134">
        <v>99</v>
      </c>
      <c r="AE134" s="12" t="s">
        <v>556</v>
      </c>
      <c r="AG134">
        <v>0.5</v>
      </c>
      <c r="AI134">
        <v>1</v>
      </c>
      <c r="AJ134">
        <v>1</v>
      </c>
      <c r="AZ134" s="13"/>
      <c r="BH134" s="12"/>
      <c r="BI134" s="12"/>
      <c r="BM134" s="12"/>
    </row>
    <row r="135" spans="1:65" x14ac:dyDescent="0.15">
      <c r="A135" s="12" t="s">
        <v>829</v>
      </c>
      <c r="C135" t="s">
        <v>144</v>
      </c>
      <c r="H135" s="14" t="s">
        <v>555</v>
      </c>
      <c r="T135">
        <v>2</v>
      </c>
      <c r="Z135" t="s">
        <v>346</v>
      </c>
      <c r="AB135" t="s">
        <v>386</v>
      </c>
      <c r="AE135" s="12" t="s">
        <v>847</v>
      </c>
      <c r="AG135">
        <v>1</v>
      </c>
      <c r="AJ135">
        <v>1</v>
      </c>
      <c r="BA135" t="s">
        <v>37</v>
      </c>
      <c r="BC135" s="5" t="s">
        <v>349</v>
      </c>
      <c r="BF135" s="12"/>
      <c r="BG135" s="12"/>
      <c r="BH135" s="12"/>
    </row>
    <row r="136" spans="1:65" x14ac:dyDescent="0.15">
      <c r="A136" s="12" t="s">
        <v>830</v>
      </c>
      <c r="C136" s="12" t="s">
        <v>851</v>
      </c>
      <c r="H136" s="14" t="s">
        <v>555</v>
      </c>
      <c r="K136" s="12" t="s">
        <v>859</v>
      </c>
      <c r="T136">
        <v>2</v>
      </c>
      <c r="Z136" t="s">
        <v>346</v>
      </c>
      <c r="AB136" t="s">
        <v>386</v>
      </c>
      <c r="AE136" t="s">
        <v>372</v>
      </c>
      <c r="AG136">
        <v>1</v>
      </c>
      <c r="AJ136">
        <v>1</v>
      </c>
      <c r="BA136" s="12" t="s">
        <v>615</v>
      </c>
      <c r="BC136" s="5" t="s">
        <v>349</v>
      </c>
    </row>
    <row r="137" spans="1:65" x14ac:dyDescent="0.15">
      <c r="A137" s="12" t="s">
        <v>831</v>
      </c>
      <c r="C137" t="s">
        <v>144</v>
      </c>
      <c r="H137" s="14" t="s">
        <v>555</v>
      </c>
      <c r="I137" s="14"/>
      <c r="K137" s="12" t="s">
        <v>865</v>
      </c>
      <c r="T137">
        <v>2</v>
      </c>
      <c r="Z137" t="s">
        <v>346</v>
      </c>
      <c r="AB137" t="s">
        <v>386</v>
      </c>
      <c r="AE137" s="12" t="s">
        <v>556</v>
      </c>
      <c r="AG137">
        <v>1</v>
      </c>
      <c r="AJ137">
        <v>1</v>
      </c>
      <c r="BA137" s="12" t="s">
        <v>866</v>
      </c>
      <c r="BC137" s="5" t="s">
        <v>349</v>
      </c>
      <c r="BM137" s="12"/>
    </row>
    <row r="138" spans="1:65" x14ac:dyDescent="0.15">
      <c r="A138" s="12" t="s">
        <v>825</v>
      </c>
      <c r="C138" s="12" t="s">
        <v>640</v>
      </c>
      <c r="G138" s="12"/>
      <c r="H138" s="14" t="s">
        <v>602</v>
      </c>
      <c r="I138" s="14" t="s">
        <v>819</v>
      </c>
      <c r="L138" s="12" t="s">
        <v>849</v>
      </c>
      <c r="M138" s="12"/>
      <c r="N138" s="12"/>
      <c r="T138">
        <v>1</v>
      </c>
      <c r="V138">
        <v>1</v>
      </c>
      <c r="W138" s="12" t="s">
        <v>835</v>
      </c>
      <c r="AB138" s="12"/>
      <c r="AJ138">
        <v>1</v>
      </c>
      <c r="BI138" s="12" t="s">
        <v>845</v>
      </c>
      <c r="BJ138" s="12">
        <v>-1</v>
      </c>
      <c r="BK138">
        <v>99999</v>
      </c>
      <c r="BM138" s="12"/>
    </row>
    <row r="139" spans="1:65" x14ac:dyDescent="0.15">
      <c r="A139" s="12" t="s">
        <v>868</v>
      </c>
      <c r="C139" s="12" t="s">
        <v>640</v>
      </c>
      <c r="H139" s="14" t="s">
        <v>602</v>
      </c>
      <c r="I139" s="14" t="s">
        <v>641</v>
      </c>
      <c r="P139" s="3">
        <v>1</v>
      </c>
      <c r="S139">
        <v>1</v>
      </c>
      <c r="T139">
        <v>2</v>
      </c>
      <c r="Z139" s="12" t="s">
        <v>564</v>
      </c>
      <c r="AB139" t="s">
        <v>375</v>
      </c>
      <c r="AE139" s="12" t="s">
        <v>556</v>
      </c>
      <c r="AG139">
        <v>1400</v>
      </c>
      <c r="AI139">
        <v>2</v>
      </c>
      <c r="AJ139">
        <v>99</v>
      </c>
      <c r="AU139">
        <v>0.2</v>
      </c>
      <c r="BI139" s="12" t="s">
        <v>872</v>
      </c>
      <c r="BK139">
        <v>3.5</v>
      </c>
    </row>
    <row r="140" spans="1:65" x14ac:dyDescent="0.15">
      <c r="A140" s="12"/>
      <c r="C140" s="12"/>
      <c r="H140" s="14"/>
      <c r="I140" s="14"/>
      <c r="Z140" s="12"/>
      <c r="AE140" s="12"/>
      <c r="BI140" s="12"/>
    </row>
    <row r="141" spans="1:65" x14ac:dyDescent="0.15">
      <c r="A141" s="12" t="s">
        <v>1067</v>
      </c>
      <c r="C141" t="s">
        <v>144</v>
      </c>
      <c r="H141" s="3" t="s">
        <v>356</v>
      </c>
      <c r="T141">
        <v>2</v>
      </c>
      <c r="Z141" t="s">
        <v>346</v>
      </c>
      <c r="AE141" t="s">
        <v>372</v>
      </c>
      <c r="AG141">
        <v>1</v>
      </c>
      <c r="AJ141">
        <v>1</v>
      </c>
      <c r="AR141" s="12"/>
      <c r="AS141" s="12" t="s">
        <v>1080</v>
      </c>
      <c r="BA141" s="12" t="s">
        <v>1071</v>
      </c>
      <c r="BC141" s="5" t="s">
        <v>349</v>
      </c>
      <c r="BI141" s="12" t="s">
        <v>1075</v>
      </c>
      <c r="BJ141">
        <v>155</v>
      </c>
      <c r="BK141">
        <v>3</v>
      </c>
    </row>
    <row r="142" spans="1:65" x14ac:dyDescent="0.15">
      <c r="A142" s="12" t="s">
        <v>1068</v>
      </c>
      <c r="C142" t="s">
        <v>345</v>
      </c>
      <c r="H142" s="3" t="s">
        <v>356</v>
      </c>
      <c r="L142" s="12"/>
      <c r="M142" s="12"/>
      <c r="N142" s="12"/>
      <c r="R142">
        <v>1</v>
      </c>
      <c r="T142">
        <v>2</v>
      </c>
      <c r="U142">
        <v>1</v>
      </c>
      <c r="Z142" t="s">
        <v>346</v>
      </c>
      <c r="AB142" t="s">
        <v>395</v>
      </c>
      <c r="AE142" t="s">
        <v>372</v>
      </c>
      <c r="AG142">
        <v>0.8</v>
      </c>
      <c r="AJ142">
        <v>1</v>
      </c>
      <c r="AR142" s="12" t="s">
        <v>1067</v>
      </c>
      <c r="AS142" s="12" t="s">
        <v>1080</v>
      </c>
      <c r="BA142" s="12" t="s">
        <v>1070</v>
      </c>
      <c r="BC142" s="5" t="s">
        <v>349</v>
      </c>
      <c r="BD142" t="s">
        <v>350</v>
      </c>
      <c r="BE142" s="12" t="s">
        <v>1077</v>
      </c>
      <c r="BI142" s="12" t="s">
        <v>1075</v>
      </c>
      <c r="BJ142">
        <v>155</v>
      </c>
      <c r="BK142">
        <v>3</v>
      </c>
    </row>
    <row r="143" spans="1:65" x14ac:dyDescent="0.15">
      <c r="A143" s="12" t="s">
        <v>1069</v>
      </c>
      <c r="C143" t="s">
        <v>345</v>
      </c>
      <c r="G143" t="s">
        <v>353</v>
      </c>
      <c r="H143" s="3" t="s">
        <v>380</v>
      </c>
      <c r="I143" s="3" t="s">
        <v>381</v>
      </c>
      <c r="T143">
        <v>1</v>
      </c>
      <c r="AF143" s="3"/>
      <c r="AJ143">
        <v>1</v>
      </c>
      <c r="AV143">
        <v>30</v>
      </c>
      <c r="AW143" s="4">
        <v>15</v>
      </c>
      <c r="AX143" s="4">
        <v>30</v>
      </c>
      <c r="AY143" s="4">
        <v>1</v>
      </c>
      <c r="AZ143" s="13" t="s">
        <v>555</v>
      </c>
      <c r="BA143" s="3"/>
      <c r="BB143" s="3"/>
      <c r="BD143" s="3"/>
      <c r="BE143" s="3"/>
      <c r="BF143" s="3"/>
      <c r="BG143" s="3"/>
      <c r="BH143" s="3"/>
      <c r="BI143" t="s">
        <v>382</v>
      </c>
      <c r="BJ143">
        <v>1</v>
      </c>
      <c r="BK143">
        <v>30</v>
      </c>
    </row>
    <row r="144" spans="1:65" x14ac:dyDescent="0.15">
      <c r="A144" s="12" t="s">
        <v>1079</v>
      </c>
      <c r="C144" t="s">
        <v>345</v>
      </c>
      <c r="H144" s="3" t="s">
        <v>555</v>
      </c>
      <c r="L144" s="12" t="s">
        <v>1080</v>
      </c>
      <c r="M144" s="12"/>
      <c r="N144" s="12"/>
      <c r="T144">
        <v>1</v>
      </c>
      <c r="AE144" s="12" t="s">
        <v>556</v>
      </c>
      <c r="AF144" s="3">
        <v>1</v>
      </c>
      <c r="AG144">
        <v>0.04</v>
      </c>
      <c r="AH144">
        <v>1</v>
      </c>
      <c r="AI144">
        <v>1</v>
      </c>
      <c r="AJ144">
        <v>1</v>
      </c>
      <c r="AR144" s="12" t="s">
        <v>1080</v>
      </c>
      <c r="AU144">
        <v>0.01</v>
      </c>
      <c r="AZ144" s="13"/>
      <c r="BA144" s="3"/>
      <c r="BB144" s="3"/>
      <c r="BD144" s="3"/>
      <c r="BE144" s="3"/>
      <c r="BF144" s="3"/>
      <c r="BG144" s="3"/>
      <c r="BH144" s="3"/>
    </row>
    <row r="145" spans="1:70" x14ac:dyDescent="0.15">
      <c r="A145" s="12" t="s">
        <v>1080</v>
      </c>
      <c r="C145" t="s">
        <v>345</v>
      </c>
      <c r="H145" s="3" t="s">
        <v>602</v>
      </c>
      <c r="I145" s="14" t="s">
        <v>819</v>
      </c>
      <c r="T145">
        <v>1</v>
      </c>
      <c r="AE145" s="12"/>
      <c r="AF145" s="3"/>
      <c r="AZ145" s="13"/>
      <c r="BA145" s="3"/>
      <c r="BB145" s="3"/>
      <c r="BD145" s="3"/>
      <c r="BE145" s="3"/>
      <c r="BF145" s="3"/>
      <c r="BG145" s="3"/>
      <c r="BH145" s="3"/>
      <c r="BI145" s="12" t="s">
        <v>1081</v>
      </c>
      <c r="BK145">
        <v>2</v>
      </c>
    </row>
    <row r="146" spans="1:70" x14ac:dyDescent="0.15">
      <c r="A146" s="12" t="s">
        <v>1087</v>
      </c>
      <c r="C146" t="s">
        <v>345</v>
      </c>
      <c r="G146" t="s">
        <v>353</v>
      </c>
      <c r="H146" s="3" t="s">
        <v>795</v>
      </c>
      <c r="I146" s="3" t="s">
        <v>381</v>
      </c>
      <c r="T146">
        <v>1</v>
      </c>
      <c r="AF146" s="3"/>
      <c r="AJ146">
        <v>1</v>
      </c>
      <c r="AR146" s="12" t="s">
        <v>1096</v>
      </c>
      <c r="AV146">
        <v>40</v>
      </c>
      <c r="AW146" s="4">
        <v>25</v>
      </c>
      <c r="AX146" s="4">
        <v>25</v>
      </c>
      <c r="AY146" s="4">
        <v>1</v>
      </c>
      <c r="AZ146" s="13" t="s">
        <v>555</v>
      </c>
      <c r="BA146" s="3"/>
      <c r="BB146" s="3" t="s">
        <v>1089</v>
      </c>
      <c r="BD146" s="3"/>
      <c r="BE146" s="3"/>
      <c r="BF146" s="3"/>
      <c r="BG146" s="3"/>
      <c r="BH146" s="3"/>
      <c r="BI146" s="12" t="s">
        <v>1088</v>
      </c>
      <c r="BK146">
        <v>40</v>
      </c>
    </row>
    <row r="147" spans="1:70" x14ac:dyDescent="0.15">
      <c r="A147" s="12" t="s">
        <v>1094</v>
      </c>
      <c r="C147" t="s">
        <v>345</v>
      </c>
      <c r="G147" t="s">
        <v>353</v>
      </c>
      <c r="H147" s="3" t="s">
        <v>380</v>
      </c>
      <c r="I147" s="3" t="s">
        <v>381</v>
      </c>
      <c r="T147">
        <v>1</v>
      </c>
      <c r="AF147" s="3"/>
      <c r="AJ147">
        <v>1</v>
      </c>
      <c r="AZ147" s="13"/>
      <c r="BA147" s="3"/>
      <c r="BB147" s="3"/>
      <c r="BD147" s="3"/>
      <c r="BE147" s="3"/>
      <c r="BF147" s="3"/>
      <c r="BG147" s="3"/>
      <c r="BH147" s="3"/>
      <c r="BI147" s="12" t="s">
        <v>1091</v>
      </c>
      <c r="BJ147" s="12" t="s">
        <v>1097</v>
      </c>
      <c r="BK147">
        <v>40</v>
      </c>
    </row>
    <row r="148" spans="1:70" x14ac:dyDescent="0.15">
      <c r="A148" s="12" t="s">
        <v>1095</v>
      </c>
      <c r="C148" t="s">
        <v>345</v>
      </c>
      <c r="H148" s="3" t="s">
        <v>602</v>
      </c>
      <c r="I148" s="3" t="s">
        <v>1098</v>
      </c>
      <c r="K148" s="12" t="s">
        <v>1088</v>
      </c>
      <c r="L148" s="12"/>
      <c r="M148" s="12"/>
      <c r="N148" s="12"/>
      <c r="T148">
        <v>2</v>
      </c>
      <c r="U148">
        <v>1</v>
      </c>
      <c r="Z148" t="s">
        <v>346</v>
      </c>
      <c r="AB148" s="12" t="s">
        <v>1090</v>
      </c>
      <c r="AE148" t="s">
        <v>372</v>
      </c>
      <c r="AG148">
        <v>0.8</v>
      </c>
      <c r="AJ148">
        <v>4</v>
      </c>
      <c r="AS148" s="12"/>
      <c r="AU148">
        <v>0.6</v>
      </c>
      <c r="BA148" s="12"/>
      <c r="BE148" s="12"/>
      <c r="BI148" s="12" t="s">
        <v>1075</v>
      </c>
      <c r="BJ148">
        <v>155</v>
      </c>
      <c r="BK148">
        <v>3</v>
      </c>
    </row>
    <row r="149" spans="1:70" x14ac:dyDescent="0.15">
      <c r="A149" s="12" t="s">
        <v>1100</v>
      </c>
      <c r="C149" t="s">
        <v>144</v>
      </c>
      <c r="G149" t="s">
        <v>353</v>
      </c>
      <c r="H149" s="3" t="s">
        <v>555</v>
      </c>
      <c r="K149" s="12" t="s">
        <v>1102</v>
      </c>
      <c r="T149">
        <v>2</v>
      </c>
      <c r="Z149" t="s">
        <v>346</v>
      </c>
      <c r="AB149" t="s">
        <v>366</v>
      </c>
      <c r="AE149" t="s">
        <v>372</v>
      </c>
      <c r="AG149">
        <v>1</v>
      </c>
      <c r="AJ149">
        <v>1</v>
      </c>
      <c r="AR149" s="12"/>
      <c r="AS149" s="12" t="s">
        <v>1080</v>
      </c>
      <c r="AT149" s="12"/>
      <c r="BA149" s="12" t="s">
        <v>1101</v>
      </c>
      <c r="BC149" s="5" t="s">
        <v>349</v>
      </c>
      <c r="BD149" t="s">
        <v>350</v>
      </c>
      <c r="BE149" s="12" t="s">
        <v>1077</v>
      </c>
      <c r="BI149" s="12" t="s">
        <v>1075</v>
      </c>
      <c r="BJ149">
        <v>155</v>
      </c>
      <c r="BK149">
        <v>3</v>
      </c>
    </row>
    <row r="150" spans="1:70" x14ac:dyDescent="0.15">
      <c r="A150" s="12" t="s">
        <v>1105</v>
      </c>
      <c r="C150" t="s">
        <v>345</v>
      </c>
      <c r="G150" t="s">
        <v>353</v>
      </c>
      <c r="H150" s="3" t="s">
        <v>795</v>
      </c>
      <c r="I150" s="3" t="s">
        <v>381</v>
      </c>
      <c r="S150">
        <v>1</v>
      </c>
      <c r="T150">
        <v>1</v>
      </c>
      <c r="AF150" s="3"/>
      <c r="AJ150">
        <v>1</v>
      </c>
      <c r="AR150" s="12" t="s">
        <v>1111</v>
      </c>
      <c r="AS150" s="12"/>
      <c r="AT150" s="12" t="s">
        <v>1107</v>
      </c>
      <c r="AV150">
        <v>30</v>
      </c>
      <c r="AW150">
        <v>0</v>
      </c>
      <c r="AX150">
        <v>15</v>
      </c>
      <c r="AY150">
        <v>1</v>
      </c>
      <c r="AZ150" s="12" t="s">
        <v>653</v>
      </c>
      <c r="BA150" s="3"/>
      <c r="BB150" s="3"/>
      <c r="BD150" s="3"/>
      <c r="BE150" s="3"/>
      <c r="BF150" s="3"/>
      <c r="BG150" s="3"/>
      <c r="BH150" s="3"/>
      <c r="BI150" s="12" t="s">
        <v>1102</v>
      </c>
      <c r="BJ150" s="12" t="s">
        <v>1104</v>
      </c>
      <c r="BK150">
        <v>30</v>
      </c>
    </row>
    <row r="151" spans="1:70" x14ac:dyDescent="0.15">
      <c r="A151" s="12" t="s">
        <v>1106</v>
      </c>
      <c r="C151" t="s">
        <v>144</v>
      </c>
      <c r="G151" t="s">
        <v>353</v>
      </c>
      <c r="H151" s="3" t="s">
        <v>555</v>
      </c>
      <c r="K151" s="12" t="s">
        <v>1109</v>
      </c>
      <c r="T151">
        <v>2</v>
      </c>
      <c r="Z151" t="s">
        <v>346</v>
      </c>
      <c r="AB151" t="s">
        <v>366</v>
      </c>
      <c r="AE151" t="s">
        <v>372</v>
      </c>
      <c r="AG151">
        <v>1</v>
      </c>
      <c r="AJ151">
        <v>1</v>
      </c>
      <c r="AS151" s="12" t="s">
        <v>1080</v>
      </c>
      <c r="AZ151" s="13"/>
      <c r="BA151" s="12" t="s">
        <v>1101</v>
      </c>
      <c r="BC151" s="5" t="s">
        <v>349</v>
      </c>
      <c r="BD151" t="s">
        <v>350</v>
      </c>
      <c r="BE151" s="12" t="s">
        <v>1077</v>
      </c>
      <c r="BI151" s="12" t="s">
        <v>1075</v>
      </c>
      <c r="BJ151">
        <v>155</v>
      </c>
      <c r="BK151">
        <v>3</v>
      </c>
    </row>
    <row r="152" spans="1:70" x14ac:dyDescent="0.15">
      <c r="A152" s="12" t="s">
        <v>1107</v>
      </c>
      <c r="C152" t="s">
        <v>345</v>
      </c>
      <c r="G152" t="s">
        <v>353</v>
      </c>
      <c r="H152" s="3" t="s">
        <v>795</v>
      </c>
      <c r="I152" s="3" t="s">
        <v>381</v>
      </c>
      <c r="S152">
        <v>1</v>
      </c>
      <c r="T152">
        <v>1</v>
      </c>
      <c r="AF152" s="3"/>
      <c r="AJ152">
        <v>1</v>
      </c>
      <c r="AR152" s="12" t="s">
        <v>1106</v>
      </c>
      <c r="AS152" s="12"/>
      <c r="AV152">
        <v>9999</v>
      </c>
      <c r="AW152">
        <v>0</v>
      </c>
      <c r="AX152">
        <v>15</v>
      </c>
      <c r="AY152">
        <v>1</v>
      </c>
      <c r="AZ152" s="12" t="s">
        <v>653</v>
      </c>
      <c r="BA152" s="3"/>
      <c r="BB152" s="3"/>
      <c r="BD152" s="3"/>
      <c r="BE152" s="3"/>
      <c r="BF152" s="3"/>
      <c r="BG152" s="3"/>
      <c r="BH152" s="3"/>
      <c r="BI152" s="12" t="s">
        <v>1109</v>
      </c>
      <c r="BJ152" s="12" t="s">
        <v>1108</v>
      </c>
      <c r="BK152">
        <v>9999</v>
      </c>
    </row>
    <row r="153" spans="1:70" x14ac:dyDescent="0.15">
      <c r="A153" s="12"/>
      <c r="AF153" s="3"/>
      <c r="AR153" s="12"/>
      <c r="AS153" s="12"/>
      <c r="AW153"/>
      <c r="AX153"/>
      <c r="AY153"/>
      <c r="AZ153" s="12"/>
      <c r="BA153" s="3"/>
      <c r="BB153" s="3"/>
      <c r="BD153" s="3"/>
      <c r="BE153" s="3"/>
      <c r="BF153" s="3"/>
      <c r="BG153" s="3"/>
      <c r="BH153" s="3"/>
      <c r="BI153" s="12"/>
      <c r="BJ153" s="12"/>
    </row>
    <row r="154" spans="1:70" x14ac:dyDescent="0.15">
      <c r="A154" s="12" t="s">
        <v>1114</v>
      </c>
      <c r="C154" t="s">
        <v>345</v>
      </c>
      <c r="T154">
        <v>2</v>
      </c>
      <c r="Z154" t="s">
        <v>346</v>
      </c>
      <c r="AB154" t="s">
        <v>366</v>
      </c>
      <c r="AE154" t="s">
        <v>372</v>
      </c>
      <c r="AG154">
        <v>1</v>
      </c>
      <c r="AJ154">
        <v>1</v>
      </c>
      <c r="BA154" t="s">
        <v>37</v>
      </c>
      <c r="BC154" s="5" t="s">
        <v>349</v>
      </c>
      <c r="BD154" t="s">
        <v>350</v>
      </c>
      <c r="BE154" s="12" t="s">
        <v>1131</v>
      </c>
    </row>
    <row r="155" spans="1:70" x14ac:dyDescent="0.15">
      <c r="A155" s="12" t="s">
        <v>1115</v>
      </c>
      <c r="C155" t="s">
        <v>345</v>
      </c>
      <c r="E155" t="s">
        <v>1134</v>
      </c>
      <c r="G155" t="s">
        <v>415</v>
      </c>
      <c r="H155" s="3" t="s">
        <v>356</v>
      </c>
      <c r="T155">
        <v>2</v>
      </c>
      <c r="Z155" t="s">
        <v>346</v>
      </c>
      <c r="AB155" t="s">
        <v>366</v>
      </c>
      <c r="AE155" t="s">
        <v>372</v>
      </c>
      <c r="AG155">
        <v>1.45</v>
      </c>
      <c r="AJ155">
        <v>1</v>
      </c>
      <c r="AK155">
        <v>2</v>
      </c>
      <c r="AL155">
        <v>0.01</v>
      </c>
      <c r="AV155">
        <v>0.3</v>
      </c>
      <c r="AW155" s="4">
        <v>0</v>
      </c>
      <c r="AX155" s="4">
        <v>4</v>
      </c>
      <c r="AY155" s="4">
        <v>1</v>
      </c>
      <c r="AZ155" s="4" t="s">
        <v>416</v>
      </c>
      <c r="BA155" t="s">
        <v>37</v>
      </c>
      <c r="BC155" s="5" t="s">
        <v>349</v>
      </c>
      <c r="BD155" t="s">
        <v>350</v>
      </c>
      <c r="BE155" s="12" t="s">
        <v>1131</v>
      </c>
      <c r="BR155" t="s">
        <v>370</v>
      </c>
    </row>
    <row r="156" spans="1:70" x14ac:dyDescent="0.15">
      <c r="A156" s="12" t="s">
        <v>1116</v>
      </c>
      <c r="C156" t="s">
        <v>345</v>
      </c>
      <c r="H156" s="3" t="s">
        <v>380</v>
      </c>
      <c r="I156" s="3" t="s">
        <v>389</v>
      </c>
      <c r="T156">
        <v>1</v>
      </c>
      <c r="W156" s="12" t="s">
        <v>835</v>
      </c>
      <c r="AF156" s="3"/>
      <c r="AJ156">
        <v>1</v>
      </c>
      <c r="AW156"/>
      <c r="AX156"/>
      <c r="AY156"/>
      <c r="AZ156"/>
      <c r="BA156" s="3"/>
      <c r="BB156" s="3"/>
      <c r="BD156" s="3"/>
      <c r="BE156" s="3"/>
      <c r="BF156" s="3"/>
      <c r="BG156" s="3"/>
      <c r="BH156" s="3"/>
      <c r="BI156" s="12" t="s">
        <v>764</v>
      </c>
      <c r="BJ156">
        <v>18</v>
      </c>
      <c r="BK156">
        <v>99999</v>
      </c>
    </row>
    <row r="157" spans="1:70" x14ac:dyDescent="0.15">
      <c r="A157" s="12" t="s">
        <v>1125</v>
      </c>
      <c r="C157" t="s">
        <v>345</v>
      </c>
      <c r="H157" s="3" t="s">
        <v>380</v>
      </c>
      <c r="I157" s="3" t="s">
        <v>819</v>
      </c>
      <c r="T157">
        <v>1</v>
      </c>
      <c r="W157" s="12" t="s">
        <v>835</v>
      </c>
      <c r="AF157" s="3"/>
      <c r="AJ157">
        <v>1</v>
      </c>
      <c r="AR157" s="12"/>
      <c r="AS157" s="12"/>
      <c r="AW157"/>
      <c r="AX157"/>
      <c r="AY157"/>
      <c r="AZ157" s="12"/>
      <c r="BA157" s="3"/>
      <c r="BB157" s="3"/>
      <c r="BD157" s="3"/>
      <c r="BE157" s="3"/>
      <c r="BF157" s="3"/>
      <c r="BG157" s="3"/>
      <c r="BH157" s="3"/>
      <c r="BI157" s="12" t="s">
        <v>1117</v>
      </c>
      <c r="BJ157" s="12" t="s">
        <v>1126</v>
      </c>
      <c r="BK157">
        <v>99999</v>
      </c>
    </row>
    <row r="158" spans="1:70" x14ac:dyDescent="0.15">
      <c r="A158" s="12" t="s">
        <v>1127</v>
      </c>
      <c r="C158" t="s">
        <v>345</v>
      </c>
      <c r="H158" s="3" t="s">
        <v>555</v>
      </c>
      <c r="J158" s="3">
        <v>1</v>
      </c>
      <c r="T158">
        <v>1</v>
      </c>
      <c r="W158" s="12" t="s">
        <v>1128</v>
      </c>
      <c r="Z158" t="s">
        <v>361</v>
      </c>
      <c r="AC158">
        <v>99</v>
      </c>
      <c r="AF158" s="3"/>
      <c r="AJ158">
        <v>1</v>
      </c>
      <c r="AR158" s="12"/>
      <c r="AS158" s="12"/>
      <c r="AW158"/>
      <c r="AX158"/>
      <c r="AY158"/>
      <c r="AZ158" s="12"/>
      <c r="BA158" s="3"/>
      <c r="BB158" s="3"/>
      <c r="BD158" s="3"/>
      <c r="BE158" s="3"/>
      <c r="BF158" s="3"/>
      <c r="BG158" s="3"/>
      <c r="BH158" s="3"/>
      <c r="BI158" s="12" t="s">
        <v>1117</v>
      </c>
      <c r="BJ158" s="12" t="s">
        <v>1126</v>
      </c>
      <c r="BK158">
        <v>99999</v>
      </c>
    </row>
    <row r="159" spans="1:70" x14ac:dyDescent="0.15">
      <c r="A159" s="12" t="s">
        <v>1132</v>
      </c>
      <c r="C159" t="s">
        <v>345</v>
      </c>
      <c r="E159" t="s">
        <v>1133</v>
      </c>
      <c r="G159" t="s">
        <v>353</v>
      </c>
      <c r="H159" s="3" t="s">
        <v>795</v>
      </c>
      <c r="T159">
        <v>2</v>
      </c>
      <c r="Z159" t="s">
        <v>346</v>
      </c>
      <c r="AB159" t="s">
        <v>366</v>
      </c>
      <c r="AE159" t="s">
        <v>372</v>
      </c>
      <c r="AG159">
        <v>1.5</v>
      </c>
      <c r="AJ159">
        <v>1</v>
      </c>
      <c r="AK159">
        <v>3</v>
      </c>
      <c r="AL159">
        <v>0.01</v>
      </c>
      <c r="AV159">
        <v>15</v>
      </c>
      <c r="AW159" s="4">
        <v>25</v>
      </c>
      <c r="AX159" s="4">
        <v>35</v>
      </c>
      <c r="AY159" s="4">
        <v>1</v>
      </c>
      <c r="AZ159" s="4" t="s">
        <v>555</v>
      </c>
      <c r="BA159" t="s">
        <v>37</v>
      </c>
      <c r="BC159" s="5" t="s">
        <v>349</v>
      </c>
      <c r="BD159" t="s">
        <v>350</v>
      </c>
      <c r="BE159" s="12" t="s">
        <v>1131</v>
      </c>
      <c r="BR159" t="s">
        <v>370</v>
      </c>
    </row>
    <row r="160" spans="1:70" x14ac:dyDescent="0.15">
      <c r="A160" s="12" t="s">
        <v>1135</v>
      </c>
      <c r="C160" t="s">
        <v>345</v>
      </c>
      <c r="E160" s="12" t="s">
        <v>1136</v>
      </c>
      <c r="G160" t="s">
        <v>353</v>
      </c>
      <c r="H160" s="3" t="s">
        <v>555</v>
      </c>
      <c r="O160" s="3">
        <v>1</v>
      </c>
      <c r="T160">
        <v>2</v>
      </c>
      <c r="Z160" t="s">
        <v>346</v>
      </c>
      <c r="AB160" t="s">
        <v>366</v>
      </c>
      <c r="AE160" t="s">
        <v>372</v>
      </c>
      <c r="AG160">
        <v>1.5</v>
      </c>
      <c r="AJ160">
        <v>1</v>
      </c>
      <c r="AK160">
        <v>4</v>
      </c>
      <c r="AL160">
        <v>0.01</v>
      </c>
      <c r="AR160" s="12" t="s">
        <v>1140</v>
      </c>
      <c r="AV160">
        <v>15</v>
      </c>
      <c r="AW160" s="4">
        <v>20</v>
      </c>
      <c r="AX160" s="4">
        <v>30</v>
      </c>
      <c r="AY160" s="4">
        <v>1</v>
      </c>
      <c r="AZ160" s="4" t="s">
        <v>555</v>
      </c>
      <c r="BA160" t="s">
        <v>37</v>
      </c>
      <c r="BC160" s="5" t="s">
        <v>349</v>
      </c>
      <c r="BD160" t="s">
        <v>350</v>
      </c>
      <c r="BE160" s="12" t="s">
        <v>1131</v>
      </c>
      <c r="BI160" s="12"/>
      <c r="BR160" t="s">
        <v>370</v>
      </c>
    </row>
    <row r="161" spans="1:70" x14ac:dyDescent="0.15">
      <c r="A161" s="12" t="s">
        <v>1140</v>
      </c>
      <c r="C161" t="s">
        <v>345</v>
      </c>
      <c r="G161" t="s">
        <v>353</v>
      </c>
      <c r="H161" s="3" t="s">
        <v>380</v>
      </c>
      <c r="I161" s="3" t="s">
        <v>381</v>
      </c>
      <c r="T161">
        <v>1</v>
      </c>
      <c r="AF161" s="3"/>
      <c r="AJ161">
        <v>1</v>
      </c>
      <c r="AZ161" s="13"/>
      <c r="BA161" s="3"/>
      <c r="BB161" s="3"/>
      <c r="BD161" s="3"/>
      <c r="BE161" s="3"/>
      <c r="BF161" s="3"/>
      <c r="BG161" s="3"/>
      <c r="BH161" s="3"/>
      <c r="BI161" s="12" t="s">
        <v>1137</v>
      </c>
      <c r="BJ161">
        <v>-0.22</v>
      </c>
      <c r="BK161">
        <v>15</v>
      </c>
    </row>
    <row r="162" spans="1:70" x14ac:dyDescent="0.15">
      <c r="A162" s="12"/>
      <c r="C162" s="12"/>
      <c r="H162" s="14"/>
      <c r="I162" s="14"/>
      <c r="Z162" s="12"/>
      <c r="AE162" s="12"/>
      <c r="BI162" s="12"/>
    </row>
    <row r="163" spans="1:70" x14ac:dyDescent="0.15">
      <c r="A163" s="12" t="s">
        <v>989</v>
      </c>
      <c r="C163" s="12"/>
      <c r="H163" s="14"/>
      <c r="I163" s="14"/>
      <c r="Z163" s="12"/>
      <c r="AE163" s="12"/>
      <c r="BI163" s="12"/>
    </row>
    <row r="164" spans="1:70" x14ac:dyDescent="0.15">
      <c r="A164" t="s">
        <v>99</v>
      </c>
    </row>
    <row r="165" spans="1:70" x14ac:dyDescent="0.15">
      <c r="A165" t="s">
        <v>104</v>
      </c>
      <c r="C165" t="s">
        <v>345</v>
      </c>
      <c r="T165">
        <v>2</v>
      </c>
      <c r="Z165" t="s">
        <v>346</v>
      </c>
      <c r="AB165" t="s">
        <v>347</v>
      </c>
      <c r="AE165" t="s">
        <v>348</v>
      </c>
      <c r="AG165">
        <v>1</v>
      </c>
      <c r="AJ165">
        <v>1</v>
      </c>
      <c r="AU165">
        <v>1</v>
      </c>
      <c r="BA165" s="12" t="s">
        <v>909</v>
      </c>
      <c r="BC165" s="5" t="s">
        <v>349</v>
      </c>
      <c r="BD165" t="s">
        <v>350</v>
      </c>
      <c r="BE165" t="s">
        <v>351</v>
      </c>
    </row>
    <row r="166" spans="1:70" x14ac:dyDescent="0.15">
      <c r="A166" t="s">
        <v>130</v>
      </c>
      <c r="C166" t="s">
        <v>345</v>
      </c>
      <c r="E166" t="s">
        <v>352</v>
      </c>
      <c r="G166" t="s">
        <v>353</v>
      </c>
      <c r="H166" s="3" t="s">
        <v>354</v>
      </c>
      <c r="T166">
        <v>1</v>
      </c>
      <c r="Z166" t="s">
        <v>355</v>
      </c>
      <c r="AB166" t="s">
        <v>347</v>
      </c>
      <c r="AE166" t="s">
        <v>348</v>
      </c>
      <c r="AJ166">
        <v>1</v>
      </c>
      <c r="AV166">
        <v>10</v>
      </c>
      <c r="AW166" s="4">
        <v>0</v>
      </c>
      <c r="AX166" s="4">
        <v>3</v>
      </c>
      <c r="AY166" s="4">
        <v>1</v>
      </c>
      <c r="AZ166" s="4" t="s">
        <v>356</v>
      </c>
      <c r="BI166" t="s">
        <v>357</v>
      </c>
      <c r="BJ166">
        <v>100</v>
      </c>
      <c r="BR166" t="s">
        <v>358</v>
      </c>
    </row>
    <row r="167" spans="1:70" x14ac:dyDescent="0.15">
      <c r="A167" t="s">
        <v>359</v>
      </c>
      <c r="C167" t="s">
        <v>345</v>
      </c>
      <c r="E167" t="s">
        <v>360</v>
      </c>
      <c r="G167" t="s">
        <v>353</v>
      </c>
      <c r="H167" s="3" t="s">
        <v>354</v>
      </c>
      <c r="O167" s="3">
        <v>1</v>
      </c>
      <c r="S167">
        <v>1</v>
      </c>
      <c r="T167">
        <v>2</v>
      </c>
      <c r="Z167" t="s">
        <v>361</v>
      </c>
      <c r="AB167" t="s">
        <v>347</v>
      </c>
      <c r="AE167" t="s">
        <v>348</v>
      </c>
      <c r="AG167">
        <v>0.45</v>
      </c>
      <c r="AJ167">
        <v>1</v>
      </c>
      <c r="AK167">
        <v>7</v>
      </c>
      <c r="AL167">
        <v>0.03</v>
      </c>
      <c r="AM167">
        <v>1</v>
      </c>
      <c r="AU167">
        <v>1</v>
      </c>
      <c r="AV167">
        <v>8</v>
      </c>
      <c r="AW167" s="4">
        <v>0</v>
      </c>
      <c r="AX167" s="4">
        <v>10</v>
      </c>
      <c r="AY167" s="4">
        <v>1</v>
      </c>
      <c r="AZ167" s="4" t="s">
        <v>356</v>
      </c>
      <c r="BA167" s="5" t="s">
        <v>362</v>
      </c>
      <c r="BB167" s="5" t="s">
        <v>362</v>
      </c>
      <c r="BC167" s="5" t="s">
        <v>349</v>
      </c>
      <c r="BD167" t="s">
        <v>350</v>
      </c>
      <c r="BE167" t="s">
        <v>351</v>
      </c>
      <c r="BR167" t="s">
        <v>363</v>
      </c>
    </row>
    <row r="168" spans="1:70" x14ac:dyDescent="0.15">
      <c r="A168" t="s">
        <v>364</v>
      </c>
      <c r="C168" t="s">
        <v>345</v>
      </c>
      <c r="E168" t="s">
        <v>365</v>
      </c>
      <c r="G168" t="s">
        <v>353</v>
      </c>
      <c r="H168" s="3" t="s">
        <v>354</v>
      </c>
      <c r="S168">
        <v>1</v>
      </c>
      <c r="T168">
        <v>2</v>
      </c>
      <c r="Z168" t="s">
        <v>346</v>
      </c>
      <c r="AB168" t="s">
        <v>366</v>
      </c>
      <c r="AE168" t="s">
        <v>367</v>
      </c>
      <c r="AG168">
        <v>1.6</v>
      </c>
      <c r="AJ168">
        <v>1</v>
      </c>
      <c r="AU168">
        <v>1</v>
      </c>
      <c r="AV168">
        <v>10</v>
      </c>
      <c r="AW168" s="4">
        <v>0</v>
      </c>
      <c r="AX168" s="4">
        <v>3</v>
      </c>
      <c r="AY168" s="4">
        <v>1</v>
      </c>
      <c r="AZ168" s="4" t="s">
        <v>356</v>
      </c>
      <c r="BA168" s="5" t="s">
        <v>368</v>
      </c>
      <c r="BB168" s="5" t="s">
        <v>368</v>
      </c>
      <c r="BC168" s="5" t="s">
        <v>349</v>
      </c>
      <c r="BD168" t="s">
        <v>350</v>
      </c>
      <c r="BE168" t="s">
        <v>369</v>
      </c>
      <c r="BR168" t="s">
        <v>370</v>
      </c>
    </row>
    <row r="169" spans="1:70" x14ac:dyDescent="0.15">
      <c r="A169" s="12"/>
      <c r="BI169" s="12"/>
    </row>
    <row r="170" spans="1:70" x14ac:dyDescent="0.15">
      <c r="A170" t="s">
        <v>483</v>
      </c>
      <c r="C170" t="s">
        <v>345</v>
      </c>
      <c r="E170" t="s">
        <v>484</v>
      </c>
      <c r="T170">
        <v>2</v>
      </c>
      <c r="Z170" t="s">
        <v>346</v>
      </c>
      <c r="AB170" t="s">
        <v>347</v>
      </c>
      <c r="AE170" t="s">
        <v>348</v>
      </c>
      <c r="AG170">
        <v>1</v>
      </c>
      <c r="AJ170">
        <v>1</v>
      </c>
      <c r="AU170">
        <v>2</v>
      </c>
      <c r="BA170" t="s">
        <v>37</v>
      </c>
      <c r="BC170" s="5" t="s">
        <v>349</v>
      </c>
      <c r="BD170" t="s">
        <v>350</v>
      </c>
      <c r="BI170" t="s">
        <v>407</v>
      </c>
      <c r="BJ170">
        <v>-0.8</v>
      </c>
      <c r="BO170" t="s">
        <v>471</v>
      </c>
      <c r="BP170" t="s">
        <v>472</v>
      </c>
      <c r="BR170" t="s">
        <v>370</v>
      </c>
    </row>
    <row r="172" spans="1:70" x14ac:dyDescent="0.15">
      <c r="A172" t="s">
        <v>156</v>
      </c>
      <c r="C172" t="s">
        <v>345</v>
      </c>
      <c r="E172" t="s">
        <v>485</v>
      </c>
      <c r="G172" t="s">
        <v>353</v>
      </c>
      <c r="H172" s="3" t="s">
        <v>354</v>
      </c>
      <c r="T172">
        <v>2</v>
      </c>
      <c r="Z172" t="s">
        <v>346</v>
      </c>
      <c r="AB172" s="12" t="s">
        <v>1062</v>
      </c>
      <c r="AJ172">
        <v>100</v>
      </c>
      <c r="AT172" s="12" t="s">
        <v>1061</v>
      </c>
      <c r="AU172">
        <v>0.2</v>
      </c>
      <c r="AV172">
        <v>10</v>
      </c>
      <c r="AW172" s="4">
        <v>48</v>
      </c>
      <c r="AX172" s="4">
        <v>50</v>
      </c>
      <c r="AY172" s="4">
        <v>1</v>
      </c>
      <c r="AZ172" s="4" t="s">
        <v>356</v>
      </c>
      <c r="BI172" t="s">
        <v>407</v>
      </c>
      <c r="BJ172">
        <v>-0.8</v>
      </c>
      <c r="BK172">
        <v>99999</v>
      </c>
      <c r="BL172">
        <v>1</v>
      </c>
      <c r="BR172" t="s">
        <v>463</v>
      </c>
    </row>
    <row r="173" spans="1:70" x14ac:dyDescent="0.15">
      <c r="A173" s="12" t="s">
        <v>1061</v>
      </c>
      <c r="C173" t="s">
        <v>345</v>
      </c>
      <c r="E173" t="s">
        <v>485</v>
      </c>
      <c r="G173" t="s">
        <v>353</v>
      </c>
      <c r="H173" s="3" t="s">
        <v>354</v>
      </c>
      <c r="T173">
        <v>2</v>
      </c>
      <c r="Z173" t="s">
        <v>346</v>
      </c>
      <c r="AB173" t="s">
        <v>486</v>
      </c>
      <c r="AJ173">
        <v>100</v>
      </c>
      <c r="AU173">
        <v>0.2</v>
      </c>
      <c r="AV173">
        <v>9999</v>
      </c>
      <c r="AW173" s="4">
        <v>0</v>
      </c>
      <c r="AX173" s="4">
        <v>10</v>
      </c>
      <c r="AY173" s="4">
        <v>1</v>
      </c>
      <c r="AZ173" s="4" t="s">
        <v>356</v>
      </c>
      <c r="BI173" t="s">
        <v>407</v>
      </c>
      <c r="BJ173">
        <v>-0.8</v>
      </c>
      <c r="BK173">
        <v>99999</v>
      </c>
      <c r="BL173">
        <v>1</v>
      </c>
      <c r="BR173" t="s">
        <v>463</v>
      </c>
    </row>
    <row r="174" spans="1:70" x14ac:dyDescent="0.15">
      <c r="A174" t="s">
        <v>155</v>
      </c>
      <c r="C174" t="s">
        <v>345</v>
      </c>
      <c r="H174" s="3" t="s">
        <v>356</v>
      </c>
      <c r="T174">
        <v>1</v>
      </c>
      <c r="Z174" t="s">
        <v>346</v>
      </c>
      <c r="AB174" t="s">
        <v>486</v>
      </c>
      <c r="AF174">
        <v>1</v>
      </c>
      <c r="AG174">
        <v>0.05</v>
      </c>
      <c r="AJ174">
        <v>100</v>
      </c>
      <c r="AU174">
        <v>0.2</v>
      </c>
    </row>
    <row r="176" spans="1:70" x14ac:dyDescent="0.15">
      <c r="A176" t="s">
        <v>487</v>
      </c>
      <c r="C176" t="s">
        <v>345</v>
      </c>
      <c r="D176" t="s">
        <v>488</v>
      </c>
      <c r="H176" s="3" t="s">
        <v>356</v>
      </c>
      <c r="T176">
        <v>2</v>
      </c>
      <c r="Z176" t="s">
        <v>346</v>
      </c>
      <c r="AB176" t="s">
        <v>347</v>
      </c>
      <c r="AE176" t="s">
        <v>348</v>
      </c>
      <c r="AG176">
        <v>2</v>
      </c>
      <c r="AJ176">
        <v>1</v>
      </c>
      <c r="AK176">
        <v>3</v>
      </c>
      <c r="AU176">
        <v>0.2</v>
      </c>
      <c r="AV176">
        <v>0.2</v>
      </c>
      <c r="AW176" s="4">
        <v>0</v>
      </c>
      <c r="AX176" s="4">
        <v>3</v>
      </c>
      <c r="AY176" s="4">
        <v>2</v>
      </c>
      <c r="AZ176" s="4" t="s">
        <v>356</v>
      </c>
      <c r="BA176" t="s">
        <v>37</v>
      </c>
      <c r="BC176" s="5" t="s">
        <v>349</v>
      </c>
      <c r="BD176" t="s">
        <v>397</v>
      </c>
    </row>
    <row r="177" spans="1:70" x14ac:dyDescent="0.15">
      <c r="A177" t="s">
        <v>489</v>
      </c>
      <c r="C177" t="s">
        <v>345</v>
      </c>
      <c r="D177" t="s">
        <v>488</v>
      </c>
      <c r="H177" s="3" t="s">
        <v>354</v>
      </c>
      <c r="T177">
        <v>2</v>
      </c>
      <c r="Z177" t="s">
        <v>346</v>
      </c>
      <c r="AB177" t="s">
        <v>347</v>
      </c>
      <c r="AE177" t="s">
        <v>348</v>
      </c>
      <c r="AG177">
        <v>2</v>
      </c>
      <c r="AJ177">
        <v>1</v>
      </c>
      <c r="AK177">
        <v>3</v>
      </c>
      <c r="AU177">
        <v>2</v>
      </c>
      <c r="AV177">
        <v>10</v>
      </c>
      <c r="AW177" s="4">
        <v>0</v>
      </c>
      <c r="AX177" s="4">
        <v>3</v>
      </c>
      <c r="AY177" s="4">
        <v>1</v>
      </c>
      <c r="AZ177" s="4" t="s">
        <v>356</v>
      </c>
      <c r="BA177" t="s">
        <v>37</v>
      </c>
      <c r="BC177" s="5" t="s">
        <v>349</v>
      </c>
      <c r="BD177" t="s">
        <v>397</v>
      </c>
    </row>
    <row r="179" spans="1:70" x14ac:dyDescent="0.15">
      <c r="A179" t="s">
        <v>490</v>
      </c>
      <c r="C179" t="s">
        <v>491</v>
      </c>
      <c r="E179" t="s">
        <v>492</v>
      </c>
      <c r="G179" t="s">
        <v>415</v>
      </c>
      <c r="H179" s="3" t="s">
        <v>354</v>
      </c>
      <c r="S179">
        <v>1</v>
      </c>
      <c r="T179">
        <v>2</v>
      </c>
      <c r="Z179" t="s">
        <v>346</v>
      </c>
      <c r="AB179" t="s">
        <v>386</v>
      </c>
      <c r="AE179" t="s">
        <v>372</v>
      </c>
      <c r="AG179">
        <v>1.5</v>
      </c>
      <c r="AJ179">
        <v>99</v>
      </c>
      <c r="AU179">
        <v>1</v>
      </c>
      <c r="AV179">
        <v>0.3</v>
      </c>
      <c r="AW179" s="4">
        <v>3</v>
      </c>
      <c r="AX179" s="4">
        <v>3</v>
      </c>
      <c r="AY179" s="4">
        <v>1</v>
      </c>
      <c r="AZ179" s="4" t="s">
        <v>356</v>
      </c>
      <c r="BA179" t="s">
        <v>37</v>
      </c>
      <c r="BC179" s="5" t="s">
        <v>349</v>
      </c>
      <c r="BR179" t="s">
        <v>370</v>
      </c>
    </row>
    <row r="180" spans="1:70" x14ac:dyDescent="0.15">
      <c r="A180" t="s">
        <v>493</v>
      </c>
      <c r="C180" t="s">
        <v>494</v>
      </c>
      <c r="E180" t="s">
        <v>495</v>
      </c>
      <c r="H180" s="3" t="s">
        <v>354</v>
      </c>
    </row>
    <row r="182" spans="1:70" x14ac:dyDescent="0.15">
      <c r="A182" t="s">
        <v>496</v>
      </c>
      <c r="C182" t="s">
        <v>345</v>
      </c>
      <c r="H182" s="3" t="s">
        <v>380</v>
      </c>
      <c r="I182" s="3" t="s">
        <v>389</v>
      </c>
      <c r="T182">
        <v>1</v>
      </c>
      <c r="W182" s="12" t="s">
        <v>835</v>
      </c>
      <c r="BI182" t="s">
        <v>497</v>
      </c>
      <c r="BJ182">
        <v>-10</v>
      </c>
    </row>
    <row r="184" spans="1:70" x14ac:dyDescent="0.15">
      <c r="A184" t="s">
        <v>498</v>
      </c>
      <c r="C184" t="s">
        <v>449</v>
      </c>
      <c r="G184" t="s">
        <v>415</v>
      </c>
      <c r="H184" s="3" t="s">
        <v>356</v>
      </c>
      <c r="O184" s="3">
        <v>1</v>
      </c>
      <c r="AQ184">
        <v>10</v>
      </c>
      <c r="AV184">
        <v>0.2</v>
      </c>
      <c r="AW184" s="4">
        <v>0</v>
      </c>
      <c r="AX184" s="4">
        <v>5</v>
      </c>
      <c r="AY184" s="4">
        <v>1</v>
      </c>
      <c r="AZ184" s="4" t="s">
        <v>356</v>
      </c>
    </row>
    <row r="185" spans="1:70" x14ac:dyDescent="0.15">
      <c r="A185" t="s">
        <v>124</v>
      </c>
      <c r="C185" t="s">
        <v>499</v>
      </c>
      <c r="G185" t="s">
        <v>353</v>
      </c>
      <c r="H185" s="3" t="s">
        <v>354</v>
      </c>
      <c r="AQ185">
        <v>10</v>
      </c>
      <c r="AV185">
        <v>5</v>
      </c>
      <c r="AW185" s="4">
        <v>5</v>
      </c>
      <c r="AX185" s="4">
        <v>5</v>
      </c>
      <c r="AY185" s="4">
        <v>1</v>
      </c>
      <c r="AZ185" s="4" t="s">
        <v>356</v>
      </c>
    </row>
    <row r="186" spans="1:70" x14ac:dyDescent="0.15">
      <c r="A186" t="s">
        <v>500</v>
      </c>
      <c r="C186" t="s">
        <v>449</v>
      </c>
      <c r="G186" t="s">
        <v>415</v>
      </c>
      <c r="H186" s="3" t="s">
        <v>356</v>
      </c>
      <c r="I186" s="3" t="s">
        <v>453</v>
      </c>
      <c r="O186" s="3">
        <v>1</v>
      </c>
      <c r="AQ186">
        <v>10</v>
      </c>
      <c r="AV186">
        <v>0.2</v>
      </c>
      <c r="AW186" s="4">
        <v>0</v>
      </c>
      <c r="AX186" s="4">
        <v>5</v>
      </c>
      <c r="AY186" s="4">
        <v>1</v>
      </c>
      <c r="AZ186" s="4" t="s">
        <v>356</v>
      </c>
    </row>
    <row r="187" spans="1:70" x14ac:dyDescent="0.15">
      <c r="A187" s="12" t="s">
        <v>990</v>
      </c>
      <c r="C187" s="12" t="s">
        <v>991</v>
      </c>
      <c r="H187" s="3" t="s">
        <v>602</v>
      </c>
      <c r="I187" s="3" t="s">
        <v>604</v>
      </c>
      <c r="BG187" s="12" t="s">
        <v>622</v>
      </c>
    </row>
    <row r="189" spans="1:70" s="2" customFormat="1" x14ac:dyDescent="0.15">
      <c r="A189" s="2" t="s">
        <v>501</v>
      </c>
      <c r="H189" s="7"/>
      <c r="I189" s="7"/>
      <c r="J189" s="7"/>
      <c r="K189" s="7"/>
      <c r="L189" s="7"/>
      <c r="M189" s="7"/>
      <c r="N189" s="7"/>
      <c r="O189" s="7"/>
      <c r="P189" s="7"/>
      <c r="AW189" s="8"/>
      <c r="AX189" s="8"/>
      <c r="AY189" s="8"/>
      <c r="AZ189" s="8"/>
      <c r="BC189" s="9"/>
    </row>
    <row r="190" spans="1:70" x14ac:dyDescent="0.15">
      <c r="A190" t="s">
        <v>502</v>
      </c>
      <c r="C190" t="s">
        <v>345</v>
      </c>
      <c r="T190">
        <v>1</v>
      </c>
      <c r="Z190" t="s">
        <v>503</v>
      </c>
      <c r="AC190">
        <v>2</v>
      </c>
      <c r="AE190" t="s">
        <v>372</v>
      </c>
      <c r="AG190">
        <v>1</v>
      </c>
      <c r="AJ190">
        <v>1</v>
      </c>
      <c r="AU190">
        <v>2</v>
      </c>
      <c r="BA190" t="s">
        <v>37</v>
      </c>
      <c r="BC190" s="5" t="s">
        <v>349</v>
      </c>
      <c r="BD190" t="s">
        <v>350</v>
      </c>
    </row>
    <row r="191" spans="1:70" x14ac:dyDescent="0.15">
      <c r="A191" t="s">
        <v>504</v>
      </c>
      <c r="C191" t="s">
        <v>144</v>
      </c>
      <c r="T191">
        <v>1</v>
      </c>
      <c r="Z191" t="s">
        <v>355</v>
      </c>
      <c r="AC191">
        <v>0</v>
      </c>
      <c r="AE191" t="s">
        <v>372</v>
      </c>
      <c r="AG191">
        <v>1</v>
      </c>
      <c r="AJ191">
        <v>1</v>
      </c>
      <c r="AU191">
        <v>1</v>
      </c>
      <c r="BA191" t="s">
        <v>37</v>
      </c>
      <c r="BC191" s="5" t="s">
        <v>349</v>
      </c>
    </row>
    <row r="192" spans="1:70" x14ac:dyDescent="0.15">
      <c r="A192" t="s">
        <v>90</v>
      </c>
      <c r="C192" t="s">
        <v>144</v>
      </c>
      <c r="T192">
        <v>1</v>
      </c>
      <c r="Z192" t="s">
        <v>355</v>
      </c>
      <c r="AC192">
        <v>0</v>
      </c>
      <c r="AE192" t="s">
        <v>372</v>
      </c>
      <c r="AG192">
        <v>1</v>
      </c>
      <c r="AJ192">
        <v>1</v>
      </c>
      <c r="AU192">
        <v>1</v>
      </c>
      <c r="BA192" t="s">
        <v>37</v>
      </c>
      <c r="BC192" s="5" t="s">
        <v>349</v>
      </c>
    </row>
    <row r="193" spans="1:66" x14ac:dyDescent="0.15">
      <c r="A193" t="s">
        <v>505</v>
      </c>
      <c r="C193" t="s">
        <v>345</v>
      </c>
      <c r="H193" s="3" t="s">
        <v>380</v>
      </c>
      <c r="I193" s="3" t="s">
        <v>389</v>
      </c>
      <c r="T193">
        <v>2</v>
      </c>
      <c r="W193" s="12" t="s">
        <v>835</v>
      </c>
      <c r="AF193" s="3"/>
      <c r="AJ193">
        <v>1</v>
      </c>
      <c r="AW193"/>
      <c r="AX193"/>
      <c r="AY193"/>
      <c r="AZ193"/>
      <c r="BA193" s="3"/>
      <c r="BB193" s="3"/>
      <c r="BD193" s="3"/>
      <c r="BE193" s="3"/>
      <c r="BF193" s="3"/>
      <c r="BG193" s="3"/>
      <c r="BH193" s="3"/>
      <c r="BI193" t="s">
        <v>506</v>
      </c>
      <c r="BK193">
        <v>99999</v>
      </c>
    </row>
    <row r="195" spans="1:66" x14ac:dyDescent="0.15">
      <c r="A195" s="12" t="s">
        <v>639</v>
      </c>
      <c r="C195" s="12" t="s">
        <v>640</v>
      </c>
      <c r="H195" s="14" t="s">
        <v>602</v>
      </c>
      <c r="I195" s="14" t="s">
        <v>641</v>
      </c>
      <c r="P195" s="3">
        <v>1</v>
      </c>
      <c r="S195">
        <v>1</v>
      </c>
      <c r="T195">
        <v>1</v>
      </c>
      <c r="Z195" s="12" t="s">
        <v>564</v>
      </c>
      <c r="AC195">
        <v>1.65</v>
      </c>
      <c r="AE195" t="s">
        <v>372</v>
      </c>
      <c r="AG195">
        <v>2</v>
      </c>
      <c r="AJ195">
        <v>99</v>
      </c>
      <c r="AU195">
        <v>0.2</v>
      </c>
    </row>
    <row r="196" spans="1:66" x14ac:dyDescent="0.15">
      <c r="A196" s="12"/>
      <c r="C196" s="12"/>
      <c r="H196" s="14"/>
      <c r="I196" s="14"/>
      <c r="Z196" s="12"/>
    </row>
    <row r="197" spans="1:66" x14ac:dyDescent="0.15">
      <c r="A197" s="12" t="s">
        <v>678</v>
      </c>
      <c r="C197" t="s">
        <v>345</v>
      </c>
      <c r="K197" s="14"/>
      <c r="L197" s="14"/>
      <c r="M197" s="14"/>
      <c r="N197" s="14"/>
      <c r="T197">
        <v>1</v>
      </c>
      <c r="Z197" t="s">
        <v>503</v>
      </c>
      <c r="AA197" s="12" t="s">
        <v>695</v>
      </c>
      <c r="AC197">
        <v>7</v>
      </c>
      <c r="AD197" s="12"/>
      <c r="AE197" t="s">
        <v>372</v>
      </c>
      <c r="AG197">
        <v>1</v>
      </c>
      <c r="AJ197">
        <v>1</v>
      </c>
      <c r="AN197">
        <v>1.4</v>
      </c>
      <c r="AO197">
        <v>1</v>
      </c>
      <c r="AU197">
        <v>4.5</v>
      </c>
      <c r="BA197" t="s">
        <v>37</v>
      </c>
      <c r="BC197" s="5" t="s">
        <v>349</v>
      </c>
      <c r="BD197" s="12" t="s">
        <v>679</v>
      </c>
      <c r="BE197" s="12" t="s">
        <v>696</v>
      </c>
      <c r="BF197" s="12"/>
      <c r="BG197" s="12"/>
      <c r="BH197" s="12"/>
      <c r="BI197" s="12"/>
    </row>
    <row r="198" spans="1:66" x14ac:dyDescent="0.15">
      <c r="A198" s="12"/>
      <c r="C198" s="12"/>
      <c r="H198" s="14"/>
      <c r="I198" s="14"/>
      <c r="Z198" s="12"/>
    </row>
    <row r="199" spans="1:66" x14ac:dyDescent="0.15">
      <c r="A199" s="12" t="s">
        <v>652</v>
      </c>
      <c r="C199" t="s">
        <v>345</v>
      </c>
      <c r="T199">
        <v>1</v>
      </c>
      <c r="Z199" t="s">
        <v>503</v>
      </c>
      <c r="AA199" s="12" t="s">
        <v>695</v>
      </c>
      <c r="AC199">
        <v>2.2000000000000002</v>
      </c>
      <c r="AD199" s="12"/>
      <c r="AE199" s="12" t="s">
        <v>664</v>
      </c>
      <c r="AG199">
        <v>1</v>
      </c>
      <c r="AJ199">
        <v>1</v>
      </c>
      <c r="AU199">
        <v>4</v>
      </c>
      <c r="BA199" t="s">
        <v>37</v>
      </c>
      <c r="BC199" s="5" t="s">
        <v>349</v>
      </c>
      <c r="BD199" t="s">
        <v>350</v>
      </c>
      <c r="BE199" s="12" t="s">
        <v>697</v>
      </c>
    </row>
    <row r="200" spans="1:66" x14ac:dyDescent="0.15">
      <c r="A200" s="12" t="s">
        <v>657</v>
      </c>
      <c r="C200" t="s">
        <v>345</v>
      </c>
      <c r="G200" t="s">
        <v>415</v>
      </c>
      <c r="H200" s="3" t="s">
        <v>356</v>
      </c>
      <c r="T200">
        <v>1</v>
      </c>
      <c r="Z200" t="s">
        <v>503</v>
      </c>
      <c r="AA200" s="12" t="s">
        <v>695</v>
      </c>
      <c r="AC200">
        <v>2.2000000000000002</v>
      </c>
      <c r="AD200" s="12"/>
      <c r="AE200" s="12" t="s">
        <v>664</v>
      </c>
      <c r="AG200">
        <v>1</v>
      </c>
      <c r="AJ200">
        <v>1</v>
      </c>
      <c r="AU200">
        <v>4</v>
      </c>
      <c r="AV200">
        <v>0.2</v>
      </c>
      <c r="AW200" s="4">
        <v>0</v>
      </c>
      <c r="AX200" s="4">
        <v>2</v>
      </c>
      <c r="AY200" s="4">
        <v>1</v>
      </c>
      <c r="AZ200" s="13" t="s">
        <v>653</v>
      </c>
      <c r="BA200" t="s">
        <v>37</v>
      </c>
      <c r="BC200" s="5" t="s">
        <v>349</v>
      </c>
      <c r="BD200" t="s">
        <v>350</v>
      </c>
      <c r="BE200" s="12" t="s">
        <v>697</v>
      </c>
      <c r="BI200" s="12" t="s">
        <v>569</v>
      </c>
      <c r="BJ200">
        <v>-30</v>
      </c>
      <c r="BK200">
        <v>10</v>
      </c>
      <c r="BN200" s="12" t="s">
        <v>667</v>
      </c>
    </row>
    <row r="201" spans="1:66" x14ac:dyDescent="0.15">
      <c r="A201" s="12"/>
      <c r="AZ201" s="13"/>
      <c r="BI201" s="12"/>
    </row>
    <row r="202" spans="1:66" x14ac:dyDescent="0.15">
      <c r="A202" s="12" t="s">
        <v>659</v>
      </c>
      <c r="C202" t="s">
        <v>144</v>
      </c>
      <c r="T202">
        <v>1</v>
      </c>
      <c r="Z202" t="s">
        <v>355</v>
      </c>
      <c r="AC202">
        <v>0</v>
      </c>
      <c r="AE202" t="s">
        <v>372</v>
      </c>
      <c r="AG202">
        <v>1</v>
      </c>
      <c r="AJ202">
        <v>1</v>
      </c>
      <c r="AU202">
        <v>1</v>
      </c>
      <c r="BA202" t="s">
        <v>37</v>
      </c>
      <c r="BC202" s="5" t="s">
        <v>349</v>
      </c>
      <c r="BF202" s="12" t="s">
        <v>660</v>
      </c>
      <c r="BG202" s="12"/>
      <c r="BH202" s="12"/>
    </row>
    <row r="203" spans="1:66" x14ac:dyDescent="0.15">
      <c r="A203" s="12"/>
      <c r="BF203" s="12"/>
      <c r="BG203" s="12"/>
      <c r="BH203" s="12"/>
    </row>
    <row r="204" spans="1:66" x14ac:dyDescent="0.15">
      <c r="A204" s="12" t="s">
        <v>677</v>
      </c>
      <c r="C204" t="s">
        <v>345</v>
      </c>
      <c r="K204" s="14"/>
      <c r="L204" s="14"/>
      <c r="M204" s="14"/>
      <c r="N204" s="14"/>
      <c r="T204">
        <v>1</v>
      </c>
      <c r="Z204" t="s">
        <v>503</v>
      </c>
      <c r="AA204" s="12" t="s">
        <v>695</v>
      </c>
      <c r="AC204">
        <v>1.9</v>
      </c>
      <c r="AD204" s="12"/>
      <c r="AE204" t="s">
        <v>372</v>
      </c>
      <c r="AG204">
        <v>1</v>
      </c>
      <c r="AJ204">
        <v>1</v>
      </c>
      <c r="AU204">
        <v>2.4</v>
      </c>
      <c r="BA204" t="s">
        <v>37</v>
      </c>
      <c r="BC204" s="5" t="s">
        <v>349</v>
      </c>
      <c r="BD204" t="s">
        <v>350</v>
      </c>
      <c r="BE204" s="12" t="s">
        <v>701</v>
      </c>
      <c r="BF204" s="12" t="s">
        <v>660</v>
      </c>
      <c r="BG204" s="12"/>
      <c r="BH204" s="12"/>
      <c r="BI204" s="12"/>
    </row>
    <row r="205" spans="1:66" x14ac:dyDescent="0.15">
      <c r="A205" s="12"/>
      <c r="K205" s="14"/>
      <c r="L205" s="14"/>
      <c r="M205" s="14"/>
      <c r="N205" s="14"/>
      <c r="BF205" s="12"/>
      <c r="BG205" s="12"/>
      <c r="BH205" s="12"/>
      <c r="BI205" s="12"/>
    </row>
    <row r="206" spans="1:66" x14ac:dyDescent="0.15">
      <c r="A206" s="12" t="s">
        <v>684</v>
      </c>
      <c r="C206" t="s">
        <v>144</v>
      </c>
      <c r="T206">
        <v>1</v>
      </c>
      <c r="Z206" t="s">
        <v>355</v>
      </c>
      <c r="AC206">
        <v>0</v>
      </c>
      <c r="AE206" t="s">
        <v>372</v>
      </c>
      <c r="AG206">
        <v>1</v>
      </c>
      <c r="AJ206">
        <v>1</v>
      </c>
      <c r="AU206">
        <v>3</v>
      </c>
      <c r="BA206" t="s">
        <v>37</v>
      </c>
      <c r="BC206" s="5" t="s">
        <v>349</v>
      </c>
      <c r="BF206" s="12" t="s">
        <v>687</v>
      </c>
      <c r="BG206" s="12"/>
      <c r="BH206" s="12"/>
      <c r="BI206" s="12" t="s">
        <v>569</v>
      </c>
      <c r="BJ206">
        <v>-30</v>
      </c>
      <c r="BK206">
        <v>5</v>
      </c>
    </row>
    <row r="207" spans="1:66" x14ac:dyDescent="0.15">
      <c r="A207" s="12"/>
      <c r="C207" s="12"/>
      <c r="H207" s="14"/>
      <c r="I207" s="14"/>
      <c r="Z207" s="12"/>
    </row>
    <row r="208" spans="1:66" x14ac:dyDescent="0.15">
      <c r="A208" s="12" t="s">
        <v>649</v>
      </c>
      <c r="C208" t="s">
        <v>144</v>
      </c>
      <c r="T208">
        <v>1</v>
      </c>
      <c r="Z208" t="s">
        <v>355</v>
      </c>
      <c r="AC208">
        <v>0</v>
      </c>
      <c r="AE208" t="s">
        <v>372</v>
      </c>
      <c r="AG208">
        <v>1</v>
      </c>
      <c r="AJ208">
        <v>1</v>
      </c>
      <c r="AU208">
        <v>1.7</v>
      </c>
      <c r="BA208" t="s">
        <v>37</v>
      </c>
      <c r="BC208" s="5" t="s">
        <v>349</v>
      </c>
    </row>
    <row r="209" spans="1:68" x14ac:dyDescent="0.15">
      <c r="A209" s="12" t="s">
        <v>650</v>
      </c>
      <c r="C209" s="12" t="s">
        <v>640</v>
      </c>
      <c r="H209" s="14" t="s">
        <v>602</v>
      </c>
      <c r="I209" s="14" t="s">
        <v>641</v>
      </c>
      <c r="P209" s="3">
        <v>1</v>
      </c>
      <c r="S209">
        <v>1</v>
      </c>
      <c r="T209">
        <v>1</v>
      </c>
      <c r="Z209" s="12" t="s">
        <v>564</v>
      </c>
      <c r="AC209">
        <v>1.65</v>
      </c>
      <c r="AE209" t="s">
        <v>372</v>
      </c>
      <c r="AG209">
        <v>2</v>
      </c>
      <c r="AJ209">
        <v>99</v>
      </c>
      <c r="AU209">
        <v>0.2</v>
      </c>
    </row>
    <row r="211" spans="1:68" x14ac:dyDescent="0.15">
      <c r="A211" s="12" t="s">
        <v>603</v>
      </c>
      <c r="C211" t="s">
        <v>345</v>
      </c>
      <c r="K211" s="14"/>
      <c r="L211" s="14"/>
      <c r="M211" s="14"/>
      <c r="N211" s="14"/>
      <c r="R211">
        <v>1</v>
      </c>
      <c r="T211">
        <v>1</v>
      </c>
      <c r="Z211" t="s">
        <v>503</v>
      </c>
      <c r="AA211" s="12" t="s">
        <v>695</v>
      </c>
      <c r="AC211">
        <v>2</v>
      </c>
      <c r="AD211" s="12"/>
      <c r="AE211" t="s">
        <v>372</v>
      </c>
      <c r="AG211">
        <v>1</v>
      </c>
      <c r="AJ211">
        <v>1</v>
      </c>
      <c r="AU211">
        <v>3.7</v>
      </c>
      <c r="BA211" t="s">
        <v>37</v>
      </c>
      <c r="BC211" s="5" t="s">
        <v>349</v>
      </c>
      <c r="BD211" t="s">
        <v>350</v>
      </c>
      <c r="BE211" s="12" t="s">
        <v>697</v>
      </c>
      <c r="BF211" s="12" t="s">
        <v>622</v>
      </c>
      <c r="BG211" s="12"/>
      <c r="BH211" s="12"/>
      <c r="BI211" s="12" t="s">
        <v>569</v>
      </c>
      <c r="BJ211">
        <v>-30</v>
      </c>
      <c r="BK211">
        <v>5</v>
      </c>
    </row>
    <row r="212" spans="1:68" x14ac:dyDescent="0.15">
      <c r="A212" s="12" t="s">
        <v>706</v>
      </c>
      <c r="C212" t="s">
        <v>144</v>
      </c>
      <c r="T212">
        <v>1</v>
      </c>
      <c r="Z212" t="s">
        <v>355</v>
      </c>
      <c r="AC212">
        <v>0</v>
      </c>
      <c r="AE212" t="s">
        <v>372</v>
      </c>
      <c r="AG212">
        <v>1</v>
      </c>
      <c r="AJ212">
        <v>1</v>
      </c>
      <c r="AU212">
        <v>3.7</v>
      </c>
      <c r="BA212" t="s">
        <v>37</v>
      </c>
      <c r="BC212" s="5" t="s">
        <v>349</v>
      </c>
      <c r="BD212" t="s">
        <v>350</v>
      </c>
      <c r="BF212" s="12" t="s">
        <v>622</v>
      </c>
      <c r="BG212" s="12"/>
      <c r="BH212" s="12"/>
      <c r="BI212" s="12" t="s">
        <v>569</v>
      </c>
      <c r="BJ212">
        <v>-30</v>
      </c>
      <c r="BK212">
        <v>5</v>
      </c>
    </row>
    <row r="213" spans="1:68" x14ac:dyDescent="0.15">
      <c r="A213" s="12" t="s">
        <v>605</v>
      </c>
      <c r="C213" t="s">
        <v>345</v>
      </c>
      <c r="G213" s="12" t="s">
        <v>554</v>
      </c>
      <c r="K213" s="14"/>
      <c r="L213" s="14" t="s">
        <v>614</v>
      </c>
      <c r="M213" s="14"/>
      <c r="N213" s="14"/>
      <c r="Q213">
        <v>1</v>
      </c>
      <c r="T213">
        <v>1</v>
      </c>
      <c r="Z213" s="12" t="s">
        <v>564</v>
      </c>
      <c r="AC213">
        <v>2</v>
      </c>
      <c r="AE213" t="s">
        <v>372</v>
      </c>
      <c r="AG213">
        <v>1</v>
      </c>
      <c r="AJ213">
        <v>99</v>
      </c>
      <c r="AU213">
        <v>3.7</v>
      </c>
      <c r="AV213">
        <v>0.2</v>
      </c>
      <c r="AW213" s="4">
        <v>10.5</v>
      </c>
      <c r="AX213" s="4">
        <v>10.5</v>
      </c>
      <c r="AY213" s="4">
        <v>1</v>
      </c>
      <c r="AZ213" s="13" t="s">
        <v>555</v>
      </c>
      <c r="BA213" s="12" t="s">
        <v>631</v>
      </c>
      <c r="BC213" s="5" t="s">
        <v>349</v>
      </c>
      <c r="BF213" s="12" t="s">
        <v>622</v>
      </c>
      <c r="BG213" s="12"/>
      <c r="BH213" s="12"/>
      <c r="BI213" s="12" t="s">
        <v>569</v>
      </c>
      <c r="BJ213">
        <v>-30</v>
      </c>
      <c r="BK213">
        <v>10</v>
      </c>
      <c r="BO213" s="12" t="s">
        <v>632</v>
      </c>
    </row>
    <row r="214" spans="1:68" x14ac:dyDescent="0.15">
      <c r="A214" s="12" t="s">
        <v>634</v>
      </c>
      <c r="C214" s="12" t="s">
        <v>635</v>
      </c>
      <c r="G214" s="12" t="s">
        <v>554</v>
      </c>
      <c r="K214" s="14"/>
      <c r="L214" s="14" t="s">
        <v>614</v>
      </c>
      <c r="M214" s="14"/>
      <c r="N214" s="14"/>
      <c r="AJ214">
        <v>2</v>
      </c>
      <c r="AU214">
        <v>3.7</v>
      </c>
      <c r="AV214">
        <v>0.2</v>
      </c>
      <c r="AW214" s="4">
        <v>20</v>
      </c>
      <c r="AX214" s="4">
        <v>35</v>
      </c>
      <c r="AY214" s="4">
        <v>1</v>
      </c>
      <c r="AZ214" s="13" t="s">
        <v>555</v>
      </c>
      <c r="BA214" s="12" t="s">
        <v>637</v>
      </c>
      <c r="BC214" s="5" t="s">
        <v>349</v>
      </c>
      <c r="BO214" s="12" t="s">
        <v>632</v>
      </c>
      <c r="BP214" s="12" t="s">
        <v>636</v>
      </c>
    </row>
    <row r="215" spans="1:68" x14ac:dyDescent="0.15">
      <c r="A215" s="12" t="s">
        <v>597</v>
      </c>
      <c r="C215" s="12" t="s">
        <v>598</v>
      </c>
      <c r="H215" s="14" t="s">
        <v>602</v>
      </c>
      <c r="I215" s="14" t="s">
        <v>611</v>
      </c>
      <c r="J215" s="3">
        <v>1</v>
      </c>
      <c r="T215">
        <v>2</v>
      </c>
      <c r="W215" s="12" t="s">
        <v>835</v>
      </c>
      <c r="AF215">
        <v>1</v>
      </c>
      <c r="AJ215">
        <v>1</v>
      </c>
      <c r="AS215" s="12" t="s">
        <v>630</v>
      </c>
      <c r="AT215" s="12"/>
      <c r="AU215">
        <v>10</v>
      </c>
      <c r="BA215" s="12" t="s">
        <v>615</v>
      </c>
      <c r="BM215" s="12" t="s">
        <v>625</v>
      </c>
      <c r="BN215" s="12"/>
    </row>
    <row r="216" spans="1:68" x14ac:dyDescent="0.15">
      <c r="A216" s="12" t="s">
        <v>609</v>
      </c>
      <c r="C216" t="s">
        <v>345</v>
      </c>
      <c r="H216" s="14" t="s">
        <v>602</v>
      </c>
      <c r="I216" s="14"/>
      <c r="T216">
        <v>2</v>
      </c>
      <c r="W216" s="12" t="s">
        <v>835</v>
      </c>
      <c r="Z216" s="12" t="s">
        <v>564</v>
      </c>
      <c r="AJ216">
        <v>1</v>
      </c>
      <c r="BI216" s="14" t="s">
        <v>614</v>
      </c>
      <c r="BK216">
        <v>99999</v>
      </c>
    </row>
    <row r="217" spans="1:68" x14ac:dyDescent="0.15">
      <c r="A217" s="12" t="s">
        <v>629</v>
      </c>
      <c r="C217" t="s">
        <v>345</v>
      </c>
      <c r="H217" s="14" t="s">
        <v>602</v>
      </c>
      <c r="I217" s="14"/>
      <c r="T217">
        <v>2</v>
      </c>
      <c r="W217" s="12" t="s">
        <v>835</v>
      </c>
      <c r="Z217" s="12" t="s">
        <v>564</v>
      </c>
      <c r="AJ217">
        <v>1</v>
      </c>
      <c r="BI217" s="12" t="s">
        <v>626</v>
      </c>
      <c r="BK217">
        <v>10</v>
      </c>
    </row>
    <row r="218" spans="1:68" x14ac:dyDescent="0.15">
      <c r="A218" s="12" t="s">
        <v>608</v>
      </c>
      <c r="C218" t="s">
        <v>345</v>
      </c>
      <c r="H218" s="14" t="s">
        <v>602</v>
      </c>
      <c r="I218" s="14"/>
      <c r="T218">
        <v>2</v>
      </c>
      <c r="W218" s="12" t="s">
        <v>835</v>
      </c>
      <c r="Z218" s="12" t="s">
        <v>564</v>
      </c>
      <c r="AJ218">
        <v>1</v>
      </c>
      <c r="BI218" s="12" t="s">
        <v>624</v>
      </c>
      <c r="BJ218">
        <v>0.5</v>
      </c>
      <c r="BK218">
        <v>99999</v>
      </c>
    </row>
    <row r="219" spans="1:68" x14ac:dyDescent="0.15">
      <c r="A219" s="12" t="s">
        <v>607</v>
      </c>
      <c r="C219" t="s">
        <v>345</v>
      </c>
      <c r="H219" s="14" t="s">
        <v>602</v>
      </c>
      <c r="I219" s="14"/>
      <c r="T219">
        <v>2</v>
      </c>
      <c r="W219" s="12" t="s">
        <v>835</v>
      </c>
      <c r="Z219" s="12" t="s">
        <v>564</v>
      </c>
      <c r="AJ219">
        <v>1</v>
      </c>
      <c r="BI219" s="12" t="s">
        <v>623</v>
      </c>
      <c r="BK219">
        <v>15</v>
      </c>
    </row>
    <row r="220" spans="1:68" x14ac:dyDescent="0.15">
      <c r="A220" s="12" t="s">
        <v>610</v>
      </c>
      <c r="C220" s="12"/>
      <c r="H220" s="14"/>
      <c r="I220" s="14"/>
      <c r="BM220" s="12"/>
      <c r="BN220" s="12"/>
    </row>
    <row r="221" spans="1:68" x14ac:dyDescent="0.15">
      <c r="A221" s="12" t="s">
        <v>606</v>
      </c>
      <c r="C221" t="s">
        <v>345</v>
      </c>
      <c r="K221" s="14" t="s">
        <v>614</v>
      </c>
      <c r="L221" s="14"/>
      <c r="M221" s="14"/>
      <c r="N221" s="14"/>
      <c r="Q221">
        <v>1</v>
      </c>
      <c r="T221">
        <v>1</v>
      </c>
      <c r="Z221" s="12" t="s">
        <v>564</v>
      </c>
      <c r="AC221">
        <v>3.3</v>
      </c>
      <c r="AE221" t="s">
        <v>372</v>
      </c>
      <c r="AG221">
        <v>1</v>
      </c>
      <c r="AJ221">
        <v>99</v>
      </c>
      <c r="AU221">
        <v>10.5</v>
      </c>
      <c r="BA221" s="12" t="s">
        <v>616</v>
      </c>
      <c r="BC221" s="5" t="s">
        <v>349</v>
      </c>
      <c r="BF221" s="12" t="s">
        <v>622</v>
      </c>
      <c r="BG221" s="12"/>
      <c r="BH221" s="12"/>
      <c r="BI221" s="12" t="s">
        <v>569</v>
      </c>
      <c r="BJ221">
        <v>-30</v>
      </c>
      <c r="BK221">
        <v>10</v>
      </c>
    </row>
    <row r="222" spans="1:68" x14ac:dyDescent="0.15">
      <c r="A222" s="12" t="s">
        <v>638</v>
      </c>
      <c r="C222" s="12" t="s">
        <v>635</v>
      </c>
      <c r="G222" s="12" t="s">
        <v>554</v>
      </c>
      <c r="K222" s="14" t="s">
        <v>614</v>
      </c>
      <c r="L222" s="14"/>
      <c r="M222" s="14"/>
      <c r="N222" s="14"/>
      <c r="AJ222">
        <v>3</v>
      </c>
      <c r="AU222">
        <v>3.7</v>
      </c>
      <c r="AV222">
        <v>0.2</v>
      </c>
      <c r="AW222" s="4">
        <v>10</v>
      </c>
      <c r="AX222" s="4">
        <v>35</v>
      </c>
      <c r="AY222" s="4">
        <v>1</v>
      </c>
      <c r="AZ222" s="13" t="s">
        <v>555</v>
      </c>
      <c r="BA222" s="12" t="s">
        <v>637</v>
      </c>
      <c r="BC222" s="5" t="s">
        <v>349</v>
      </c>
      <c r="BO222" s="12" t="s">
        <v>632</v>
      </c>
      <c r="BP222" s="12" t="s">
        <v>636</v>
      </c>
    </row>
    <row r="223" spans="1:68" x14ac:dyDescent="0.15">
      <c r="A223" s="12"/>
    </row>
    <row r="225" spans="1:71" s="2" customFormat="1" x14ac:dyDescent="0.15">
      <c r="A225" s="2" t="s">
        <v>507</v>
      </c>
      <c r="H225" s="7"/>
      <c r="I225" s="7"/>
      <c r="J225" s="7"/>
      <c r="K225" s="7"/>
      <c r="L225" s="7"/>
      <c r="M225" s="7"/>
      <c r="N225" s="7"/>
      <c r="O225" s="7"/>
      <c r="P225" s="7"/>
      <c r="AW225" s="8"/>
      <c r="AX225" s="8"/>
      <c r="AY225" s="8"/>
      <c r="AZ225" s="8"/>
      <c r="BC225" s="9"/>
    </row>
    <row r="226" spans="1:71" x14ac:dyDescent="0.15">
      <c r="A226" t="s">
        <v>230</v>
      </c>
      <c r="C226" t="s">
        <v>508</v>
      </c>
      <c r="H226" s="3" t="s">
        <v>356</v>
      </c>
      <c r="T226">
        <v>2</v>
      </c>
      <c r="AB226" t="s">
        <v>371</v>
      </c>
      <c r="BM226" t="s">
        <v>509</v>
      </c>
      <c r="BS226">
        <v>1</v>
      </c>
    </row>
    <row r="227" spans="1:71" x14ac:dyDescent="0.15">
      <c r="A227" s="12" t="s">
        <v>550</v>
      </c>
      <c r="B227" s="12" t="s">
        <v>552</v>
      </c>
      <c r="C227" t="s">
        <v>345</v>
      </c>
      <c r="G227" s="12" t="s">
        <v>553</v>
      </c>
      <c r="T227">
        <v>3</v>
      </c>
      <c r="W227" s="12" t="s">
        <v>835</v>
      </c>
      <c r="Z227" s="12" t="s">
        <v>564</v>
      </c>
      <c r="AB227" s="12" t="s">
        <v>549</v>
      </c>
      <c r="AE227" s="12"/>
    </row>
    <row r="228" spans="1:71" x14ac:dyDescent="0.15">
      <c r="A228" s="12" t="s">
        <v>548</v>
      </c>
      <c r="B228" s="12"/>
      <c r="C228" t="s">
        <v>345</v>
      </c>
      <c r="G228" s="12" t="s">
        <v>554</v>
      </c>
      <c r="O228" s="3">
        <v>1</v>
      </c>
      <c r="P228" s="3">
        <v>1</v>
      </c>
      <c r="Q228">
        <v>1</v>
      </c>
      <c r="T228">
        <v>3</v>
      </c>
      <c r="Z228" s="12" t="s">
        <v>564</v>
      </c>
      <c r="AB228" s="12" t="s">
        <v>549</v>
      </c>
      <c r="AE228" s="12" t="s">
        <v>556</v>
      </c>
      <c r="AG228">
        <v>1</v>
      </c>
      <c r="AJ228">
        <v>99</v>
      </c>
      <c r="AU228">
        <v>1</v>
      </c>
      <c r="AV228">
        <v>0.2</v>
      </c>
      <c r="AW228" s="4">
        <v>0</v>
      </c>
      <c r="AX228" s="4">
        <v>2</v>
      </c>
      <c r="AY228" s="4">
        <v>1</v>
      </c>
      <c r="AZ228" s="13" t="s">
        <v>555</v>
      </c>
      <c r="BA228" t="s">
        <v>37</v>
      </c>
      <c r="BS228">
        <v>1</v>
      </c>
    </row>
    <row r="229" spans="1:71" x14ac:dyDescent="0.15">
      <c r="A229" s="12" t="s">
        <v>568</v>
      </c>
      <c r="B229" s="12"/>
      <c r="C229" t="s">
        <v>345</v>
      </c>
      <c r="G229" s="12" t="s">
        <v>554</v>
      </c>
      <c r="O229" s="3">
        <v>1</v>
      </c>
      <c r="P229" s="3">
        <v>1</v>
      </c>
      <c r="Q229">
        <v>1</v>
      </c>
      <c r="T229">
        <v>1</v>
      </c>
      <c r="Z229" s="12" t="s">
        <v>564</v>
      </c>
      <c r="AB229" s="12" t="s">
        <v>549</v>
      </c>
      <c r="AE229" s="12" t="s">
        <v>556</v>
      </c>
      <c r="AG229">
        <v>0</v>
      </c>
      <c r="AJ229">
        <v>99</v>
      </c>
      <c r="AU229">
        <v>1</v>
      </c>
      <c r="AV229">
        <v>0.2</v>
      </c>
      <c r="AW229" s="4">
        <v>0</v>
      </c>
      <c r="AX229" s="4">
        <v>15</v>
      </c>
      <c r="AY229" s="4">
        <v>1</v>
      </c>
      <c r="AZ229" s="13" t="s">
        <v>555</v>
      </c>
      <c r="BA229" t="s">
        <v>37</v>
      </c>
      <c r="BI229" s="12" t="s">
        <v>569</v>
      </c>
      <c r="BJ229">
        <v>-30</v>
      </c>
      <c r="BK229">
        <v>10</v>
      </c>
      <c r="BS229">
        <v>1</v>
      </c>
    </row>
    <row r="230" spans="1:71" x14ac:dyDescent="0.15">
      <c r="A230" s="12" t="s">
        <v>582</v>
      </c>
      <c r="B230" s="12"/>
      <c r="C230" s="12" t="s">
        <v>583</v>
      </c>
      <c r="G230" s="12" t="s">
        <v>554</v>
      </c>
      <c r="O230" s="3">
        <v>1</v>
      </c>
      <c r="T230">
        <v>1</v>
      </c>
      <c r="Z230" s="12" t="s">
        <v>564</v>
      </c>
      <c r="AB230" s="12"/>
      <c r="AE230" s="12" t="s">
        <v>556</v>
      </c>
      <c r="AG230">
        <v>1</v>
      </c>
      <c r="AU230">
        <v>1</v>
      </c>
      <c r="AV230">
        <v>0.2</v>
      </c>
      <c r="AW230" s="4">
        <v>0</v>
      </c>
      <c r="AX230" s="4">
        <v>2</v>
      </c>
      <c r="AY230" s="4">
        <v>1</v>
      </c>
      <c r="AZ230" s="13" t="s">
        <v>555</v>
      </c>
      <c r="BA230" t="s">
        <v>37</v>
      </c>
      <c r="BD230" s="12" t="s">
        <v>583</v>
      </c>
      <c r="BS230">
        <v>1</v>
      </c>
    </row>
    <row r="235" spans="1:71" s="2" customFormat="1" x14ac:dyDescent="0.15">
      <c r="A235" s="16" t="s">
        <v>1046</v>
      </c>
      <c r="H235" s="7"/>
      <c r="I235" s="7"/>
      <c r="J235" s="7"/>
      <c r="K235" s="7"/>
      <c r="L235" s="7"/>
      <c r="M235" s="7"/>
      <c r="N235" s="7"/>
      <c r="O235" s="7"/>
      <c r="P235" s="7"/>
      <c r="AW235" s="8"/>
      <c r="AX235" s="8"/>
      <c r="AY235" s="8"/>
      <c r="AZ235" s="8"/>
      <c r="BC235" s="9"/>
    </row>
    <row r="236" spans="1:71" x14ac:dyDescent="0.15">
      <c r="A236" s="12" t="s">
        <v>1035</v>
      </c>
      <c r="C236" t="s">
        <v>345</v>
      </c>
      <c r="H236" s="3" t="s">
        <v>380</v>
      </c>
      <c r="I236" s="3" t="s">
        <v>389</v>
      </c>
      <c r="T236">
        <v>1</v>
      </c>
      <c r="V236">
        <v>1</v>
      </c>
      <c r="W236" s="12"/>
      <c r="AF236" s="3"/>
      <c r="AJ236">
        <v>1</v>
      </c>
      <c r="AW236"/>
      <c r="AX236"/>
      <c r="AY236"/>
      <c r="AZ236"/>
      <c r="BA236" s="3"/>
      <c r="BB236" s="3"/>
      <c r="BD236" s="3"/>
      <c r="BE236" s="3"/>
      <c r="BF236" s="3"/>
      <c r="BG236" s="3"/>
      <c r="BH236" s="3"/>
      <c r="BI236" s="12" t="s">
        <v>1017</v>
      </c>
      <c r="BJ236">
        <v>-0.5</v>
      </c>
      <c r="BK236">
        <v>99999</v>
      </c>
    </row>
    <row r="237" spans="1:71" x14ac:dyDescent="0.15">
      <c r="A237" s="12" t="s">
        <v>1036</v>
      </c>
      <c r="C237" t="s">
        <v>345</v>
      </c>
      <c r="H237" s="3" t="s">
        <v>380</v>
      </c>
      <c r="I237" s="3" t="s">
        <v>389</v>
      </c>
      <c r="T237">
        <v>1</v>
      </c>
      <c r="V237">
        <v>1</v>
      </c>
      <c r="W237" s="12"/>
      <c r="AF237" s="3"/>
      <c r="AJ237">
        <v>1</v>
      </c>
      <c r="AW237"/>
      <c r="AX237"/>
      <c r="AY237"/>
      <c r="AZ237"/>
      <c r="BA237" s="3"/>
      <c r="BB237" s="3"/>
      <c r="BD237" s="3"/>
      <c r="BE237" s="3"/>
      <c r="BF237" s="3"/>
      <c r="BG237" s="3"/>
      <c r="BH237" s="3"/>
      <c r="BI237" s="12" t="s">
        <v>1018</v>
      </c>
      <c r="BJ237">
        <v>-0.5</v>
      </c>
      <c r="BK237">
        <v>99999</v>
      </c>
    </row>
    <row r="238" spans="1:71" x14ac:dyDescent="0.15">
      <c r="A238" s="12" t="s">
        <v>1037</v>
      </c>
      <c r="C238" t="s">
        <v>345</v>
      </c>
      <c r="H238" s="3" t="s">
        <v>380</v>
      </c>
      <c r="I238" s="3" t="s">
        <v>389</v>
      </c>
      <c r="T238">
        <v>1</v>
      </c>
      <c r="V238">
        <v>1</v>
      </c>
      <c r="W238" s="12"/>
      <c r="AF238" s="3"/>
      <c r="AJ238">
        <v>1</v>
      </c>
      <c r="AW238"/>
      <c r="AX238"/>
      <c r="AY238"/>
      <c r="AZ238"/>
      <c r="BA238" s="3"/>
      <c r="BB238" s="3"/>
      <c r="BD238" s="3"/>
      <c r="BE238" s="3"/>
      <c r="BF238" s="3"/>
      <c r="BG238" s="3"/>
      <c r="BH238" s="3"/>
      <c r="BI238" s="12" t="s">
        <v>1019</v>
      </c>
      <c r="BJ238">
        <v>-0.5</v>
      </c>
      <c r="BK238">
        <v>99999</v>
      </c>
    </row>
    <row r="239" spans="1:71" x14ac:dyDescent="0.15">
      <c r="A239" s="12" t="s">
        <v>1039</v>
      </c>
      <c r="C239" t="s">
        <v>345</v>
      </c>
      <c r="H239" s="3" t="s">
        <v>380</v>
      </c>
      <c r="I239" s="3" t="s">
        <v>389</v>
      </c>
      <c r="T239">
        <v>1</v>
      </c>
      <c r="V239">
        <v>1</v>
      </c>
      <c r="W239" s="12"/>
      <c r="AF239" s="3"/>
      <c r="AJ239">
        <v>1</v>
      </c>
      <c r="AW239"/>
      <c r="AX239"/>
      <c r="AY239"/>
      <c r="AZ239"/>
      <c r="BA239" s="3"/>
      <c r="BB239" s="3"/>
      <c r="BD239" s="3"/>
      <c r="BE239" s="3"/>
      <c r="BF239" s="3"/>
      <c r="BG239" s="3"/>
      <c r="BH239" s="3"/>
      <c r="BI239" s="12" t="s">
        <v>1040</v>
      </c>
      <c r="BJ239">
        <v>-0.5</v>
      </c>
      <c r="BK239">
        <v>99999</v>
      </c>
    </row>
    <row r="240" spans="1:71" x14ac:dyDescent="0.15">
      <c r="A240" s="12" t="s">
        <v>1023</v>
      </c>
      <c r="C240" t="s">
        <v>345</v>
      </c>
      <c r="H240" s="3" t="s">
        <v>380</v>
      </c>
      <c r="I240" s="3" t="s">
        <v>389</v>
      </c>
      <c r="T240">
        <v>1</v>
      </c>
      <c r="V240">
        <v>1</v>
      </c>
      <c r="W240" s="12"/>
      <c r="AF240" s="3"/>
      <c r="AJ240">
        <v>1</v>
      </c>
      <c r="AW240"/>
      <c r="AX240"/>
      <c r="AY240"/>
      <c r="AZ240"/>
      <c r="BA240" s="3"/>
      <c r="BB240" s="3"/>
      <c r="BD240" s="3"/>
      <c r="BE240" s="3"/>
      <c r="BF240" s="3"/>
      <c r="BG240" s="3"/>
      <c r="BH240" s="3"/>
      <c r="BI240" s="12" t="s">
        <v>1024</v>
      </c>
      <c r="BJ240">
        <v>0.25</v>
      </c>
      <c r="BK240">
        <v>99999</v>
      </c>
    </row>
    <row r="241" spans="1:65" x14ac:dyDescent="0.15">
      <c r="A241" s="12" t="s">
        <v>1028</v>
      </c>
      <c r="C241" t="s">
        <v>345</v>
      </c>
      <c r="H241" s="3" t="s">
        <v>380</v>
      </c>
      <c r="I241" s="3" t="s">
        <v>389</v>
      </c>
      <c r="T241">
        <v>1</v>
      </c>
      <c r="V241">
        <v>1</v>
      </c>
      <c r="W241" s="12"/>
      <c r="AF241" s="3"/>
      <c r="AJ241">
        <v>1</v>
      </c>
      <c r="AW241"/>
      <c r="AX241"/>
      <c r="AY241"/>
      <c r="AZ241"/>
      <c r="BA241" s="3"/>
      <c r="BB241" s="3"/>
      <c r="BD241" s="3"/>
      <c r="BE241" s="3"/>
      <c r="BF241" s="3"/>
      <c r="BG241" s="3"/>
      <c r="BH241" s="3"/>
      <c r="BI241" s="12" t="s">
        <v>1027</v>
      </c>
      <c r="BJ241">
        <v>-0.25</v>
      </c>
      <c r="BK241">
        <v>99999</v>
      </c>
    </row>
    <row r="242" spans="1:65" x14ac:dyDescent="0.15">
      <c r="A242" s="12" t="s">
        <v>1034</v>
      </c>
      <c r="C242" t="s">
        <v>345</v>
      </c>
      <c r="H242" s="3" t="s">
        <v>380</v>
      </c>
      <c r="I242" s="3" t="s">
        <v>389</v>
      </c>
      <c r="T242">
        <v>1</v>
      </c>
      <c r="V242">
        <v>1</v>
      </c>
      <c r="W242" s="12"/>
      <c r="AF242" s="3"/>
      <c r="AJ242">
        <v>1</v>
      </c>
      <c r="AW242"/>
      <c r="AX242"/>
      <c r="AY242"/>
      <c r="AZ242"/>
      <c r="BA242" s="3"/>
      <c r="BB242" s="3"/>
      <c r="BD242" s="3"/>
      <c r="BE242" s="3"/>
      <c r="BF242" s="3"/>
      <c r="BG242" s="3"/>
      <c r="BH242" s="3"/>
      <c r="BI242" s="12" t="s">
        <v>1033</v>
      </c>
      <c r="BJ242">
        <v>0.25</v>
      </c>
      <c r="BK242">
        <v>99999</v>
      </c>
    </row>
    <row r="243" spans="1:65" x14ac:dyDescent="0.15">
      <c r="A243" s="12" t="s">
        <v>1038</v>
      </c>
      <c r="C243" t="s">
        <v>345</v>
      </c>
      <c r="H243" s="3" t="s">
        <v>380</v>
      </c>
      <c r="I243" s="3" t="s">
        <v>389</v>
      </c>
      <c r="T243">
        <v>1</v>
      </c>
      <c r="V243">
        <v>1</v>
      </c>
      <c r="W243" s="12"/>
      <c r="AF243" s="3"/>
      <c r="AJ243">
        <v>1</v>
      </c>
      <c r="AW243"/>
      <c r="AX243"/>
      <c r="AY243"/>
      <c r="AZ243"/>
      <c r="BA243" s="3"/>
      <c r="BB243" s="3"/>
      <c r="BD243" s="3"/>
      <c r="BE243" s="3"/>
      <c r="BF243" s="3"/>
      <c r="BG243" s="3"/>
      <c r="BH243" s="3"/>
      <c r="BI243" s="12" t="s">
        <v>1041</v>
      </c>
      <c r="BJ243">
        <v>-0.5</v>
      </c>
      <c r="BK243">
        <v>99999</v>
      </c>
    </row>
    <row r="244" spans="1:65" x14ac:dyDescent="0.15">
      <c r="A244" s="12" t="s">
        <v>1045</v>
      </c>
      <c r="C244" t="s">
        <v>345</v>
      </c>
      <c r="H244" s="3" t="s">
        <v>380</v>
      </c>
      <c r="I244" s="3" t="s">
        <v>389</v>
      </c>
      <c r="T244">
        <v>1</v>
      </c>
      <c r="V244">
        <v>1</v>
      </c>
      <c r="W244" s="12"/>
      <c r="AF244" s="3"/>
      <c r="AJ244">
        <v>1</v>
      </c>
      <c r="AW244"/>
      <c r="AX244"/>
      <c r="AY244"/>
      <c r="AZ244"/>
      <c r="BA244" s="3"/>
      <c r="BB244" s="3"/>
      <c r="BD244" s="3"/>
      <c r="BE244" s="3"/>
      <c r="BF244" s="3"/>
      <c r="BG244" s="3"/>
      <c r="BH244" s="3"/>
      <c r="BI244" s="12" t="s">
        <v>1044</v>
      </c>
      <c r="BJ244">
        <v>0.33</v>
      </c>
      <c r="BK244">
        <v>99999</v>
      </c>
    </row>
    <row r="245" spans="1:65" x14ac:dyDescent="0.15">
      <c r="A245" s="12" t="s">
        <v>1011</v>
      </c>
      <c r="C245" s="12" t="s">
        <v>1012</v>
      </c>
      <c r="H245" s="3" t="s">
        <v>602</v>
      </c>
      <c r="I245" s="3" t="s">
        <v>1002</v>
      </c>
      <c r="W245" s="12"/>
      <c r="AF245" s="3"/>
      <c r="AW245"/>
      <c r="AX245"/>
      <c r="AY245"/>
      <c r="AZ245"/>
      <c r="BA245" s="3"/>
      <c r="BB245" s="3"/>
      <c r="BD245" s="3"/>
      <c r="BE245" s="3"/>
      <c r="BF245" s="3"/>
      <c r="BG245" s="3"/>
      <c r="BH245" s="3"/>
      <c r="BI245" s="12"/>
      <c r="BM245" s="12" t="s">
        <v>1013</v>
      </c>
    </row>
    <row r="246" spans="1:65" x14ac:dyDescent="0.15">
      <c r="A246" s="12" t="s">
        <v>997</v>
      </c>
      <c r="C246" s="12" t="s">
        <v>998</v>
      </c>
      <c r="H246" s="3" t="s">
        <v>602</v>
      </c>
      <c r="I246" s="3" t="s">
        <v>1002</v>
      </c>
      <c r="W246" s="12"/>
      <c r="AF246" s="3"/>
      <c r="AW246"/>
      <c r="AX246"/>
      <c r="AY246"/>
      <c r="AZ246"/>
      <c r="BA246" s="3"/>
      <c r="BB246" s="3"/>
      <c r="BD246" s="3"/>
      <c r="BE246" s="3"/>
      <c r="BF246" s="3"/>
      <c r="BG246" s="3"/>
      <c r="BH246" s="3"/>
      <c r="BI246" s="12"/>
      <c r="BM246" s="12" t="s">
        <v>999</v>
      </c>
    </row>
    <row r="248" spans="1:65" x14ac:dyDescent="0.15">
      <c r="A248" s="12" t="s">
        <v>1050</v>
      </c>
      <c r="C248" t="s">
        <v>345</v>
      </c>
      <c r="H248" s="3" t="s">
        <v>380</v>
      </c>
      <c r="I248" s="3" t="s">
        <v>819</v>
      </c>
      <c r="T248">
        <v>2</v>
      </c>
      <c r="V248">
        <v>1</v>
      </c>
      <c r="W248" s="12"/>
      <c r="Y248" s="12"/>
      <c r="AF248" s="3"/>
      <c r="AJ248">
        <v>1</v>
      </c>
      <c r="AW248"/>
      <c r="AX248"/>
      <c r="AY248"/>
      <c r="AZ248"/>
      <c r="BA248" s="3"/>
      <c r="BB248" s="3"/>
      <c r="BD248" s="3"/>
      <c r="BE248" s="3"/>
      <c r="BF248" s="3"/>
      <c r="BG248" s="3"/>
      <c r="BH248" s="3"/>
      <c r="BI248" s="12" t="s">
        <v>1018</v>
      </c>
      <c r="BJ248">
        <v>10</v>
      </c>
      <c r="BK248">
        <v>99999</v>
      </c>
    </row>
    <row r="249" spans="1:65" x14ac:dyDescent="0.15">
      <c r="A249" s="12" t="s">
        <v>1082</v>
      </c>
      <c r="C249" t="s">
        <v>345</v>
      </c>
      <c r="H249" s="3" t="s">
        <v>380</v>
      </c>
      <c r="I249" s="3" t="s">
        <v>819</v>
      </c>
      <c r="T249">
        <v>1</v>
      </c>
      <c r="V249">
        <v>1</v>
      </c>
      <c r="AE249" s="12" t="s">
        <v>556</v>
      </c>
      <c r="AG249">
        <v>0.5</v>
      </c>
      <c r="AI249">
        <v>1</v>
      </c>
      <c r="AJ249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A20" sqref="A20"/>
    </sheetView>
  </sheetViews>
  <sheetFormatPr defaultColWidth="9" defaultRowHeight="13.5" x14ac:dyDescent="0.15"/>
  <cols>
    <col min="1" max="1" width="13" bestFit="1" customWidth="1"/>
    <col min="2" max="2" width="13" customWidth="1"/>
    <col min="10" max="10" width="16.125" customWidth="1"/>
    <col min="11" max="11" width="9.5" bestFit="1" customWidth="1"/>
    <col min="12" max="12" width="12.875" customWidth="1"/>
  </cols>
  <sheetData>
    <row r="1" spans="1:12" x14ac:dyDescent="0.15">
      <c r="A1" s="12" t="s">
        <v>574</v>
      </c>
      <c r="B1" s="12" t="s">
        <v>596</v>
      </c>
      <c r="E1" s="12" t="s">
        <v>728</v>
      </c>
      <c r="F1" t="s">
        <v>510</v>
      </c>
      <c r="H1" t="s">
        <v>511</v>
      </c>
      <c r="I1" s="12" t="s">
        <v>1030</v>
      </c>
      <c r="J1" s="12" t="s">
        <v>760</v>
      </c>
      <c r="K1" s="12" t="s">
        <v>1054</v>
      </c>
    </row>
    <row r="2" spans="1:12" x14ac:dyDescent="0.15">
      <c r="A2" t="s">
        <v>29</v>
      </c>
      <c r="C2" t="s">
        <v>30</v>
      </c>
      <c r="D2" t="s">
        <v>32</v>
      </c>
      <c r="E2" s="12" t="s">
        <v>727</v>
      </c>
      <c r="F2" t="s">
        <v>512</v>
      </c>
      <c r="G2" t="s">
        <v>513</v>
      </c>
      <c r="H2" t="s">
        <v>33</v>
      </c>
      <c r="I2" s="12" t="s">
        <v>1029</v>
      </c>
      <c r="J2" s="12" t="s">
        <v>759</v>
      </c>
      <c r="K2" s="12" t="s">
        <v>1053</v>
      </c>
      <c r="L2" t="s">
        <v>322</v>
      </c>
    </row>
    <row r="3" spans="1:12" x14ac:dyDescent="0.15">
      <c r="A3" t="s">
        <v>73</v>
      </c>
      <c r="C3" t="s">
        <v>73</v>
      </c>
      <c r="D3" t="s">
        <v>73</v>
      </c>
      <c r="E3" s="12" t="s">
        <v>726</v>
      </c>
      <c r="F3" t="s">
        <v>343</v>
      </c>
      <c r="G3" t="s">
        <v>75</v>
      </c>
      <c r="H3" t="s">
        <v>320</v>
      </c>
      <c r="I3" s="12" t="s">
        <v>726</v>
      </c>
      <c r="J3" s="12" t="s">
        <v>726</v>
      </c>
      <c r="K3" s="12" t="s">
        <v>576</v>
      </c>
      <c r="L3" t="s">
        <v>342</v>
      </c>
    </row>
    <row r="4" spans="1:12" x14ac:dyDescent="0.15">
      <c r="A4" t="s">
        <v>514</v>
      </c>
      <c r="C4" t="s">
        <v>514</v>
      </c>
    </row>
    <row r="5" spans="1:12" x14ac:dyDescent="0.15">
      <c r="A5" t="s">
        <v>357</v>
      </c>
      <c r="C5" t="s">
        <v>515</v>
      </c>
      <c r="G5">
        <v>5</v>
      </c>
      <c r="L5" t="s">
        <v>516</v>
      </c>
    </row>
    <row r="6" spans="1:12" x14ac:dyDescent="0.15">
      <c r="A6" t="s">
        <v>407</v>
      </c>
      <c r="C6" t="s">
        <v>515</v>
      </c>
      <c r="G6">
        <v>0.3</v>
      </c>
      <c r="L6" t="s">
        <v>517</v>
      </c>
    </row>
    <row r="7" spans="1:12" x14ac:dyDescent="0.15">
      <c r="A7" t="s">
        <v>382</v>
      </c>
      <c r="C7" t="s">
        <v>515</v>
      </c>
      <c r="G7">
        <v>5</v>
      </c>
      <c r="L7" s="12" t="s">
        <v>792</v>
      </c>
    </row>
    <row r="8" spans="1:12" x14ac:dyDescent="0.15">
      <c r="A8" t="s">
        <v>446</v>
      </c>
      <c r="C8" t="s">
        <v>515</v>
      </c>
      <c r="L8" t="s">
        <v>519</v>
      </c>
    </row>
    <row r="9" spans="1:12" x14ac:dyDescent="0.15">
      <c r="A9" t="s">
        <v>441</v>
      </c>
      <c r="C9" t="s">
        <v>515</v>
      </c>
      <c r="G9">
        <v>0.01</v>
      </c>
      <c r="L9" t="s">
        <v>520</v>
      </c>
    </row>
    <row r="10" spans="1:12" x14ac:dyDescent="0.15">
      <c r="A10" t="s">
        <v>497</v>
      </c>
      <c r="C10" t="s">
        <v>515</v>
      </c>
      <c r="G10">
        <v>9999</v>
      </c>
      <c r="L10" t="s">
        <v>521</v>
      </c>
    </row>
    <row r="11" spans="1:12" x14ac:dyDescent="0.15">
      <c r="A11" s="12" t="s">
        <v>707</v>
      </c>
      <c r="C11" t="s">
        <v>515</v>
      </c>
      <c r="G11">
        <v>9999</v>
      </c>
      <c r="L11" s="12" t="s">
        <v>708</v>
      </c>
    </row>
    <row r="12" spans="1:12" x14ac:dyDescent="0.15">
      <c r="A12" s="12" t="s">
        <v>836</v>
      </c>
      <c r="C12" t="s">
        <v>515</v>
      </c>
      <c r="G12">
        <v>9999</v>
      </c>
      <c r="L12" s="12" t="s">
        <v>838</v>
      </c>
    </row>
    <row r="13" spans="1:12" x14ac:dyDescent="0.15">
      <c r="A13" s="12" t="s">
        <v>837</v>
      </c>
      <c r="C13" t="s">
        <v>515</v>
      </c>
      <c r="G13">
        <v>9999</v>
      </c>
      <c r="L13" s="12" t="s">
        <v>839</v>
      </c>
    </row>
    <row r="14" spans="1:12" x14ac:dyDescent="0.15">
      <c r="A14" s="12" t="s">
        <v>1008</v>
      </c>
      <c r="C14" t="s">
        <v>515</v>
      </c>
      <c r="L14" s="12" t="s">
        <v>1005</v>
      </c>
    </row>
    <row r="15" spans="1:12" x14ac:dyDescent="0.15">
      <c r="A15" s="12" t="s">
        <v>1009</v>
      </c>
      <c r="C15" t="s">
        <v>515</v>
      </c>
      <c r="L15" s="12" t="s">
        <v>1010</v>
      </c>
    </row>
    <row r="16" spans="1:12" x14ac:dyDescent="0.15">
      <c r="A16" s="12" t="s">
        <v>1020</v>
      </c>
      <c r="C16" t="s">
        <v>515</v>
      </c>
      <c r="L16" s="12" t="s">
        <v>1022</v>
      </c>
    </row>
    <row r="17" spans="1:12" x14ac:dyDescent="0.15">
      <c r="A17" s="12" t="s">
        <v>1025</v>
      </c>
      <c r="C17" t="s">
        <v>515</v>
      </c>
      <c r="L17" s="12" t="s">
        <v>1026</v>
      </c>
    </row>
    <row r="18" spans="1:12" x14ac:dyDescent="0.15">
      <c r="A18" s="12" t="s">
        <v>1031</v>
      </c>
      <c r="C18" t="s">
        <v>515</v>
      </c>
      <c r="L18" s="12" t="s">
        <v>1032</v>
      </c>
    </row>
    <row r="19" spans="1:12" x14ac:dyDescent="0.15">
      <c r="A19" s="12" t="s">
        <v>1047</v>
      </c>
      <c r="C19" t="s">
        <v>515</v>
      </c>
      <c r="L19" s="12" t="s">
        <v>1048</v>
      </c>
    </row>
    <row r="20" spans="1:12" x14ac:dyDescent="0.15">
      <c r="A20" s="12" t="s">
        <v>1137</v>
      </c>
      <c r="C20" t="s">
        <v>515</v>
      </c>
      <c r="L20" s="12" t="s">
        <v>1138</v>
      </c>
    </row>
    <row r="21" spans="1:12" x14ac:dyDescent="0.15">
      <c r="A21" s="12"/>
      <c r="L21" s="12"/>
    </row>
    <row r="22" spans="1:12" x14ac:dyDescent="0.15">
      <c r="A22" s="12" t="s">
        <v>768</v>
      </c>
      <c r="C22" t="s">
        <v>515</v>
      </c>
      <c r="G22">
        <v>5</v>
      </c>
      <c r="J22">
        <v>1</v>
      </c>
      <c r="L22" t="s">
        <v>516</v>
      </c>
    </row>
    <row r="23" spans="1:12" x14ac:dyDescent="0.15">
      <c r="A23" s="12" t="s">
        <v>769</v>
      </c>
      <c r="C23" t="s">
        <v>515</v>
      </c>
      <c r="G23">
        <v>0.3</v>
      </c>
      <c r="J23">
        <v>1</v>
      </c>
      <c r="L23" t="s">
        <v>517</v>
      </c>
    </row>
    <row r="24" spans="1:12" x14ac:dyDescent="0.15">
      <c r="A24" s="12" t="s">
        <v>755</v>
      </c>
      <c r="C24" t="s">
        <v>515</v>
      </c>
      <c r="G24">
        <v>5</v>
      </c>
      <c r="J24">
        <v>1</v>
      </c>
      <c r="L24" t="s">
        <v>518</v>
      </c>
    </row>
    <row r="25" spans="1:12" x14ac:dyDescent="0.15">
      <c r="A25" s="12" t="s">
        <v>756</v>
      </c>
      <c r="C25" t="s">
        <v>515</v>
      </c>
      <c r="J25">
        <v>1</v>
      </c>
      <c r="L25" t="s">
        <v>519</v>
      </c>
    </row>
    <row r="26" spans="1:12" x14ac:dyDescent="0.15">
      <c r="A26" s="12" t="s">
        <v>757</v>
      </c>
      <c r="C26" t="s">
        <v>515</v>
      </c>
      <c r="G26">
        <v>0.01</v>
      </c>
      <c r="J26">
        <v>1</v>
      </c>
      <c r="L26" s="12" t="s">
        <v>1092</v>
      </c>
    </row>
    <row r="27" spans="1:12" x14ac:dyDescent="0.15">
      <c r="A27" s="12" t="s">
        <v>758</v>
      </c>
      <c r="C27" t="s">
        <v>515</v>
      </c>
      <c r="G27">
        <v>9999</v>
      </c>
      <c r="J27">
        <v>1</v>
      </c>
      <c r="L27" t="s">
        <v>521</v>
      </c>
    </row>
    <row r="28" spans="1:12" x14ac:dyDescent="0.15">
      <c r="A28" s="12" t="s">
        <v>761</v>
      </c>
      <c r="C28" t="s">
        <v>515</v>
      </c>
      <c r="G28">
        <v>9999</v>
      </c>
      <c r="J28">
        <v>1</v>
      </c>
      <c r="L28" s="12" t="s">
        <v>708</v>
      </c>
    </row>
    <row r="29" spans="1:12" x14ac:dyDescent="0.15">
      <c r="A29" s="12" t="s">
        <v>1021</v>
      </c>
      <c r="C29" t="s">
        <v>515</v>
      </c>
      <c r="J29">
        <v>1</v>
      </c>
      <c r="L29" s="12" t="s">
        <v>1010</v>
      </c>
    </row>
    <row r="30" spans="1:12" x14ac:dyDescent="0.15">
      <c r="A30" s="12" t="s">
        <v>1024</v>
      </c>
      <c r="C30" t="s">
        <v>515</v>
      </c>
      <c r="J30">
        <v>1</v>
      </c>
      <c r="L30" s="12" t="s">
        <v>1022</v>
      </c>
    </row>
    <row r="31" spans="1:12" x14ac:dyDescent="0.15">
      <c r="A31" s="12" t="s">
        <v>1027</v>
      </c>
      <c r="C31" t="s">
        <v>515</v>
      </c>
      <c r="J31">
        <v>1</v>
      </c>
      <c r="L31" s="12" t="s">
        <v>1026</v>
      </c>
    </row>
    <row r="32" spans="1:12" x14ac:dyDescent="0.15">
      <c r="A32" s="12" t="s">
        <v>1033</v>
      </c>
      <c r="C32" t="s">
        <v>515</v>
      </c>
      <c r="J32">
        <v>1</v>
      </c>
      <c r="L32" s="12" t="s">
        <v>1032</v>
      </c>
    </row>
    <row r="33" spans="1:12" x14ac:dyDescent="0.15">
      <c r="A33" s="12" t="s">
        <v>1049</v>
      </c>
      <c r="C33" t="s">
        <v>515</v>
      </c>
      <c r="J33">
        <v>1</v>
      </c>
      <c r="L33" s="12" t="s">
        <v>1048</v>
      </c>
    </row>
    <row r="34" spans="1:12" x14ac:dyDescent="0.15">
      <c r="A34" s="12"/>
      <c r="L34" s="12"/>
    </row>
    <row r="35" spans="1:12" x14ac:dyDescent="0.15">
      <c r="A35" s="12" t="s">
        <v>992</v>
      </c>
      <c r="C35" t="s">
        <v>515</v>
      </c>
      <c r="J35">
        <v>1</v>
      </c>
      <c r="L35" s="12" t="s">
        <v>1043</v>
      </c>
    </row>
    <row r="36" spans="1:12" x14ac:dyDescent="0.15">
      <c r="A36" s="12" t="s">
        <v>993</v>
      </c>
      <c r="C36" t="s">
        <v>515</v>
      </c>
      <c r="J36">
        <v>1</v>
      </c>
      <c r="L36" s="12" t="s">
        <v>846</v>
      </c>
    </row>
    <row r="37" spans="1:12" x14ac:dyDescent="0.15">
      <c r="A37" s="12" t="s">
        <v>996</v>
      </c>
      <c r="C37" t="s">
        <v>515</v>
      </c>
      <c r="J37">
        <v>1</v>
      </c>
      <c r="L37" s="12" t="s">
        <v>1003</v>
      </c>
    </row>
    <row r="38" spans="1:12" x14ac:dyDescent="0.15">
      <c r="A38" s="12" t="s">
        <v>994</v>
      </c>
      <c r="C38" t="s">
        <v>515</v>
      </c>
      <c r="J38">
        <v>1</v>
      </c>
      <c r="L38" s="12" t="s">
        <v>1042</v>
      </c>
    </row>
    <row r="39" spans="1:12" x14ac:dyDescent="0.15">
      <c r="A39" s="12" t="s">
        <v>995</v>
      </c>
      <c r="C39" t="s">
        <v>515</v>
      </c>
      <c r="J39">
        <v>1</v>
      </c>
      <c r="L39" s="12" t="s">
        <v>1004</v>
      </c>
    </row>
    <row r="40" spans="1:12" x14ac:dyDescent="0.15">
      <c r="A40" s="12" t="s">
        <v>1006</v>
      </c>
      <c r="B40" s="12" t="s">
        <v>1007</v>
      </c>
      <c r="L40" s="12"/>
    </row>
    <row r="41" spans="1:12" x14ac:dyDescent="0.15">
      <c r="A41" s="12" t="s">
        <v>1044</v>
      </c>
      <c r="C41" t="s">
        <v>515</v>
      </c>
      <c r="G41">
        <v>9999</v>
      </c>
      <c r="J41">
        <v>1</v>
      </c>
      <c r="L41" s="12" t="s">
        <v>708</v>
      </c>
    </row>
    <row r="42" spans="1:12" x14ac:dyDescent="0.15">
      <c r="A42" s="12"/>
    </row>
    <row r="43" spans="1:12" x14ac:dyDescent="0.15">
      <c r="A43" s="12"/>
    </row>
    <row r="44" spans="1:12" x14ac:dyDescent="0.15">
      <c r="A44" s="12" t="s">
        <v>840</v>
      </c>
      <c r="C44" t="s">
        <v>515</v>
      </c>
      <c r="G44">
        <v>9999</v>
      </c>
      <c r="L44" s="12" t="s">
        <v>838</v>
      </c>
    </row>
    <row r="45" spans="1:12" x14ac:dyDescent="0.15">
      <c r="A45" s="12" t="s">
        <v>841</v>
      </c>
      <c r="C45" t="s">
        <v>515</v>
      </c>
      <c r="G45">
        <v>9999</v>
      </c>
      <c r="L45" s="12" t="s">
        <v>839</v>
      </c>
    </row>
    <row r="46" spans="1:12" x14ac:dyDescent="0.15">
      <c r="A46" s="12" t="s">
        <v>753</v>
      </c>
      <c r="C46" s="12" t="s">
        <v>753</v>
      </c>
      <c r="L46" s="12"/>
    </row>
    <row r="47" spans="1:12" x14ac:dyDescent="0.15">
      <c r="A47" s="12" t="s">
        <v>767</v>
      </c>
      <c r="C47" s="12" t="s">
        <v>753</v>
      </c>
      <c r="J47">
        <v>1</v>
      </c>
      <c r="L47" s="12"/>
    </row>
    <row r="48" spans="1:12" x14ac:dyDescent="0.15">
      <c r="A48" t="s">
        <v>506</v>
      </c>
      <c r="C48" t="s">
        <v>506</v>
      </c>
      <c r="F48" t="s">
        <v>506</v>
      </c>
      <c r="L48" t="s">
        <v>522</v>
      </c>
    </row>
    <row r="49" spans="1:12" x14ac:dyDescent="0.15">
      <c r="A49" s="12" t="s">
        <v>712</v>
      </c>
      <c r="C49" t="s">
        <v>279</v>
      </c>
    </row>
    <row r="50" spans="1:12" x14ac:dyDescent="0.15">
      <c r="A50" t="s">
        <v>384</v>
      </c>
      <c r="C50" t="s">
        <v>384</v>
      </c>
    </row>
    <row r="51" spans="1:12" x14ac:dyDescent="0.15">
      <c r="A51" s="12" t="s">
        <v>575</v>
      </c>
      <c r="B51" s="12"/>
      <c r="C51" s="12" t="s">
        <v>575</v>
      </c>
      <c r="L51" s="12" t="s">
        <v>628</v>
      </c>
    </row>
    <row r="52" spans="1:12" x14ac:dyDescent="0.15">
      <c r="A52" s="12" t="s">
        <v>626</v>
      </c>
      <c r="B52" s="12" t="s">
        <v>627</v>
      </c>
      <c r="C52" s="12" t="s">
        <v>575</v>
      </c>
    </row>
    <row r="53" spans="1:12" x14ac:dyDescent="0.15">
      <c r="A53" s="12" t="s">
        <v>623</v>
      </c>
      <c r="B53" s="12"/>
      <c r="C53" s="12" t="s">
        <v>623</v>
      </c>
    </row>
    <row r="54" spans="1:12" x14ac:dyDescent="0.15">
      <c r="A54" s="12" t="s">
        <v>570</v>
      </c>
      <c r="B54" s="12"/>
      <c r="C54" t="s">
        <v>515</v>
      </c>
      <c r="F54" s="12" t="s">
        <v>570</v>
      </c>
      <c r="H54" s="12" t="s">
        <v>571</v>
      </c>
      <c r="I54" s="12"/>
      <c r="J54" s="12"/>
      <c r="K54" s="12"/>
      <c r="L54" t="s">
        <v>516</v>
      </c>
    </row>
    <row r="55" spans="1:12" x14ac:dyDescent="0.15">
      <c r="A55" s="12" t="s">
        <v>571</v>
      </c>
      <c r="B55" s="12"/>
      <c r="C55" s="12" t="s">
        <v>571</v>
      </c>
      <c r="F55" s="12" t="s">
        <v>571</v>
      </c>
    </row>
    <row r="56" spans="1:12" x14ac:dyDescent="0.15">
      <c r="A56" s="12"/>
      <c r="B56" s="12"/>
      <c r="C56" s="12"/>
      <c r="F56" s="12"/>
    </row>
    <row r="57" spans="1:12" x14ac:dyDescent="0.15">
      <c r="A57" s="12"/>
      <c r="B57" s="12"/>
      <c r="C57" s="12"/>
      <c r="F57" s="12"/>
    </row>
    <row r="58" spans="1:12" x14ac:dyDescent="0.15">
      <c r="A58" s="12" t="s">
        <v>595</v>
      </c>
      <c r="B58" s="12"/>
      <c r="C58" s="12" t="s">
        <v>594</v>
      </c>
      <c r="F58" s="12"/>
    </row>
    <row r="59" spans="1:12" x14ac:dyDescent="0.15">
      <c r="A59" s="12"/>
      <c r="B59" s="12"/>
      <c r="C59" s="12"/>
      <c r="F59" s="12"/>
    </row>
    <row r="61" spans="1:12" x14ac:dyDescent="0.15">
      <c r="A61" t="s">
        <v>378</v>
      </c>
      <c r="C61" t="s">
        <v>523</v>
      </c>
      <c r="G61">
        <v>3</v>
      </c>
      <c r="L61" t="s">
        <v>524</v>
      </c>
    </row>
    <row r="62" spans="1:12" x14ac:dyDescent="0.15">
      <c r="A62" s="12" t="s">
        <v>723</v>
      </c>
      <c r="C62" t="s">
        <v>515</v>
      </c>
      <c r="E62">
        <v>1</v>
      </c>
      <c r="G62">
        <v>9999</v>
      </c>
      <c r="L62" s="12" t="s">
        <v>730</v>
      </c>
    </row>
    <row r="63" spans="1:12" x14ac:dyDescent="0.15">
      <c r="A63" s="12" t="s">
        <v>791</v>
      </c>
      <c r="C63" t="s">
        <v>515</v>
      </c>
      <c r="L63" s="12" t="s">
        <v>793</v>
      </c>
    </row>
    <row r="64" spans="1:12" x14ac:dyDescent="0.15">
      <c r="A64" s="12" t="s">
        <v>787</v>
      </c>
      <c r="C64" s="12" t="s">
        <v>788</v>
      </c>
      <c r="L64" s="12" t="s">
        <v>789</v>
      </c>
    </row>
    <row r="65" spans="1:12" x14ac:dyDescent="0.15">
      <c r="A65" s="12" t="s">
        <v>799</v>
      </c>
      <c r="C65" s="12" t="s">
        <v>800</v>
      </c>
      <c r="G65">
        <v>5</v>
      </c>
      <c r="L65" s="12" t="s">
        <v>801</v>
      </c>
    </row>
    <row r="66" spans="1:12" x14ac:dyDescent="0.15">
      <c r="A66" s="12" t="s">
        <v>845</v>
      </c>
      <c r="C66" t="s">
        <v>515</v>
      </c>
      <c r="G66">
        <v>0.01</v>
      </c>
      <c r="L66" s="12" t="s">
        <v>846</v>
      </c>
    </row>
    <row r="67" spans="1:12" x14ac:dyDescent="0.15">
      <c r="A67" s="12" t="s">
        <v>849</v>
      </c>
      <c r="C67" s="12" t="s">
        <v>594</v>
      </c>
    </row>
    <row r="68" spans="1:12" x14ac:dyDescent="0.15">
      <c r="A68" s="12" t="s">
        <v>860</v>
      </c>
      <c r="C68" s="12" t="s">
        <v>862</v>
      </c>
    </row>
    <row r="69" spans="1:12" x14ac:dyDescent="0.15">
      <c r="A69" s="12" t="s">
        <v>865</v>
      </c>
      <c r="C69" s="12" t="s">
        <v>865</v>
      </c>
    </row>
    <row r="70" spans="1:12" x14ac:dyDescent="0.15">
      <c r="A70" s="12" t="s">
        <v>880</v>
      </c>
      <c r="C70" s="12" t="s">
        <v>594</v>
      </c>
    </row>
    <row r="72" spans="1:12" x14ac:dyDescent="0.15">
      <c r="A72" s="12" t="s">
        <v>1072</v>
      </c>
      <c r="C72" s="12" t="s">
        <v>1073</v>
      </c>
      <c r="G72">
        <v>3</v>
      </c>
      <c r="L72" s="12" t="s">
        <v>1074</v>
      </c>
    </row>
    <row r="73" spans="1:12" x14ac:dyDescent="0.15">
      <c r="A73" s="12" t="s">
        <v>1081</v>
      </c>
      <c r="C73" s="12" t="s">
        <v>594</v>
      </c>
    </row>
    <row r="74" spans="1:12" x14ac:dyDescent="0.15">
      <c r="A74" s="12" t="s">
        <v>1088</v>
      </c>
      <c r="C74" t="s">
        <v>384</v>
      </c>
    </row>
    <row r="75" spans="1:12" x14ac:dyDescent="0.15">
      <c r="A75" s="12" t="s">
        <v>1091</v>
      </c>
      <c r="C75" t="s">
        <v>515</v>
      </c>
      <c r="L75" s="12" t="s">
        <v>1093</v>
      </c>
    </row>
    <row r="76" spans="1:12" x14ac:dyDescent="0.15">
      <c r="A76" s="12" t="s">
        <v>1102</v>
      </c>
      <c r="C76" t="s">
        <v>515</v>
      </c>
      <c r="L76" s="12" t="s">
        <v>1103</v>
      </c>
    </row>
    <row r="77" spans="1:12" x14ac:dyDescent="0.15">
      <c r="A77" s="12" t="s">
        <v>1109</v>
      </c>
      <c r="C77" t="s">
        <v>515</v>
      </c>
      <c r="L77" s="12" t="s">
        <v>1103</v>
      </c>
    </row>
    <row r="79" spans="1:12" x14ac:dyDescent="0.15">
      <c r="A79" s="12" t="s">
        <v>1117</v>
      </c>
      <c r="C79" t="s">
        <v>515</v>
      </c>
      <c r="L79" s="12" t="s">
        <v>1118</v>
      </c>
    </row>
    <row r="80" spans="1:12" x14ac:dyDescent="0.15">
      <c r="A80" s="12"/>
      <c r="L80" s="12"/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2" max="2" width="11.25" bestFit="1" customWidth="1"/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617</v>
      </c>
      <c r="B6" s="12" t="s">
        <v>579</v>
      </c>
      <c r="C6" s="12" t="s">
        <v>571</v>
      </c>
      <c r="D6" s="12" t="s">
        <v>620</v>
      </c>
    </row>
    <row r="7" spans="1:4" x14ac:dyDescent="0.15">
      <c r="A7" s="12" t="s">
        <v>618</v>
      </c>
      <c r="B7" s="12" t="s">
        <v>579</v>
      </c>
      <c r="C7" s="12" t="s">
        <v>571</v>
      </c>
      <c r="D7" s="12" t="s">
        <v>621</v>
      </c>
    </row>
    <row r="8" spans="1:4" x14ac:dyDescent="0.15">
      <c r="A8" s="12" t="s">
        <v>619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685</v>
      </c>
      <c r="B9" s="12" t="s">
        <v>579</v>
      </c>
      <c r="C9" s="12" t="s">
        <v>571</v>
      </c>
      <c r="D9" s="12" t="s">
        <v>686</v>
      </c>
    </row>
    <row r="10" spans="1:4" x14ac:dyDescent="0.15">
      <c r="A10" s="12" t="s">
        <v>740</v>
      </c>
      <c r="B10" s="12" t="s">
        <v>739</v>
      </c>
      <c r="D10" s="12" t="s">
        <v>741</v>
      </c>
    </row>
    <row r="11" spans="1:4" x14ac:dyDescent="0.15">
      <c r="A11" s="12" t="s">
        <v>775</v>
      </c>
      <c r="B11" s="12" t="s">
        <v>776</v>
      </c>
      <c r="D11" s="12" t="s">
        <v>777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14" sqref="D14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968</v>
      </c>
      <c r="D1" s="12" t="s">
        <v>925</v>
      </c>
      <c r="E1" s="12" t="s">
        <v>689</v>
      </c>
      <c r="F1" s="12" t="s">
        <v>817</v>
      </c>
      <c r="G1" s="12" t="s">
        <v>905</v>
      </c>
      <c r="H1" s="12" t="s">
        <v>942</v>
      </c>
    </row>
    <row r="2" spans="1:8" x14ac:dyDescent="0.15">
      <c r="A2" t="s">
        <v>29</v>
      </c>
      <c r="B2" s="12" t="s">
        <v>916</v>
      </c>
      <c r="C2" s="12" t="s">
        <v>967</v>
      </c>
      <c r="D2" s="12" t="s">
        <v>908</v>
      </c>
      <c r="E2" s="12" t="s">
        <v>688</v>
      </c>
      <c r="F2" s="12" t="s">
        <v>816</v>
      </c>
      <c r="G2" s="12" t="s">
        <v>904</v>
      </c>
      <c r="H2" s="12" t="s">
        <v>941</v>
      </c>
    </row>
    <row r="3" spans="1:8" x14ac:dyDescent="0.15">
      <c r="A3" t="s">
        <v>73</v>
      </c>
      <c r="B3" s="12" t="s">
        <v>903</v>
      </c>
      <c r="C3" s="12" t="s">
        <v>903</v>
      </c>
      <c r="D3" s="12" t="s">
        <v>903</v>
      </c>
      <c r="E3" s="12" t="s">
        <v>560</v>
      </c>
      <c r="F3" s="12" t="s">
        <v>560</v>
      </c>
      <c r="G3" s="12" t="s">
        <v>903</v>
      </c>
      <c r="H3" s="12" t="s">
        <v>940</v>
      </c>
    </row>
    <row r="4" spans="1:8" x14ac:dyDescent="0.15">
      <c r="A4" s="15" t="s">
        <v>959</v>
      </c>
      <c r="B4" s="12" t="s">
        <v>917</v>
      </c>
      <c r="C4" s="12" t="s">
        <v>969</v>
      </c>
      <c r="D4" t="s">
        <v>529</v>
      </c>
      <c r="E4">
        <v>100</v>
      </c>
      <c r="F4">
        <v>8</v>
      </c>
      <c r="G4" t="s">
        <v>906</v>
      </c>
      <c r="H4" s="12" t="s">
        <v>943</v>
      </c>
    </row>
    <row r="5" spans="1:8" x14ac:dyDescent="0.15">
      <c r="A5" s="15" t="s">
        <v>960</v>
      </c>
      <c r="B5" s="12" t="s">
        <v>918</v>
      </c>
      <c r="C5" s="12" t="s">
        <v>970</v>
      </c>
      <c r="D5" s="12" t="s">
        <v>1052</v>
      </c>
      <c r="E5">
        <v>20</v>
      </c>
      <c r="F5">
        <v>8</v>
      </c>
      <c r="G5" t="s">
        <v>907</v>
      </c>
      <c r="H5" s="12" t="s">
        <v>944</v>
      </c>
    </row>
    <row r="6" spans="1:8" x14ac:dyDescent="0.15">
      <c r="A6" s="15" t="s">
        <v>961</v>
      </c>
      <c r="B6" s="12" t="s">
        <v>919</v>
      </c>
      <c r="C6" s="12" t="s">
        <v>971</v>
      </c>
      <c r="D6" s="12" t="s">
        <v>1052</v>
      </c>
      <c r="E6">
        <v>20</v>
      </c>
      <c r="F6">
        <v>8</v>
      </c>
      <c r="G6" t="s">
        <v>910</v>
      </c>
      <c r="H6" s="12" t="s">
        <v>945</v>
      </c>
    </row>
    <row r="7" spans="1:8" x14ac:dyDescent="0.15">
      <c r="A7" s="15" t="s">
        <v>962</v>
      </c>
      <c r="B7" s="12" t="s">
        <v>920</v>
      </c>
      <c r="C7" s="12" t="s">
        <v>972</v>
      </c>
      <c r="D7" s="12" t="s">
        <v>1051</v>
      </c>
      <c r="E7">
        <v>20</v>
      </c>
      <c r="F7">
        <v>8</v>
      </c>
      <c r="G7" t="s">
        <v>911</v>
      </c>
      <c r="H7" s="12" t="s">
        <v>943</v>
      </c>
    </row>
    <row r="8" spans="1:8" x14ac:dyDescent="0.15">
      <c r="A8" s="15" t="s">
        <v>963</v>
      </c>
      <c r="B8" s="12" t="s">
        <v>921</v>
      </c>
      <c r="C8" s="12" t="s">
        <v>973</v>
      </c>
      <c r="D8" s="12" t="s">
        <v>1051</v>
      </c>
      <c r="E8">
        <v>20</v>
      </c>
      <c r="F8">
        <v>8</v>
      </c>
      <c r="G8" t="s">
        <v>912</v>
      </c>
      <c r="H8" s="12" t="s">
        <v>944</v>
      </c>
    </row>
    <row r="9" spans="1:8" x14ac:dyDescent="0.15">
      <c r="A9" s="15" t="s">
        <v>964</v>
      </c>
      <c r="B9" s="12" t="s">
        <v>922</v>
      </c>
      <c r="C9" s="12" t="s">
        <v>974</v>
      </c>
      <c r="D9" s="12" t="s">
        <v>1051</v>
      </c>
      <c r="E9">
        <v>20</v>
      </c>
      <c r="F9">
        <v>8</v>
      </c>
      <c r="G9" t="s">
        <v>913</v>
      </c>
      <c r="H9" s="12" t="s">
        <v>943</v>
      </c>
    </row>
    <row r="10" spans="1:8" x14ac:dyDescent="0.15">
      <c r="A10" s="15" t="s">
        <v>965</v>
      </c>
      <c r="B10" s="12" t="s">
        <v>923</v>
      </c>
      <c r="C10" s="12" t="s">
        <v>975</v>
      </c>
      <c r="D10" s="12" t="s">
        <v>1051</v>
      </c>
      <c r="E10">
        <v>20</v>
      </c>
      <c r="F10">
        <v>8</v>
      </c>
      <c r="G10" t="s">
        <v>914</v>
      </c>
      <c r="H10" s="12" t="s">
        <v>944</v>
      </c>
    </row>
    <row r="11" spans="1:8" x14ac:dyDescent="0.15">
      <c r="A11" s="15" t="s">
        <v>966</v>
      </c>
      <c r="B11" s="12" t="s">
        <v>924</v>
      </c>
      <c r="C11" s="12" t="s">
        <v>976</v>
      </c>
      <c r="D11" s="12" t="s">
        <v>1051</v>
      </c>
      <c r="E11">
        <v>20</v>
      </c>
      <c r="F11">
        <v>8</v>
      </c>
      <c r="G11" t="s">
        <v>915</v>
      </c>
      <c r="H11" s="12" t="s">
        <v>945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D13" sqref="D13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926</v>
      </c>
      <c r="B2" s="12" t="s">
        <v>934</v>
      </c>
      <c r="C2" s="12" t="s">
        <v>933</v>
      </c>
      <c r="D2" s="12" t="s">
        <v>983</v>
      </c>
      <c r="E2" s="12" t="s">
        <v>982</v>
      </c>
    </row>
    <row r="3" spans="1:5" x14ac:dyDescent="0.15">
      <c r="A3" s="12" t="s">
        <v>927</v>
      </c>
      <c r="B3" s="12" t="s">
        <v>927</v>
      </c>
      <c r="C3" s="12" t="s">
        <v>927</v>
      </c>
      <c r="D3" s="12" t="s">
        <v>927</v>
      </c>
      <c r="E3" s="12" t="s">
        <v>981</v>
      </c>
    </row>
    <row r="4" spans="1:5" x14ac:dyDescent="0.15">
      <c r="A4" s="12" t="s">
        <v>928</v>
      </c>
      <c r="B4" s="12" t="s">
        <v>935</v>
      </c>
      <c r="C4" s="12" t="s">
        <v>935</v>
      </c>
      <c r="D4" s="12"/>
    </row>
    <row r="5" spans="1:5" x14ac:dyDescent="0.15">
      <c r="A5" s="12" t="s">
        <v>929</v>
      </c>
      <c r="B5" s="12" t="s">
        <v>936</v>
      </c>
      <c r="C5" s="12" t="s">
        <v>936</v>
      </c>
      <c r="D5" s="12"/>
    </row>
    <row r="6" spans="1:5" x14ac:dyDescent="0.15">
      <c r="A6" s="12" t="s">
        <v>930</v>
      </c>
      <c r="B6" t="s">
        <v>937</v>
      </c>
      <c r="C6" t="s">
        <v>937</v>
      </c>
      <c r="E6" s="12" t="s">
        <v>1037</v>
      </c>
    </row>
    <row r="7" spans="1:5" x14ac:dyDescent="0.15">
      <c r="A7" s="12" t="s">
        <v>931</v>
      </c>
      <c r="B7" t="s">
        <v>938</v>
      </c>
      <c r="C7" t="s">
        <v>938</v>
      </c>
      <c r="E7" s="12" t="s">
        <v>1050</v>
      </c>
    </row>
    <row r="8" spans="1:5" x14ac:dyDescent="0.15">
      <c r="A8" s="12" t="s">
        <v>932</v>
      </c>
      <c r="B8" s="12" t="s">
        <v>1014</v>
      </c>
      <c r="C8" t="s">
        <v>939</v>
      </c>
    </row>
    <row r="9" spans="1:5" x14ac:dyDescent="0.15">
      <c r="A9" s="12" t="s">
        <v>1000</v>
      </c>
      <c r="B9" s="12" t="s">
        <v>1001</v>
      </c>
      <c r="C9" s="12" t="s">
        <v>1001</v>
      </c>
      <c r="E9" s="12" t="s">
        <v>997</v>
      </c>
    </row>
    <row r="10" spans="1:5" x14ac:dyDescent="0.15">
      <c r="A10" s="12" t="s">
        <v>1083</v>
      </c>
      <c r="B10" s="12" t="s">
        <v>936</v>
      </c>
      <c r="C10" s="12" t="s">
        <v>1084</v>
      </c>
      <c r="E10" s="12" t="s">
        <v>1082</v>
      </c>
    </row>
    <row r="13" spans="1:5" x14ac:dyDescent="0.15">
      <c r="B13" s="12" t="s">
        <v>1015</v>
      </c>
    </row>
    <row r="14" spans="1:5" x14ac:dyDescent="0.15">
      <c r="B14" s="12" t="s">
        <v>1016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612</v>
      </c>
      <c r="B5" t="s">
        <v>269</v>
      </c>
      <c r="C5" t="s">
        <v>531</v>
      </c>
      <c r="D5">
        <v>3</v>
      </c>
      <c r="E5" s="12" t="s">
        <v>587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714</v>
      </c>
      <c r="B8" s="12" t="s">
        <v>714</v>
      </c>
      <c r="C8" s="12" t="s">
        <v>717</v>
      </c>
      <c r="E8" s="12" t="s">
        <v>715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workbookViewId="0">
      <selection activeCell="B6" sqref="B6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s="10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s="10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959</v>
      </c>
      <c r="B5" s="12" t="s">
        <v>1078</v>
      </c>
      <c r="C5">
        <v>0</v>
      </c>
      <c r="D5" t="s">
        <v>542</v>
      </c>
      <c r="F5">
        <v>0.2</v>
      </c>
    </row>
    <row r="6" spans="1:6" x14ac:dyDescent="0.15">
      <c r="A6" s="15" t="s">
        <v>959</v>
      </c>
      <c r="B6" s="12" t="s">
        <v>1078</v>
      </c>
      <c r="C6">
        <v>0</v>
      </c>
      <c r="D6" t="s">
        <v>542</v>
      </c>
      <c r="F6">
        <v>-0.2</v>
      </c>
    </row>
    <row r="7" spans="1:6" x14ac:dyDescent="0.15">
      <c r="A7" s="15" t="s">
        <v>959</v>
      </c>
      <c r="B7" s="12" t="s">
        <v>705</v>
      </c>
      <c r="C7">
        <v>10</v>
      </c>
      <c r="D7" t="s">
        <v>542</v>
      </c>
      <c r="F7">
        <v>0.12</v>
      </c>
    </row>
    <row r="8" spans="1:6" x14ac:dyDescent="0.15">
      <c r="A8" s="15" t="s">
        <v>978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5" t="s">
        <v>978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5" t="s">
        <v>977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5" t="s">
        <v>977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5" t="s">
        <v>977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5" t="s">
        <v>977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5" t="s">
        <v>977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5" t="s">
        <v>977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5" t="s">
        <v>977</v>
      </c>
      <c r="B16" t="s">
        <v>92</v>
      </c>
      <c r="C16">
        <v>19</v>
      </c>
      <c r="D16" t="s">
        <v>542</v>
      </c>
    </row>
    <row r="18" spans="1:4" x14ac:dyDescent="0.15">
      <c r="A18" s="15" t="s">
        <v>979</v>
      </c>
      <c r="C18">
        <v>1</v>
      </c>
      <c r="D18" s="12" t="s">
        <v>690</v>
      </c>
    </row>
    <row r="19" spans="1:4" x14ac:dyDescent="0.15">
      <c r="A19" s="15" t="s">
        <v>979</v>
      </c>
      <c r="C19">
        <v>1</v>
      </c>
      <c r="D19" s="12" t="s">
        <v>691</v>
      </c>
    </row>
    <row r="20" spans="1:4" x14ac:dyDescent="0.15">
      <c r="A20" s="15" t="s">
        <v>979</v>
      </c>
      <c r="B20" s="12" t="s">
        <v>661</v>
      </c>
      <c r="C20">
        <v>5</v>
      </c>
      <c r="D20" s="12" t="s">
        <v>690</v>
      </c>
    </row>
    <row r="21" spans="1:4" x14ac:dyDescent="0.15">
      <c r="A21" s="15" t="s">
        <v>979</v>
      </c>
      <c r="B21" s="12" t="s">
        <v>661</v>
      </c>
      <c r="C21">
        <v>5</v>
      </c>
      <c r="D21" s="12" t="s">
        <v>691</v>
      </c>
    </row>
    <row r="22" spans="1:4" x14ac:dyDescent="0.15">
      <c r="A22" s="15" t="s">
        <v>960</v>
      </c>
      <c r="B22" s="12" t="s">
        <v>661</v>
      </c>
      <c r="C22">
        <v>15</v>
      </c>
      <c r="D22" s="12" t="s">
        <v>690</v>
      </c>
    </row>
    <row r="23" spans="1:4" x14ac:dyDescent="0.15">
      <c r="A23" s="15" t="s">
        <v>960</v>
      </c>
      <c r="B23" s="12" t="s">
        <v>661</v>
      </c>
      <c r="C23">
        <v>15</v>
      </c>
      <c r="D23" s="12" t="s">
        <v>691</v>
      </c>
    </row>
    <row r="24" spans="1:4" x14ac:dyDescent="0.15">
      <c r="A24" s="15" t="s">
        <v>960</v>
      </c>
      <c r="B24" s="12" t="s">
        <v>648</v>
      </c>
      <c r="C24">
        <v>20</v>
      </c>
      <c r="D24" s="12" t="s">
        <v>690</v>
      </c>
    </row>
    <row r="25" spans="1:4" x14ac:dyDescent="0.15">
      <c r="A25" s="15" t="s">
        <v>960</v>
      </c>
      <c r="B25" s="12" t="s">
        <v>648</v>
      </c>
      <c r="C25">
        <v>20</v>
      </c>
      <c r="D25" s="12" t="s">
        <v>691</v>
      </c>
    </row>
    <row r="26" spans="1:4" x14ac:dyDescent="0.15">
      <c r="A26" s="15" t="s">
        <v>960</v>
      </c>
      <c r="B26" s="12" t="s">
        <v>648</v>
      </c>
      <c r="C26">
        <v>35</v>
      </c>
      <c r="D26" s="12" t="s">
        <v>690</v>
      </c>
    </row>
    <row r="27" spans="1:4" x14ac:dyDescent="0.15">
      <c r="A27" s="15" t="s">
        <v>960</v>
      </c>
      <c r="B27" s="12" t="s">
        <v>648</v>
      </c>
      <c r="C27">
        <v>35</v>
      </c>
      <c r="D27" s="12" t="s">
        <v>691</v>
      </c>
    </row>
    <row r="28" spans="1:4" x14ac:dyDescent="0.15">
      <c r="A28" s="15" t="s">
        <v>960</v>
      </c>
      <c r="B28" s="12" t="s">
        <v>661</v>
      </c>
      <c r="C28">
        <v>30</v>
      </c>
      <c r="D28" s="12" t="s">
        <v>690</v>
      </c>
    </row>
    <row r="29" spans="1:4" x14ac:dyDescent="0.15">
      <c r="A29" s="15" t="s">
        <v>960</v>
      </c>
      <c r="B29" s="12" t="s">
        <v>661</v>
      </c>
      <c r="C29">
        <v>30</v>
      </c>
      <c r="D29" s="12" t="s">
        <v>691</v>
      </c>
    </row>
    <row r="30" spans="1:4" x14ac:dyDescent="0.15">
      <c r="A30" s="15" t="s">
        <v>960</v>
      </c>
      <c r="B30" s="12" t="s">
        <v>671</v>
      </c>
      <c r="C30" s="12">
        <v>70</v>
      </c>
      <c r="D30" s="12" t="s">
        <v>692</v>
      </c>
    </row>
    <row r="31" spans="1:4" x14ac:dyDescent="0.15">
      <c r="A31" s="15" t="s">
        <v>960</v>
      </c>
      <c r="B31" s="12" t="s">
        <v>671</v>
      </c>
      <c r="C31">
        <v>70</v>
      </c>
      <c r="D31" s="12" t="s">
        <v>693</v>
      </c>
    </row>
    <row r="32" spans="1:4" x14ac:dyDescent="0.15">
      <c r="A32" s="15" t="s">
        <v>960</v>
      </c>
      <c r="B32" s="12" t="s">
        <v>654</v>
      </c>
      <c r="C32">
        <v>55</v>
      </c>
      <c r="D32" s="12" t="s">
        <v>690</v>
      </c>
    </row>
    <row r="33" spans="1:4" x14ac:dyDescent="0.15">
      <c r="A33" s="15" t="s">
        <v>960</v>
      </c>
      <c r="B33" s="12" t="s">
        <v>654</v>
      </c>
      <c r="C33">
        <v>55</v>
      </c>
      <c r="D33" s="12" t="s">
        <v>691</v>
      </c>
    </row>
    <row r="34" spans="1:4" x14ac:dyDescent="0.15">
      <c r="A34" s="15" t="s">
        <v>960</v>
      </c>
      <c r="B34" s="12" t="s">
        <v>670</v>
      </c>
      <c r="C34">
        <v>40</v>
      </c>
      <c r="D34" s="12" t="s">
        <v>690</v>
      </c>
    </row>
    <row r="35" spans="1:4" x14ac:dyDescent="0.15">
      <c r="A35" s="15" t="s">
        <v>960</v>
      </c>
      <c r="B35" s="12" t="s">
        <v>670</v>
      </c>
      <c r="C35">
        <v>40</v>
      </c>
      <c r="D35" s="12" t="s">
        <v>691</v>
      </c>
    </row>
    <row r="36" spans="1:4" x14ac:dyDescent="0.15">
      <c r="A36" s="15" t="s">
        <v>960</v>
      </c>
      <c r="B36" s="12" t="s">
        <v>681</v>
      </c>
      <c r="C36">
        <v>60</v>
      </c>
      <c r="D36" s="12" t="s">
        <v>690</v>
      </c>
    </row>
    <row r="37" spans="1:4" x14ac:dyDescent="0.15">
      <c r="A37" s="15" t="s">
        <v>960</v>
      </c>
      <c r="B37" s="12" t="s">
        <v>681</v>
      </c>
      <c r="C37">
        <v>60</v>
      </c>
      <c r="D37" s="12" t="s">
        <v>691</v>
      </c>
    </row>
    <row r="38" spans="1:4" x14ac:dyDescent="0.15">
      <c r="A38" s="15" t="s">
        <v>960</v>
      </c>
      <c r="B38" s="12" t="s">
        <v>590</v>
      </c>
      <c r="C38">
        <v>55</v>
      </c>
      <c r="D38" s="12" t="s">
        <v>694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2022-01-20T09:31:24Z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