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/>
  <mc:AlternateContent xmlns:mc="http://schemas.openxmlformats.org/markup-compatibility/2006">
    <mc:Choice Requires="x15">
      <x15ac:absPath xmlns:x15ac="http://schemas.microsoft.com/office/spreadsheetml/2010/11/ac" url="D:\unityProject\zhou\Excel\"/>
    </mc:Choice>
  </mc:AlternateContent>
  <xr:revisionPtr revIDLastSave="0" documentId="13_ncr:1_{6AC24EF2-B0E5-4154-9804-451BABAA3C55}" xr6:coauthVersionLast="47" xr6:coauthVersionMax="47" xr10:uidLastSave="{00000000-0000-0000-0000-000000000000}"/>
  <bookViews>
    <workbookView xWindow="6345" yWindow="750" windowWidth="28800" windowHeight="15315" xr2:uid="{00000000-000D-0000-FFFF-FFFF00000000}"/>
  </bookViews>
  <sheets>
    <sheet name="UnitData" sheetId="1" r:id="rId1"/>
    <sheet name="SkillData" sheetId="2" r:id="rId2"/>
    <sheet name="BuffData" sheetId="6" r:id="rId3"/>
    <sheet name="ModifyData" sheetId="8" r:id="rId4"/>
    <sheet name="MapData" sheetId="3" r:id="rId5"/>
    <sheet name="BulletData" sheetId="4" r:id="rId6"/>
    <sheet name="WaveData" sheetId="5" r:id="rId7"/>
    <sheet name="TileData" sheetId="7" r:id="rId8"/>
    <sheet name="EffectData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P38" i="1" l="1"/>
  <c r="AO38" i="1"/>
  <c r="AN38" i="1"/>
  <c r="E38" i="1"/>
  <c r="AP37" i="1"/>
  <c r="AO37" i="1"/>
  <c r="AN37" i="1"/>
  <c r="E37" i="1"/>
  <c r="AP36" i="1"/>
  <c r="AO36" i="1"/>
  <c r="AN36" i="1"/>
  <c r="E36" i="1"/>
  <c r="AP35" i="1"/>
  <c r="AO35" i="1"/>
  <c r="AN35" i="1"/>
  <c r="E35" i="1"/>
  <c r="AP34" i="1"/>
  <c r="AO34" i="1"/>
  <c r="AN34" i="1"/>
  <c r="E34" i="1"/>
  <c r="AP33" i="1"/>
  <c r="AO33" i="1"/>
  <c r="AN33" i="1"/>
  <c r="E33" i="1"/>
  <c r="AP32" i="1"/>
  <c r="AO32" i="1"/>
  <c r="AN32" i="1"/>
  <c r="E32" i="1"/>
  <c r="AP31" i="1"/>
  <c r="AO31" i="1"/>
  <c r="AN31" i="1"/>
  <c r="E31" i="1"/>
  <c r="AP30" i="1"/>
  <c r="AO30" i="1"/>
  <c r="AN30" i="1"/>
  <c r="E30" i="1"/>
  <c r="AP29" i="1"/>
  <c r="AO29" i="1"/>
  <c r="AN29" i="1"/>
  <c r="E29" i="1"/>
  <c r="AP28" i="1"/>
  <c r="AO28" i="1"/>
  <c r="AN28" i="1"/>
  <c r="E28" i="1"/>
  <c r="AP27" i="1"/>
  <c r="AO27" i="1"/>
  <c r="AN27" i="1"/>
  <c r="E27" i="1"/>
  <c r="AP26" i="1"/>
  <c r="AO26" i="1"/>
  <c r="AN26" i="1"/>
  <c r="E26" i="1"/>
  <c r="AP25" i="1"/>
  <c r="AO25" i="1"/>
  <c r="AN25" i="1"/>
  <c r="E25" i="1"/>
  <c r="AP24" i="1"/>
  <c r="AO24" i="1"/>
  <c r="AN24" i="1"/>
  <c r="E24" i="1"/>
  <c r="AP23" i="1"/>
  <c r="AO23" i="1"/>
  <c r="AN23" i="1"/>
  <c r="E23" i="1"/>
  <c r="AP22" i="1"/>
  <c r="AO22" i="1"/>
  <c r="AN22" i="1"/>
  <c r="E22" i="1"/>
  <c r="AP21" i="1"/>
  <c r="AO21" i="1"/>
  <c r="AN21" i="1"/>
  <c r="E21" i="1"/>
  <c r="AP20" i="1"/>
  <c r="AO20" i="1"/>
  <c r="AN20" i="1"/>
  <c r="E20" i="1"/>
  <c r="AP19" i="1"/>
  <c r="AO19" i="1"/>
  <c r="AN19" i="1"/>
  <c r="E19" i="1"/>
  <c r="AP18" i="1"/>
  <c r="AO18" i="1"/>
  <c r="AN18" i="1"/>
  <c r="E18" i="1"/>
  <c r="AP17" i="1"/>
  <c r="AO17" i="1"/>
  <c r="AN17" i="1"/>
  <c r="E17" i="1"/>
  <c r="AP16" i="1"/>
  <c r="AO16" i="1"/>
  <c r="AN16" i="1"/>
  <c r="E16" i="1"/>
  <c r="AP15" i="1"/>
  <c r="AO15" i="1"/>
  <c r="AN15" i="1"/>
  <c r="E15" i="1"/>
  <c r="AP14" i="1"/>
  <c r="AO14" i="1"/>
  <c r="AN14" i="1"/>
  <c r="E14" i="1"/>
  <c r="AP13" i="1"/>
  <c r="AO13" i="1"/>
  <c r="AN13" i="1"/>
  <c r="E13" i="1"/>
  <c r="AP12" i="1"/>
  <c r="AO12" i="1"/>
  <c r="AN12" i="1"/>
  <c r="E12" i="1"/>
  <c r="E8" i="1"/>
  <c r="E7" i="1"/>
  <c r="E6" i="1"/>
  <c r="E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AA1" authorId="0" shapeId="0" xr:uid="{EF9EA225-D084-4A85-90E8-DDFC60CA860A}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0:干员 1:敌人 2:仅技能条 3:技能+血条</t>
        </r>
      </text>
    </comment>
  </commentList>
</comments>
</file>

<file path=xl/sharedStrings.xml><?xml version="1.0" encoding="utf-8"?>
<sst xmlns="http://schemas.openxmlformats.org/spreadsheetml/2006/main" count="1441" uniqueCount="585">
  <si>
    <t>#</t>
  </si>
  <si>
    <t>精英化</t>
  </si>
  <si>
    <t>等级</t>
  </si>
  <si>
    <t>血</t>
  </si>
  <si>
    <t>攻</t>
  </si>
  <si>
    <t>防</t>
  </si>
  <si>
    <t>魔防</t>
  </si>
  <si>
    <t>消耗</t>
  </si>
  <si>
    <t>复活时间</t>
  </si>
  <si>
    <t>攻击间隔</t>
  </si>
  <si>
    <t>仇恨等级</t>
  </si>
  <si>
    <t>重量</t>
  </si>
  <si>
    <t>被攻击点</t>
  </si>
  <si>
    <t>常驻技能</t>
  </si>
  <si>
    <t>可选技能</t>
  </si>
  <si>
    <t>高度</t>
  </si>
  <si>
    <t>高台单位？</t>
  </si>
  <si>
    <t>地面</t>
  </si>
  <si>
    <t>阻挡个数</t>
  </si>
  <si>
    <t>返还倍率</t>
  </si>
  <si>
    <t>不参与击杀计数</t>
  </si>
  <si>
    <t>终点伤害</t>
  </si>
  <si>
    <t>移动速度</t>
  </si>
  <si>
    <t>半径</t>
  </si>
  <si>
    <t>阻挡？</t>
  </si>
  <si>
    <t>头像</t>
  </si>
  <si>
    <t>半身像</t>
  </si>
  <si>
    <t>立绘</t>
  </si>
  <si>
    <t>稀有</t>
  </si>
  <si>
    <t>Id</t>
  </si>
  <si>
    <t>Type</t>
  </si>
  <si>
    <t>Model</t>
  </si>
  <si>
    <t>Name</t>
  </si>
  <si>
    <t>Upgrade</t>
  </si>
  <si>
    <t>Level</t>
  </si>
  <si>
    <t>Hp</t>
  </si>
  <si>
    <t>HpEx</t>
  </si>
  <si>
    <t>Attack</t>
  </si>
  <si>
    <t>AttackEx</t>
  </si>
  <si>
    <t>Defence</t>
  </si>
  <si>
    <t>DefenceEx</t>
  </si>
  <si>
    <t>MagicDefence</t>
  </si>
  <si>
    <t>MagicDefenceEx</t>
  </si>
  <si>
    <t>Cost</t>
  </si>
  <si>
    <t>CostEx</t>
  </si>
  <si>
    <t>ResetTime</t>
  </si>
  <si>
    <t>ResetTimeEx</t>
  </si>
  <si>
    <t>AttackGap</t>
  </si>
  <si>
    <t>Hatred</t>
  </si>
  <si>
    <t>Weight</t>
  </si>
  <si>
    <t>HitPointName</t>
  </si>
  <si>
    <t>Skills</t>
  </si>
  <si>
    <t>MainSkill</t>
  </si>
  <si>
    <t>Height</t>
  </si>
  <si>
    <t>CanSetHigh</t>
  </si>
  <si>
    <t>CanSetGround</t>
  </si>
  <si>
    <t>StopCount</t>
  </si>
  <si>
    <t>LeaveReturn</t>
  </si>
  <si>
    <t>#敌人用</t>
  </si>
  <si>
    <t>WithoutCheckCount</t>
  </si>
  <si>
    <t>Damage</t>
  </si>
  <si>
    <t>Speed</t>
  </si>
  <si>
    <t>Radius</t>
  </si>
  <si>
    <t>CanStop</t>
  </si>
  <si>
    <t>Profession</t>
  </si>
  <si>
    <t>HeadIcon</t>
  </si>
  <si>
    <t>HalfIcon</t>
  </si>
  <si>
    <t>StandPic</t>
  </si>
  <si>
    <t>Rare</t>
  </si>
  <si>
    <t>Tags</t>
  </si>
  <si>
    <t>IdleAnimation</t>
  </si>
  <si>
    <t>MoveAnimation</t>
  </si>
  <si>
    <t>MaxAnimationScale</t>
  </si>
  <si>
    <t>string</t>
  </si>
  <si>
    <t>int</t>
  </si>
  <si>
    <t>float</t>
  </si>
  <si>
    <t>SkillData[]</t>
  </si>
  <si>
    <t>bool</t>
  </si>
  <si>
    <t>UnitTypeEnum</t>
  </si>
  <si>
    <t>string[]</t>
  </si>
  <si>
    <t>#敌人</t>
  </si>
  <si>
    <t>原石虫</t>
  </si>
  <si>
    <t>敌人</t>
  </si>
  <si>
    <t>smile_2</t>
  </si>
  <si>
    <t>1007</t>
  </si>
  <si>
    <t>Idle</t>
  </si>
  <si>
    <t>Move_Begin,Move_Loop,Move_End</t>
  </si>
  <si>
    <t>狗</t>
  </si>
  <si>
    <t>gopro</t>
  </si>
  <si>
    <t>1000</t>
  </si>
  <si>
    <t>狗攻击</t>
  </si>
  <si>
    <t>Run_Begin,Run_Loop,Run_End</t>
  </si>
  <si>
    <t>盾</t>
  </si>
  <si>
    <t>shield_2</t>
  </si>
  <si>
    <t>1006</t>
  </si>
  <si>
    <t>远程攻击,狗攻击</t>
  </si>
  <si>
    <t>隐藏狗</t>
  </si>
  <si>
    <t>狗攻击,敌人隐身</t>
  </si>
  <si>
    <t>#干员</t>
  </si>
  <si>
    <t>#阿米娅</t>
  </si>
  <si>
    <t>干员</t>
  </si>
  <si>
    <t>amiya</t>
  </si>
  <si>
    <t>002</t>
  </si>
  <si>
    <t>阿米娅</t>
  </si>
  <si>
    <t>阿米娅攻击</t>
  </si>
  <si>
    <t>战术咏唱·γ型,精神爆发,奇美拉</t>
  </si>
  <si>
    <t>术士</t>
  </si>
  <si>
    <t>#苏苏洛</t>
  </si>
  <si>
    <t>susuro</t>
  </si>
  <si>
    <t>298</t>
  </si>
  <si>
    <t>苏苏洛</t>
  </si>
  <si>
    <t>奶,激活攻击提升</t>
  </si>
  <si>
    <t>激活攻击提升</t>
  </si>
  <si>
    <t>医疗</t>
  </si>
  <si>
    <t>银灰</t>
  </si>
  <si>
    <t>svrash</t>
  </si>
  <si>
    <t>172</t>
  </si>
  <si>
    <t>银灰远攻,银灰攻击,被动减费</t>
  </si>
  <si>
    <t>真银斩</t>
  </si>
  <si>
    <t>近卫</t>
  </si>
  <si>
    <t>#12f</t>
  </si>
  <si>
    <t>12fce</t>
  </si>
  <si>
    <t>009</t>
  </si>
  <si>
    <t>12F</t>
  </si>
  <si>
    <t>阿米娅攻击,击杀加费</t>
  </si>
  <si>
    <t>持续加费</t>
  </si>
  <si>
    <t>#陈</t>
  </si>
  <si>
    <t>chen</t>
  </si>
  <si>
    <t>010</t>
  </si>
  <si>
    <t>陈</t>
  </si>
  <si>
    <t>近战,近战远攻</t>
  </si>
  <si>
    <t>战术咏唱·γ型</t>
  </si>
  <si>
    <t>#煌</t>
  </si>
  <si>
    <t>huang</t>
  </si>
  <si>
    <t>017</t>
  </si>
  <si>
    <t>煌</t>
  </si>
  <si>
    <t>#杰西卡</t>
  </si>
  <si>
    <t>jesica</t>
  </si>
  <si>
    <t>235</t>
  </si>
  <si>
    <t>杰西卡</t>
  </si>
  <si>
    <t>群狙</t>
  </si>
  <si>
    <t>狙击</t>
  </si>
  <si>
    <t>星熊</t>
  </si>
  <si>
    <t>hsguma</t>
  </si>
  <si>
    <t>136</t>
  </si>
  <si>
    <t>近战</t>
  </si>
  <si>
    <t>战术咏唱·γ型,推人</t>
  </si>
  <si>
    <t>重装</t>
  </si>
  <si>
    <t>#莫斯提马</t>
  </si>
  <si>
    <t>mostma</t>
  </si>
  <si>
    <t>213</t>
  </si>
  <si>
    <t>莫斯提马</t>
  </si>
  <si>
    <t>#空</t>
  </si>
  <si>
    <t>sora</t>
  </si>
  <si>
    <t>101</t>
  </si>
  <si>
    <t>空</t>
  </si>
  <si>
    <t>大范围自动加血</t>
  </si>
  <si>
    <t>大范围减速</t>
  </si>
  <si>
    <t>斑点</t>
  </si>
  <si>
    <t>spot</t>
  </si>
  <si>
    <t>斑点攻击</t>
  </si>
  <si>
    <t>斑点奶人</t>
  </si>
  <si>
    <t>泡普卡</t>
  </si>
  <si>
    <t>popka</t>
  </si>
  <si>
    <t>泡普卡攻击,泡普卡被动加攻,泡普卡被动加血</t>
  </si>
  <si>
    <t>泡普卡加攻</t>
  </si>
  <si>
    <t>月见夜</t>
  </si>
  <si>
    <t>midn</t>
  </si>
  <si>
    <t>月见夜远攻,月见夜攻击</t>
  </si>
  <si>
    <t>月见夜技能远攻</t>
  </si>
  <si>
    <t>空爆</t>
  </si>
  <si>
    <t>catap</t>
  </si>
  <si>
    <t>空爆攻击</t>
  </si>
  <si>
    <t>空爆技能</t>
  </si>
  <si>
    <t>梓兰</t>
  </si>
  <si>
    <t>orchid</t>
  </si>
  <si>
    <t>梓兰攻击,梓兰被动加攻速</t>
  </si>
  <si>
    <t>梓兰技能</t>
  </si>
  <si>
    <t>辅助</t>
  </si>
  <si>
    <t>史都华德</t>
  </si>
  <si>
    <t>stward</t>
  </si>
  <si>
    <t>史都华德攻击,史都华德被动加攻击</t>
  </si>
  <si>
    <t>史都华德技能</t>
  </si>
  <si>
    <t>安塞尔</t>
  </si>
  <si>
    <t>ansel</t>
  </si>
  <si>
    <t>安塞尔攻击</t>
  </si>
  <si>
    <t>安塞尔技能</t>
  </si>
  <si>
    <t>芙蓉</t>
  </si>
  <si>
    <t>hibisc</t>
  </si>
  <si>
    <t>芙蓉攻击,芙蓉被动加攻击</t>
  </si>
  <si>
    <t>芙蓉攻击力提升</t>
  </si>
  <si>
    <t>炎熔</t>
  </si>
  <si>
    <t>lava</t>
  </si>
  <si>
    <t>炎熔攻击,炎熔部署回技力</t>
  </si>
  <si>
    <t>炎熔攻速提升</t>
  </si>
  <si>
    <t>安德切尔</t>
  </si>
  <si>
    <t>adnach</t>
  </si>
  <si>
    <t>安德切尔攻击,史都华德被动加攻速</t>
  </si>
  <si>
    <t>安德切尔攻击力提升</t>
  </si>
  <si>
    <t>克洛丝</t>
  </si>
  <si>
    <t>kroos</t>
  </si>
  <si>
    <t>124</t>
  </si>
  <si>
    <t>克洛斯攻击</t>
  </si>
  <si>
    <t>克洛斯技能</t>
  </si>
  <si>
    <t>米格鲁</t>
  </si>
  <si>
    <t>beagle</t>
  </si>
  <si>
    <t>米格鲁攻击,米格鲁被动加防御</t>
  </si>
  <si>
    <t>米格鲁防御力提升</t>
  </si>
  <si>
    <t>卡提</t>
  </si>
  <si>
    <t>ardign</t>
  </si>
  <si>
    <t>卡提攻击,卡提被动加生命上限</t>
  </si>
  <si>
    <t>卡提回血</t>
  </si>
  <si>
    <t>玫兰沙</t>
  </si>
  <si>
    <t>melan</t>
  </si>
  <si>
    <t>玫兰沙攻击,玫兰沙被动加攻击</t>
  </si>
  <si>
    <t>玫兰沙攻击提升</t>
  </si>
  <si>
    <t>芬</t>
  </si>
  <si>
    <t>fang</t>
  </si>
  <si>
    <t>芬攻击</t>
  </si>
  <si>
    <t>芬加费</t>
  </si>
  <si>
    <t>先锋</t>
  </si>
  <si>
    <t>香草</t>
  </si>
  <si>
    <t>wyvern</t>
  </si>
  <si>
    <t>香草攻击,香草被动加攻击</t>
  </si>
  <si>
    <t>香草攻击提升</t>
  </si>
  <si>
    <t>翎羽</t>
  </si>
  <si>
    <t>falco</t>
  </si>
  <si>
    <t>翎羽攻击,翎羽击杀加费</t>
  </si>
  <si>
    <t>翎羽技能</t>
  </si>
  <si>
    <t>#地图</t>
  </si>
  <si>
    <t>陷坑</t>
  </si>
  <si>
    <t>测试陷坑</t>
  </si>
  <si>
    <t>陷坑秒杀</t>
  </si>
  <si>
    <t>技能名</t>
  </si>
  <si>
    <t>描述</t>
  </si>
  <si>
    <t>激活方式</t>
  </si>
  <si>
    <t>使用方式</t>
  </si>
  <si>
    <t>激活时点</t>
  </si>
  <si>
    <t>自动开启</t>
  </si>
  <si>
    <t>生效时重取目标</t>
  </si>
  <si>
    <t>阻挡时打断</t>
  </si>
  <si>
    <t>使用时打断其他</t>
  </si>
  <si>
    <t>目标仅自己</t>
  </si>
  <si>
    <t>敌对组</t>
  </si>
  <si>
    <t>对空</t>
  </si>
  <si>
    <t>职业限定</t>
  </si>
  <si>
    <t>攻击优先级</t>
  </si>
  <si>
    <t>攻击优先级2</t>
  </si>
  <si>
    <t>干员攻击范围</t>
  </si>
  <si>
    <t>攻击范围</t>
  </si>
  <si>
    <t>伤害类型</t>
  </si>
  <si>
    <t>是否治疗</t>
  </si>
  <si>
    <t>倍率</t>
  </si>
  <si>
    <t>按百分比计算伤害</t>
  </si>
  <si>
    <t>伤害个数</t>
  </si>
  <si>
    <t>连发次数</t>
  </si>
  <si>
    <t>连发间隔</t>
  </si>
  <si>
    <t>连发重新索敌</t>
  </si>
  <si>
    <t>溅射范围</t>
  </si>
  <si>
    <t>溅射伤害</t>
  </si>
  <si>
    <t>推力</t>
  </si>
  <si>
    <t>费用获取</t>
  </si>
  <si>
    <t>关联技能</t>
  </si>
  <si>
    <t>附加技能</t>
  </si>
  <si>
    <t>冷却</t>
  </si>
  <si>
    <t>持续时间</t>
  </si>
  <si>
    <t>初始技力</t>
  </si>
  <si>
    <t>最大技力</t>
  </si>
  <si>
    <t>囤积次数</t>
  </si>
  <si>
    <t>回复方式</t>
  </si>
  <si>
    <t>攻击动作</t>
  </si>
  <si>
    <t>覆盖动作</t>
  </si>
  <si>
    <t>攻击模式</t>
  </si>
  <si>
    <t>子弹</t>
  </si>
  <si>
    <t>子弹起始点</t>
  </si>
  <si>
    <t>修饰器</t>
  </si>
  <si>
    <t>关联Buff</t>
  </si>
  <si>
    <t>buff数值</t>
  </si>
  <si>
    <t>自定数据</t>
  </si>
  <si>
    <t>启动动画</t>
  </si>
  <si>
    <t>命中动画</t>
  </si>
  <si>
    <t>生效动画</t>
  </si>
  <si>
    <t>图标</t>
  </si>
  <si>
    <t>反隐</t>
  </si>
  <si>
    <t>Desc</t>
  </si>
  <si>
    <t>ReadyType</t>
  </si>
  <si>
    <t>UseType</t>
  </si>
  <si>
    <t>Trigger</t>
  </si>
  <si>
    <t>AutoUse</t>
  </si>
  <si>
    <t>RegetTarget</t>
  </si>
  <si>
    <t>StopBreak</t>
  </si>
  <si>
    <t>StopOtherSkill</t>
  </si>
  <si>
    <t>SelfOnly</t>
  </si>
  <si>
    <t>TargetTeam</t>
  </si>
  <si>
    <t>AttackFly</t>
  </si>
  <si>
    <t>ProfessionLimit</t>
  </si>
  <si>
    <t>AttackOrder</t>
  </si>
  <si>
    <t>AttackOrder2</t>
  </si>
  <si>
    <t>AttackPoints</t>
  </si>
  <si>
    <t>AttackRange</t>
  </si>
  <si>
    <t>DamageType</t>
  </si>
  <si>
    <t>IfHeal</t>
  </si>
  <si>
    <t>DamageRate</t>
  </si>
  <si>
    <t>BaseOnMaxHp</t>
  </si>
  <si>
    <t>DamageCount</t>
  </si>
  <si>
    <t>BurstCount</t>
  </si>
  <si>
    <t>BurstDelay</t>
  </si>
  <si>
    <t>BurstFind</t>
  </si>
  <si>
    <t>AreaRange</t>
  </si>
  <si>
    <t>AreaDamage</t>
  </si>
  <si>
    <t>PushPower</t>
  </si>
  <si>
    <t>CostCount</t>
  </si>
  <si>
    <t>ExSkills</t>
  </si>
  <si>
    <t>Cooldown</t>
  </si>
  <si>
    <t>OpenTime</t>
  </si>
  <si>
    <t>StartPower</t>
  </si>
  <si>
    <t>MaxPower</t>
  </si>
  <si>
    <t>PowerCount</t>
  </si>
  <si>
    <t>PowerType</t>
  </si>
  <si>
    <t>ModelAnimation</t>
  </si>
  <si>
    <t>OverwriteAnimation</t>
  </si>
  <si>
    <t>AttackMode</t>
  </si>
  <si>
    <t>Bullet</t>
  </si>
  <si>
    <t>ShootPoint</t>
  </si>
  <si>
    <t>Modifys</t>
  </si>
  <si>
    <t>Buffs</t>
  </si>
  <si>
    <t>BuffData</t>
  </si>
  <si>
    <t>BuffLastTime</t>
  </si>
  <si>
    <t>Data</t>
  </si>
  <si>
    <t>StartEffect</t>
  </si>
  <si>
    <t>HitEffect</t>
  </si>
  <si>
    <t>EffectEffect</t>
  </si>
  <si>
    <t>Icon</t>
  </si>
  <si>
    <t>AntiHide</t>
  </si>
  <si>
    <t>SkillReadyEnum</t>
  </si>
  <si>
    <t>SkillUseTypeEnum</t>
  </si>
  <si>
    <t>TriggerEnum</t>
  </si>
  <si>
    <t>AttackTargetOrderEnum</t>
  </si>
  <si>
    <t>AttackTargetOrder2Enum</t>
  </si>
  <si>
    <t>UnityEngine.Vector2Int[]</t>
  </si>
  <si>
    <t>DamageTypeEnum</t>
  </si>
  <si>
    <t>PowerRecoverTypeEnum</t>
  </si>
  <si>
    <t>AttackModeEnum</t>
  </si>
  <si>
    <t>BulletData</t>
  </si>
  <si>
    <t>ModifyData[]</t>
  </si>
  <si>
    <t>BuffData[]</t>
  </si>
  <si>
    <t>float[]</t>
  </si>
  <si>
    <t>float?</t>
  </si>
  <si>
    <t>System.Collections.Generic.Dictionary&lt;string,object&gt;</t>
  </si>
  <si>
    <t>EffectData</t>
  </si>
  <si>
    <t>#注意！！！技能的优先顺序是按照此表的顺序来的，排越靠下优先级越高#</t>
  </si>
  <si>
    <t>普通技能</t>
  </si>
  <si>
    <t>终点距离</t>
  </si>
  <si>
    <t>0,0#0,1#0,-1#1,0#2,0#1,1#1,-1#2,1#2,-1#3,0</t>
  </si>
  <si>
    <t>Magic</t>
  </si>
  <si>
    <t>Attack_Begin,Attack,Attack_End</t>
  </si>
  <si>
    <t>跟随攻击</t>
  </si>
  <si>
    <t>阿米娅子弹</t>
  </si>
  <si>
    <t>L_Hand</t>
  </si>
  <si>
    <t>攻击速度+90</t>
  </si>
  <si>
    <t>特技激活</t>
  </si>
  <si>
    <t>手动</t>
  </si>
  <si>
    <t>无</t>
  </si>
  <si>
    <t>自动</t>
  </si>
  <si>
    <t>攻速提升</t>
  </si>
  <si>
    <t>强力击·γ型</t>
  </si>
  <si>
    <t>精神爆发</t>
  </si>
  <si>
    <t>每次攻击变为45%的7连发,随机攻击范围里的目标。</t>
  </si>
  <si>
    <t>随机</t>
  </si>
  <si>
    <t>Skill_Begin,Skill,Skill_End</t>
  </si>
  <si>
    <t>箭矢·散逸</t>
  </si>
  <si>
    <t>奇美拉</t>
  </si>
  <si>
    <t>攻击力+160%，攻击范围扩大,伤害类型变为真实。</t>
  </si>
  <si>
    <t>0,0#0,1#0,-1#1,0#2,0#1,1#1,-1#2,1#2,-1#3,0#3,1#3,-1</t>
  </si>
  <si>
    <t>Real</t>
  </si>
  <si>
    <t>Skill_2_Begin,Skill_2,Skill_2_End</t>
  </si>
  <si>
    <t>R_Hand</t>
  </si>
  <si>
    <t>焰淬匕首</t>
  </si>
  <si>
    <t>0,0</t>
  </si>
  <si>
    <t>Normal</t>
  </si>
  <si>
    <t>攻击力+45%，停止攻击并专心对周围的友方角色进行治疗</t>
  </si>
  <si>
    <t>血量比例升序</t>
  </si>
  <si>
    <t>0,0#0,1#0,-1#1,0#1,1#1,-1#-1,0#-1,1#-1,-1</t>
  </si>
  <si>
    <t>斑点攻击力提升,斑点缴械自己</t>
  </si>
  <si>
    <t>Skill</t>
  </si>
  <si>
    <t>斑点闪避</t>
  </si>
  <si>
    <t>斑点攻击力提升</t>
  </si>
  <si>
    <t>被动</t>
  </si>
  <si>
    <t>释放技能</t>
  </si>
  <si>
    <t>攻击提升</t>
  </si>
  <si>
    <t>斑点缴械自己</t>
  </si>
  <si>
    <t>缴械</t>
  </si>
  <si>
    <t>泡普卡攻击</t>
  </si>
  <si>
    <t>0,0#1,0</t>
  </si>
  <si>
    <t>攻击力+50%。</t>
  </si>
  <si>
    <t>泡普卡被动加攻</t>
  </si>
  <si>
    <t>出场</t>
  </si>
  <si>
    <t>泡普卡被动加血</t>
  </si>
  <si>
    <t>月见夜攻击</t>
  </si>
  <si>
    <t>Combat</t>
  </si>
  <si>
    <t>暴击1</t>
  </si>
  <si>
    <t>月见夜远攻</t>
  </si>
  <si>
    <t>0,0#0,1#0,-1#1,0#2,0#1,1#1,-1#3,0</t>
  </si>
  <si>
    <t>Attack_Start,Attack_Loop,Attack_End</t>
  </si>
  <si>
    <t>阿米娅强力击子弹</t>
  </si>
  <si>
    <t>Weapon</t>
  </si>
  <si>
    <t>月见夜技能攻击</t>
  </si>
  <si>
    <t>攻击力+35%，伤害类型变为法术。</t>
  </si>
  <si>
    <t>月见夜技能攻击,月见夜攻击力提升</t>
  </si>
  <si>
    <t>月见夜攻击力提升</t>
  </si>
  <si>
    <t>0,0#0,1#0,-1#1,0#2,0#1,1#1,-1#2,1#2,-1#3,0#3,1#3,-1#4,0</t>
  </si>
  <si>
    <t>Qiang2</t>
  </si>
  <si>
    <t>普通攻击的爆炸范围提升至200%</t>
  </si>
  <si>
    <t>梓兰攻击</t>
  </si>
  <si>
    <t>0,0#0,1#0,-1#1,0#2,0#1,1#1,-1#2,1#2,-1#-1,0#-1,1#-1,-1</t>
  </si>
  <si>
    <t>减速</t>
  </si>
  <si>
    <t>攻击力+25%，攻击速度+25</t>
  </si>
  <si>
    <t>梓兰加攻速</t>
  </si>
  <si>
    <t>梓兰被动加攻速</t>
  </si>
  <si>
    <t>史都华德攻击</t>
  </si>
  <si>
    <t>防御降序</t>
  </si>
  <si>
    <t>Wuqi</t>
  </si>
  <si>
    <t>下次攻击的攻击力提高至190%</t>
  </si>
  <si>
    <t>充能释放</t>
  </si>
  <si>
    <t>攻击</t>
  </si>
  <si>
    <t>史都华德被动加攻击</t>
  </si>
  <si>
    <t>L_shouzhi1</t>
  </si>
  <si>
    <t>多重攻击1</t>
  </si>
  <si>
    <t>攻击范围+2格，攻击力+40%</t>
  </si>
  <si>
    <t>0,0#0,1#0,-1#1,0#2,0#1,1#1,-1#2,1#2,-1#3,0#3,1#3,-1#4,0#4,1#4,-1#5,0#5,1#5,-1</t>
  </si>
  <si>
    <t>安塞尔攻击力提升</t>
  </si>
  <si>
    <t>芙蓉攻击</t>
  </si>
  <si>
    <t>攻击力+50%</t>
  </si>
  <si>
    <t>芙蓉被动加攻击</t>
  </si>
  <si>
    <t>炎熔攻击</t>
  </si>
  <si>
    <t>0,0#0,1#0,-1#1,0#2,0#1,1#1,-1#2,1#2,-1</t>
  </si>
  <si>
    <t>R_Weapon</t>
  </si>
  <si>
    <t>攻击速度+50</t>
  </si>
  <si>
    <t>炎熔部署回技力</t>
  </si>
  <si>
    <t>回复技力</t>
  </si>
  <si>
    <t>入场</t>
  </si>
  <si>
    <t>{"PowerCount":40}</t>
  </si>
  <si>
    <t>安德切尔攻击</t>
  </si>
  <si>
    <t>远程</t>
  </si>
  <si>
    <t>史都华德被动加攻速</t>
  </si>
  <si>
    <t>Arrow</t>
  </si>
  <si>
    <t>下次攻击时连续射击2次，每次射击造成相当于攻击力140%的物理伤害</t>
  </si>
  <si>
    <t>米格鲁攻击</t>
  </si>
  <si>
    <t>防御力+50%</t>
  </si>
  <si>
    <t>防御提升</t>
  </si>
  <si>
    <t>米格鲁被动加防御</t>
  </si>
  <si>
    <t>卡提攻击</t>
  </si>
  <si>
    <t>立即恢复最大生命的40%</t>
  </si>
  <si>
    <t>卡提被动加生命上限</t>
  </si>
  <si>
    <t>生命提升</t>
  </si>
  <si>
    <t>玫兰沙攻击</t>
  </si>
  <si>
    <t>玫兰沙被动加攻击</t>
  </si>
  <si>
    <t>获得费用</t>
  </si>
  <si>
    <t>立即获得6点部署费用</t>
  </si>
  <si>
    <t>翎羽攻击</t>
  </si>
  <si>
    <t>翎羽击杀加费</t>
  </si>
  <si>
    <t>击杀</t>
  </si>
  <si>
    <t>翎羽加攻速</t>
  </si>
  <si>
    <t>香草攻击</t>
  </si>
  <si>
    <t>获得6点部署费用，攻击力+35%</t>
  </si>
  <si>
    <t>香草加费</t>
  </si>
  <si>
    <t>香草被动加攻击</t>
  </si>
  <si>
    <t>激活攻速提升</t>
  </si>
  <si>
    <t>奶</t>
  </si>
  <si>
    <t>群奶</t>
  </si>
  <si>
    <t>可以治疗多个友军单位</t>
  </si>
  <si>
    <t>冲锋号令</t>
  </si>
  <si>
    <t>近战远攻</t>
  </si>
  <si>
    <t>射击</t>
  </si>
  <si>
    <t>优先攻击飞行单位。</t>
  </si>
  <si>
    <t>飞行优先</t>
  </si>
  <si>
    <t>0,0#1,0#2,0#1,1#1,-1#2,1#2,-1#3,0</t>
  </si>
  <si>
    <t>攻击会造成溅射,对周围单位造成伤害。</t>
  </si>
  <si>
    <t>0,0#1,0#2,0#1,1#1,-1#2,1#2,-1#3,0#3,1#3,-1</t>
  </si>
  <si>
    <t>蓄力</t>
  </si>
  <si>
    <t>击中1</t>
  </si>
  <si>
    <t>箭矢·追猎</t>
  </si>
  <si>
    <t>#加费</t>
  </si>
  <si>
    <t>立刻获得10费用。</t>
  </si>
  <si>
    <t>银灰攻击</t>
  </si>
  <si>
    <t>银灰远攻</t>
  </si>
  <si>
    <t>Bird_R_Body</t>
  </si>
  <si>
    <t>攻击范围扩大，攻击力提高60%，自身防御下降70%，攻击6个目标。</t>
  </si>
  <si>
    <t>0,0#0,1#0,2#0,3#0,-1#0,-2#0,-3#1,0#1,1#1,2#1,-1#1,-2#2,0#2,1#2,-1#3,0</t>
  </si>
  <si>
    <t>真银斩降防</t>
  </si>
  <si>
    <t>击中2</t>
  </si>
  <si>
    <t>减速攻击</t>
  </si>
  <si>
    <t>攻击可以减缓目标移速。</t>
  </si>
  <si>
    <t>广范围减速敌人</t>
  </si>
  <si>
    <t>0,0#0,1#0,-1#1,0#-1,0#2,0#1,1#1,-1#0,2#0,-2#-1,1#-1,-1#-2,0#3,0#2,1#2,-1#1,2#1,-2#0,3#0,-3#-1,2#-1,-2#-2,-1#-2,1#-3,0</t>
  </si>
  <si>
    <t>阿米娅强力击</t>
  </si>
  <si>
    <t>强力击</t>
  </si>
  <si>
    <t>阿米娅手动强力击</t>
  </si>
  <si>
    <t>推人</t>
  </si>
  <si>
    <t>推</t>
  </si>
  <si>
    <t>把面前的敌人推开</t>
  </si>
  <si>
    <t>拉人</t>
  </si>
  <si>
    <t>拉</t>
  </si>
  <si>
    <t>把面前的敌人拉过来</t>
  </si>
  <si>
    <t>被动减费</t>
  </si>
  <si>
    <t>部署费用提升</t>
  </si>
  <si>
    <t>加费</t>
  </si>
  <si>
    <t>持续获得费用</t>
  </si>
  <si>
    <t>击杀加费</t>
  </si>
  <si>
    <t>##敌人技能</t>
  </si>
  <si>
    <t>远程攻击</t>
  </si>
  <si>
    <t>放置降序</t>
  </si>
  <si>
    <t>虫子攻击</t>
  </si>
  <si>
    <t>敌人隐身</t>
  </si>
  <si>
    <t>隐身</t>
  </si>
  <si>
    <t>##装置技能</t>
  </si>
  <si>
    <t>掉落</t>
  </si>
  <si>
    <t>{"DropSpeed":1}</t>
  </si>
  <si>
    <t>持续特效</t>
  </si>
  <si>
    <t>升级</t>
  </si>
  <si>
    <t>LastingEffect</t>
  </si>
  <si>
    <t>LastTime</t>
  </si>
  <si>
    <t>测试Buff</t>
  </si>
  <si>
    <t>数值变化</t>
  </si>
  <si>
    <t>{"t":["AgiAdd"]}</t>
  </si>
  <si>
    <t>{"t":["SpeedRate"]}</t>
  </si>
  <si>
    <t>{"t":["AttackRate"]}</t>
  </si>
  <si>
    <t>{"t":["HpRate"]}</t>
  </si>
  <si>
    <t>{"t":["DefenceRate"]}</t>
  </si>
  <si>
    <t>{"t":["CostAdd"]}</t>
  </si>
  <si>
    <t>{"HideTime":1}</t>
  </si>
  <si>
    <t>闪避</t>
  </si>
  <si>
    <t>{"Chance":0.3,"AvoidType":"Normal"}</t>
  </si>
  <si>
    <t>寒冷</t>
  </si>
  <si>
    <t>冰冻</t>
  </si>
  <si>
    <t>暴击</t>
  </si>
  <si>
    <t>{"Chance":0.1,"Rate":1.6}</t>
  </si>
  <si>
    <t>额外目标</t>
  </si>
  <si>
    <t>{"Chance":0.1,"Count":1}</t>
  </si>
  <si>
    <t>TestMap</t>
  </si>
  <si>
    <t>蓝色子弹</t>
  </si>
  <si>
    <t>testBullet</t>
  </si>
  <si>
    <t>路径延迟时间</t>
  </si>
  <si>
    <t>路径</t>
  </si>
  <si>
    <t>偏移</t>
  </si>
  <si>
    <t>Map</t>
  </si>
  <si>
    <t>UnitId</t>
  </si>
  <si>
    <t>Delay</t>
  </si>
  <si>
    <t>Path</t>
  </si>
  <si>
    <t>OffsetX</t>
  </si>
  <si>
    <t>OffetsetY</t>
  </si>
  <si>
    <t>UnitData</t>
  </si>
  <si>
    <t>TestMap1</t>
  </si>
  <si>
    <t>P0</t>
  </si>
  <si>
    <t>Description</t>
  </si>
  <si>
    <t>普通地面</t>
  </si>
  <si>
    <t>灼烧地板</t>
  </si>
  <si>
    <t>{"BurnDamage":10,"BurnTimeMin":3,"BurnTimeMax":5}</t>
  </si>
  <si>
    <t>火山地板</t>
  </si>
  <si>
    <t>模型</t>
  </si>
  <si>
    <t>绑点</t>
  </si>
  <si>
    <t>Prefab</t>
  </si>
  <si>
    <t>BindPoint</t>
  </si>
  <si>
    <t>装置范围攻击</t>
  </si>
  <si>
    <t>装置范围攻击</t>
    <phoneticPr fontId="5" type="noConversion"/>
  </si>
  <si>
    <t>冰冻装置攻击</t>
    <phoneticPr fontId="5" type="noConversion"/>
  </si>
  <si>
    <t>0,0#0,1#0,-1#1,0#1,1#1,-1#-1,0#-1,1#-1,-1</t>
    <phoneticPr fontId="5" type="noConversion"/>
  </si>
  <si>
    <t>装置普通攻击</t>
    <phoneticPr fontId="5" type="noConversion"/>
  </si>
  <si>
    <t>#备注</t>
    <phoneticPr fontId="5" type="noConversion"/>
  </si>
  <si>
    <t>无法主动使用，用于表示装置攻击范围</t>
    <phoneticPr fontId="5" type="noConversion"/>
  </si>
  <si>
    <t>禁止主动</t>
    <phoneticPr fontId="5" type="noConversion"/>
  </si>
  <si>
    <t>充能释放</t>
    <phoneticPr fontId="5" type="noConversion"/>
  </si>
  <si>
    <t>自动</t>
    <phoneticPr fontId="5" type="noConversion"/>
  </si>
  <si>
    <t>Real</t>
    <phoneticPr fontId="5" type="noConversion"/>
  </si>
  <si>
    <t>装置普通攻击</t>
    <phoneticPr fontId="8" type="noConversion"/>
  </si>
  <si>
    <t>测试冲击装置</t>
    <phoneticPr fontId="8" type="noConversion"/>
  </si>
  <si>
    <t>冲击装置</t>
    <phoneticPr fontId="8" type="noConversion"/>
  </si>
  <si>
    <t>int</t>
    <phoneticPr fontId="8" type="noConversion"/>
  </si>
  <si>
    <t>HpBarType</t>
    <phoneticPr fontId="8" type="noConversion"/>
  </si>
  <si>
    <t>血条类型</t>
    <phoneticPr fontId="8" type="noConversion"/>
  </si>
  <si>
    <t>中立单位</t>
    <phoneticPr fontId="8" type="noConversion"/>
  </si>
  <si>
    <t>无</t>
    <phoneticPr fontId="5" type="noConversion"/>
  </si>
  <si>
    <t>bool</t>
    <phoneticPr fontId="5" type="noConversion"/>
  </si>
  <si>
    <t>NoTargetAlsoUse</t>
    <phoneticPr fontId="5" type="noConversion"/>
  </si>
  <si>
    <t>无目标照样启动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</si>
</sst>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0.5"/>
      <color rgb="FF202122"/>
      <name val="Arial"/>
      <family val="2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F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3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  <xf numFmtId="0" fontId="2" fillId="3" borderId="0" xfId="0" applyFont="1" applyFill="1">
      <alignment vertical="center"/>
    </xf>
    <xf numFmtId="0" fontId="3" fillId="3" borderId="0" xfId="0" applyFont="1" applyFill="1">
      <alignment vertical="center"/>
    </xf>
    <xf numFmtId="0" fontId="0" fillId="3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1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5"/>
  <sheetViews>
    <sheetView tabSelected="1" workbookViewId="0">
      <pane xSplit="1" ySplit="3" topLeftCell="AA4" activePane="bottomRight" state="frozen"/>
      <selection pane="topRight"/>
      <selection pane="bottomLeft"/>
      <selection pane="bottomRight" activeCell="AQ47" sqref="AQ47"/>
    </sheetView>
  </sheetViews>
  <sheetFormatPr defaultColWidth="9" defaultRowHeight="13.5" x14ac:dyDescent="0.15"/>
  <cols>
    <col min="3" max="3" width="8.625" customWidth="1"/>
    <col min="4" max="4" width="5.375" customWidth="1"/>
    <col min="5" max="5" width="18.5" customWidth="1"/>
    <col min="9" max="9" width="6" customWidth="1"/>
    <col min="10" max="10" width="3.5" customWidth="1"/>
    <col min="11" max="11" width="5.25" customWidth="1"/>
    <col min="12" max="12" width="3.5" customWidth="1"/>
    <col min="13" max="14" width="4.5" customWidth="1"/>
    <col min="15" max="16" width="3.875" customWidth="1"/>
    <col min="17" max="18" width="3.625" customWidth="1"/>
    <col min="19" max="20" width="4.375" customWidth="1"/>
    <col min="21" max="21" width="8" customWidth="1"/>
    <col min="22" max="22" width="9.75" customWidth="1"/>
    <col min="24" max="24" width="6.125" customWidth="1"/>
    <col min="25" max="25" width="34.5" customWidth="1"/>
    <col min="26" max="27" width="9.875" customWidth="1"/>
    <col min="41" max="41" width="13.25" customWidth="1"/>
    <col min="42" max="42" width="16.125" customWidth="1"/>
    <col min="45" max="45" width="14.875" customWidth="1"/>
    <col min="46" max="46" width="14" customWidth="1"/>
    <col min="47" max="47" width="12" customWidth="1"/>
  </cols>
  <sheetData>
    <row r="1" spans="1:47" x14ac:dyDescent="0.15">
      <c r="C1" t="s">
        <v>0</v>
      </c>
      <c r="D1" t="s">
        <v>0</v>
      </c>
      <c r="G1" t="s">
        <v>1</v>
      </c>
      <c r="H1" t="s">
        <v>2</v>
      </c>
      <c r="I1" t="s">
        <v>3</v>
      </c>
      <c r="K1" t="s">
        <v>4</v>
      </c>
      <c r="M1" t="s">
        <v>5</v>
      </c>
      <c r="O1" t="s">
        <v>6</v>
      </c>
      <c r="Q1" t="s">
        <v>7</v>
      </c>
      <c r="S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s="12" t="s">
        <v>579</v>
      </c>
      <c r="AB1" t="s">
        <v>15</v>
      </c>
      <c r="AC1" t="s">
        <v>16</v>
      </c>
      <c r="AD1" t="s">
        <v>17</v>
      </c>
      <c r="AE1" t="s">
        <v>18</v>
      </c>
      <c r="AF1" t="s">
        <v>19</v>
      </c>
      <c r="AH1" t="s">
        <v>20</v>
      </c>
      <c r="AI1" t="s">
        <v>21</v>
      </c>
      <c r="AJ1" t="s">
        <v>22</v>
      </c>
      <c r="AK1" t="s">
        <v>23</v>
      </c>
      <c r="AL1" t="s">
        <v>24</v>
      </c>
      <c r="AN1" t="s">
        <v>25</v>
      </c>
      <c r="AO1" t="s">
        <v>26</v>
      </c>
      <c r="AP1" t="s">
        <v>27</v>
      </c>
      <c r="AQ1" t="s">
        <v>28</v>
      </c>
    </row>
    <row r="2" spans="1:47" x14ac:dyDescent="0.15">
      <c r="A2" t="s">
        <v>29</v>
      </c>
      <c r="B2" t="s">
        <v>30</v>
      </c>
      <c r="E2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 t="s">
        <v>38</v>
      </c>
      <c r="M2" t="s">
        <v>39</v>
      </c>
      <c r="N2" t="s">
        <v>40</v>
      </c>
      <c r="O2" t="s">
        <v>41</v>
      </c>
      <c r="P2" t="s">
        <v>42</v>
      </c>
      <c r="Q2" t="s">
        <v>43</v>
      </c>
      <c r="R2" t="s">
        <v>44</v>
      </c>
      <c r="S2" t="s">
        <v>45</v>
      </c>
      <c r="T2" t="s">
        <v>46</v>
      </c>
      <c r="U2" t="s">
        <v>47</v>
      </c>
      <c r="V2" t="s">
        <v>48</v>
      </c>
      <c r="W2" t="s">
        <v>49</v>
      </c>
      <c r="X2" t="s">
        <v>50</v>
      </c>
      <c r="Y2" t="s">
        <v>51</v>
      </c>
      <c r="Z2" t="s">
        <v>52</v>
      </c>
      <c r="AA2" s="12" t="s">
        <v>578</v>
      </c>
      <c r="AB2" t="s">
        <v>53</v>
      </c>
      <c r="AC2" t="s">
        <v>54</v>
      </c>
      <c r="AD2" t="s">
        <v>55</v>
      </c>
      <c r="AE2" t="s">
        <v>56</v>
      </c>
      <c r="AF2" t="s">
        <v>57</v>
      </c>
      <c r="AG2" t="s">
        <v>58</v>
      </c>
      <c r="AH2" t="s">
        <v>59</v>
      </c>
      <c r="AI2" t="s">
        <v>60</v>
      </c>
      <c r="AJ2" t="s">
        <v>61</v>
      </c>
      <c r="AK2" t="s">
        <v>62</v>
      </c>
      <c r="AL2" t="s">
        <v>63</v>
      </c>
      <c r="AM2" t="s">
        <v>64</v>
      </c>
      <c r="AN2" t="s">
        <v>65</v>
      </c>
      <c r="AO2" t="s">
        <v>66</v>
      </c>
      <c r="AP2" t="s">
        <v>67</v>
      </c>
      <c r="AQ2" t="s">
        <v>68</v>
      </c>
      <c r="AR2" t="s">
        <v>69</v>
      </c>
      <c r="AS2" t="s">
        <v>70</v>
      </c>
      <c r="AT2" t="s">
        <v>71</v>
      </c>
      <c r="AU2" t="s">
        <v>72</v>
      </c>
    </row>
    <row r="3" spans="1:47" x14ac:dyDescent="0.15">
      <c r="A3" t="s">
        <v>73</v>
      </c>
      <c r="B3" t="s">
        <v>73</v>
      </c>
      <c r="E3" t="s">
        <v>73</v>
      </c>
      <c r="F3" t="s">
        <v>73</v>
      </c>
      <c r="G3" t="s">
        <v>74</v>
      </c>
      <c r="H3" t="s">
        <v>74</v>
      </c>
      <c r="I3" t="s">
        <v>74</v>
      </c>
      <c r="J3" t="s">
        <v>74</v>
      </c>
      <c r="K3" t="s">
        <v>74</v>
      </c>
      <c r="L3" t="s">
        <v>74</v>
      </c>
      <c r="M3" t="s">
        <v>74</v>
      </c>
      <c r="N3" t="s">
        <v>74</v>
      </c>
      <c r="O3" t="s">
        <v>74</v>
      </c>
      <c r="P3" t="s">
        <v>74</v>
      </c>
      <c r="Q3" t="s">
        <v>74</v>
      </c>
      <c r="R3" t="s">
        <v>74</v>
      </c>
      <c r="S3" t="s">
        <v>74</v>
      </c>
      <c r="T3" t="s">
        <v>74</v>
      </c>
      <c r="U3" t="s">
        <v>75</v>
      </c>
      <c r="V3" t="s">
        <v>74</v>
      </c>
      <c r="W3" t="s">
        <v>74</v>
      </c>
      <c r="X3" t="s">
        <v>73</v>
      </c>
      <c r="Y3" t="s">
        <v>76</v>
      </c>
      <c r="Z3" t="s">
        <v>76</v>
      </c>
      <c r="AA3" s="12" t="s">
        <v>577</v>
      </c>
      <c r="AB3" t="s">
        <v>75</v>
      </c>
      <c r="AC3" t="s">
        <v>77</v>
      </c>
      <c r="AD3" t="s">
        <v>77</v>
      </c>
      <c r="AE3" t="s">
        <v>74</v>
      </c>
      <c r="AF3" t="s">
        <v>75</v>
      </c>
      <c r="AH3" t="s">
        <v>77</v>
      </c>
      <c r="AI3" t="s">
        <v>74</v>
      </c>
      <c r="AJ3" t="s">
        <v>75</v>
      </c>
      <c r="AK3" t="s">
        <v>75</v>
      </c>
      <c r="AL3" t="s">
        <v>77</v>
      </c>
      <c r="AM3" t="s">
        <v>78</v>
      </c>
      <c r="AN3" t="s">
        <v>73</v>
      </c>
      <c r="AO3" t="s">
        <v>73</v>
      </c>
      <c r="AP3" t="s">
        <v>73</v>
      </c>
      <c r="AQ3" t="s">
        <v>74</v>
      </c>
      <c r="AR3" t="s">
        <v>79</v>
      </c>
      <c r="AS3" t="s">
        <v>79</v>
      </c>
      <c r="AT3" t="s">
        <v>79</v>
      </c>
      <c r="AU3" t="s">
        <v>74</v>
      </c>
    </row>
    <row r="4" spans="1:47" x14ac:dyDescent="0.15">
      <c r="A4" t="s">
        <v>80</v>
      </c>
    </row>
    <row r="5" spans="1:47" x14ac:dyDescent="0.15">
      <c r="A5" t="s">
        <v>81</v>
      </c>
      <c r="B5" t="s">
        <v>82</v>
      </c>
      <c r="C5" t="s">
        <v>83</v>
      </c>
      <c r="D5" s="10" t="s">
        <v>84</v>
      </c>
      <c r="E5" t="str">
        <f t="shared" ref="E5:E8" si="0">"enemy_"&amp;D5&amp;"_"&amp;C5</f>
        <v>enemy_1007_smile_2</v>
      </c>
      <c r="I5">
        <v>1550</v>
      </c>
      <c r="K5">
        <v>240</v>
      </c>
      <c r="M5">
        <v>0</v>
      </c>
      <c r="O5">
        <v>0</v>
      </c>
      <c r="U5">
        <v>1</v>
      </c>
      <c r="AA5">
        <v>1</v>
      </c>
      <c r="AI5">
        <v>1</v>
      </c>
      <c r="AJ5">
        <v>1</v>
      </c>
      <c r="AK5">
        <v>0.25</v>
      </c>
      <c r="AS5" t="s">
        <v>85</v>
      </c>
      <c r="AT5" t="s">
        <v>86</v>
      </c>
      <c r="AU5">
        <v>1</v>
      </c>
    </row>
    <row r="6" spans="1:47" x14ac:dyDescent="0.15">
      <c r="A6" t="s">
        <v>87</v>
      </c>
      <c r="B6" t="s">
        <v>82</v>
      </c>
      <c r="C6" t="s">
        <v>88</v>
      </c>
      <c r="D6" s="10" t="s">
        <v>89</v>
      </c>
      <c r="E6" t="str">
        <f t="shared" si="0"/>
        <v>enemy_1000_gopro</v>
      </c>
      <c r="I6">
        <v>1700</v>
      </c>
      <c r="K6">
        <v>260</v>
      </c>
      <c r="M6">
        <v>0</v>
      </c>
      <c r="O6">
        <v>20</v>
      </c>
      <c r="U6">
        <v>1</v>
      </c>
      <c r="Y6" t="s">
        <v>90</v>
      </c>
      <c r="AA6">
        <v>1</v>
      </c>
      <c r="AI6">
        <v>1</v>
      </c>
      <c r="AJ6">
        <v>1.9</v>
      </c>
      <c r="AK6">
        <v>0.25</v>
      </c>
      <c r="AS6" t="s">
        <v>85</v>
      </c>
      <c r="AT6" t="s">
        <v>91</v>
      </c>
      <c r="AU6">
        <v>1</v>
      </c>
    </row>
    <row r="7" spans="1:47" x14ac:dyDescent="0.15">
      <c r="A7" t="s">
        <v>92</v>
      </c>
      <c r="B7" t="s">
        <v>82</v>
      </c>
      <c r="C7" t="s">
        <v>93</v>
      </c>
      <c r="D7" s="10" t="s">
        <v>94</v>
      </c>
      <c r="E7" t="str">
        <f t="shared" si="0"/>
        <v>enemy_1006_shield_2</v>
      </c>
      <c r="I7">
        <v>6000</v>
      </c>
      <c r="K7">
        <v>600</v>
      </c>
      <c r="M7">
        <v>800</v>
      </c>
      <c r="O7">
        <v>0</v>
      </c>
      <c r="U7">
        <v>1</v>
      </c>
      <c r="Y7" t="s">
        <v>95</v>
      </c>
      <c r="AA7">
        <v>1</v>
      </c>
      <c r="AI7">
        <v>1</v>
      </c>
      <c r="AJ7">
        <v>0.75</v>
      </c>
      <c r="AK7">
        <v>0.25</v>
      </c>
      <c r="AS7" t="s">
        <v>85</v>
      </c>
      <c r="AT7" t="s">
        <v>86</v>
      </c>
      <c r="AU7">
        <v>1</v>
      </c>
    </row>
    <row r="8" spans="1:47" x14ac:dyDescent="0.15">
      <c r="A8" t="s">
        <v>96</v>
      </c>
      <c r="B8" t="s">
        <v>82</v>
      </c>
      <c r="C8" t="s">
        <v>88</v>
      </c>
      <c r="D8" s="10" t="s">
        <v>89</v>
      </c>
      <c r="E8" t="str">
        <f t="shared" si="0"/>
        <v>enemy_1000_gopro</v>
      </c>
      <c r="I8">
        <v>1700</v>
      </c>
      <c r="K8">
        <v>260</v>
      </c>
      <c r="M8">
        <v>0</v>
      </c>
      <c r="O8">
        <v>20</v>
      </c>
      <c r="U8">
        <v>1</v>
      </c>
      <c r="Y8" t="s">
        <v>97</v>
      </c>
      <c r="AA8">
        <v>1</v>
      </c>
      <c r="AI8">
        <v>1</v>
      </c>
      <c r="AJ8">
        <v>1.9</v>
      </c>
      <c r="AK8">
        <v>0.25</v>
      </c>
      <c r="AS8" t="s">
        <v>85</v>
      </c>
      <c r="AT8" t="s">
        <v>91</v>
      </c>
      <c r="AU8">
        <v>1</v>
      </c>
    </row>
    <row r="10" spans="1:47" x14ac:dyDescent="0.15">
      <c r="A10" t="s">
        <v>0</v>
      </c>
    </row>
    <row r="11" spans="1:47" x14ac:dyDescent="0.15">
      <c r="A11" t="s">
        <v>98</v>
      </c>
    </row>
    <row r="12" spans="1:47" x14ac:dyDescent="0.15">
      <c r="A12" t="s">
        <v>99</v>
      </c>
      <c r="B12" t="s">
        <v>100</v>
      </c>
      <c r="C12" t="s">
        <v>101</v>
      </c>
      <c r="D12" s="10" t="s">
        <v>102</v>
      </c>
      <c r="E12" t="str">
        <f>"char_"&amp;D12&amp;"_"&amp;C12</f>
        <v>char_002_amiya</v>
      </c>
      <c r="F12" t="s">
        <v>103</v>
      </c>
      <c r="I12">
        <v>1480</v>
      </c>
      <c r="J12">
        <v>400</v>
      </c>
      <c r="K12">
        <v>612</v>
      </c>
      <c r="L12">
        <v>100</v>
      </c>
      <c r="M12">
        <v>121</v>
      </c>
      <c r="O12">
        <v>20</v>
      </c>
      <c r="Q12">
        <v>20</v>
      </c>
      <c r="R12">
        <v>-2</v>
      </c>
      <c r="S12">
        <v>70</v>
      </c>
      <c r="U12">
        <v>1</v>
      </c>
      <c r="Y12" t="s">
        <v>104</v>
      </c>
      <c r="Z12" t="s">
        <v>105</v>
      </c>
      <c r="AC12">
        <v>1</v>
      </c>
      <c r="AE12">
        <v>1</v>
      </c>
      <c r="AF12">
        <v>0.5</v>
      </c>
      <c r="AK12">
        <v>0.25</v>
      </c>
      <c r="AM12" t="s">
        <v>106</v>
      </c>
      <c r="AN12" s="11" t="str">
        <f t="shared" ref="AN12:AN22" si="1">"icon_"&amp;C12</f>
        <v>icon_amiya</v>
      </c>
      <c r="AO12" t="str">
        <f>"half_"&amp;C12</f>
        <v>half_amiya</v>
      </c>
      <c r="AP12" t="str">
        <f>C12</f>
        <v>amiya</v>
      </c>
      <c r="AQ12">
        <v>5</v>
      </c>
      <c r="AS12" t="s">
        <v>85</v>
      </c>
      <c r="AU12">
        <v>1</v>
      </c>
    </row>
    <row r="13" spans="1:47" x14ac:dyDescent="0.15">
      <c r="A13" t="s">
        <v>107</v>
      </c>
      <c r="B13" t="s">
        <v>100</v>
      </c>
      <c r="C13" t="s">
        <v>108</v>
      </c>
      <c r="D13" s="10" t="s">
        <v>109</v>
      </c>
      <c r="E13" t="str">
        <f t="shared" ref="E13:E22" si="2">"char_"&amp;D13&amp;"_"&amp;C13</f>
        <v>char_298_susuro</v>
      </c>
      <c r="F13" t="s">
        <v>110</v>
      </c>
      <c r="I13">
        <v>100</v>
      </c>
      <c r="K13">
        <v>20</v>
      </c>
      <c r="M13">
        <v>5</v>
      </c>
      <c r="O13">
        <v>0</v>
      </c>
      <c r="Q13">
        <v>15</v>
      </c>
      <c r="S13">
        <v>20</v>
      </c>
      <c r="U13">
        <v>1</v>
      </c>
      <c r="Y13" t="s">
        <v>111</v>
      </c>
      <c r="Z13" t="s">
        <v>112</v>
      </c>
      <c r="AC13">
        <v>1</v>
      </c>
      <c r="AE13">
        <v>1</v>
      </c>
      <c r="AF13">
        <v>0.5</v>
      </c>
      <c r="AK13">
        <v>0.25</v>
      </c>
      <c r="AM13" t="s">
        <v>113</v>
      </c>
      <c r="AN13" s="11" t="str">
        <f t="shared" si="1"/>
        <v>icon_susuro</v>
      </c>
      <c r="AO13" t="str">
        <f t="shared" ref="AO13:AO38" si="3">"half_"&amp;C13</f>
        <v>half_susuro</v>
      </c>
      <c r="AP13" t="str">
        <f t="shared" ref="AP13:AP38" si="4">C13</f>
        <v>susuro</v>
      </c>
      <c r="AQ13">
        <v>4</v>
      </c>
      <c r="AS13" t="s">
        <v>85</v>
      </c>
      <c r="AU13">
        <v>1</v>
      </c>
    </row>
    <row r="14" spans="1:47" x14ac:dyDescent="0.15">
      <c r="A14" t="s">
        <v>114</v>
      </c>
      <c r="B14" t="s">
        <v>100</v>
      </c>
      <c r="C14" t="s">
        <v>115</v>
      </c>
      <c r="D14" s="10" t="s">
        <v>116</v>
      </c>
      <c r="E14" t="str">
        <f t="shared" si="2"/>
        <v>char_172_svrash</v>
      </c>
      <c r="F14" t="s">
        <v>114</v>
      </c>
      <c r="G14">
        <v>2</v>
      </c>
      <c r="H14">
        <v>90</v>
      </c>
      <c r="I14">
        <v>2560</v>
      </c>
      <c r="K14">
        <v>713</v>
      </c>
      <c r="L14">
        <v>76</v>
      </c>
      <c r="M14">
        <v>397</v>
      </c>
      <c r="N14">
        <v>50</v>
      </c>
      <c r="O14">
        <v>10</v>
      </c>
      <c r="Q14">
        <v>20</v>
      </c>
      <c r="R14">
        <v>-2</v>
      </c>
      <c r="S14">
        <v>70</v>
      </c>
      <c r="T14">
        <v>-4</v>
      </c>
      <c r="U14">
        <v>1</v>
      </c>
      <c r="Y14" t="s">
        <v>117</v>
      </c>
      <c r="Z14" t="s">
        <v>118</v>
      </c>
      <c r="AD14">
        <v>1</v>
      </c>
      <c r="AE14">
        <v>2</v>
      </c>
      <c r="AF14">
        <v>0.5</v>
      </c>
      <c r="AK14">
        <v>0.25</v>
      </c>
      <c r="AM14" t="s">
        <v>119</v>
      </c>
      <c r="AN14" s="11" t="str">
        <f t="shared" si="1"/>
        <v>icon_svrash</v>
      </c>
      <c r="AO14" t="str">
        <f t="shared" si="3"/>
        <v>half_svrash</v>
      </c>
      <c r="AP14" t="str">
        <f t="shared" si="4"/>
        <v>svrash</v>
      </c>
      <c r="AQ14">
        <v>6</v>
      </c>
      <c r="AS14" t="s">
        <v>85</v>
      </c>
      <c r="AU14">
        <v>1</v>
      </c>
    </row>
    <row r="15" spans="1:47" x14ac:dyDescent="0.15">
      <c r="A15" t="s">
        <v>120</v>
      </c>
      <c r="B15" t="s">
        <v>100</v>
      </c>
      <c r="C15" t="s">
        <v>121</v>
      </c>
      <c r="D15" s="10" t="s">
        <v>122</v>
      </c>
      <c r="E15" t="str">
        <f t="shared" si="2"/>
        <v>char_009_12fce</v>
      </c>
      <c r="F15" t="s">
        <v>123</v>
      </c>
      <c r="I15">
        <v>100</v>
      </c>
      <c r="K15">
        <v>20</v>
      </c>
      <c r="M15">
        <v>5</v>
      </c>
      <c r="O15">
        <v>0</v>
      </c>
      <c r="Q15">
        <v>15</v>
      </c>
      <c r="S15">
        <v>20</v>
      </c>
      <c r="U15">
        <v>1</v>
      </c>
      <c r="Y15" t="s">
        <v>124</v>
      </c>
      <c r="Z15" t="s">
        <v>125</v>
      </c>
      <c r="AC15">
        <v>1</v>
      </c>
      <c r="AE15">
        <v>1</v>
      </c>
      <c r="AF15">
        <v>0.5</v>
      </c>
      <c r="AK15">
        <v>0.25</v>
      </c>
      <c r="AM15" t="s">
        <v>106</v>
      </c>
      <c r="AN15" s="11" t="str">
        <f t="shared" si="1"/>
        <v>icon_12fce</v>
      </c>
      <c r="AO15" t="str">
        <f t="shared" si="3"/>
        <v>half_12fce</v>
      </c>
      <c r="AP15" t="str">
        <f t="shared" si="4"/>
        <v>12fce</v>
      </c>
      <c r="AQ15">
        <v>4</v>
      </c>
      <c r="AS15" t="s">
        <v>85</v>
      </c>
      <c r="AU15">
        <v>1</v>
      </c>
    </row>
    <row r="16" spans="1:47" x14ac:dyDescent="0.15">
      <c r="A16" t="s">
        <v>126</v>
      </c>
      <c r="B16" t="s">
        <v>100</v>
      </c>
      <c r="C16" t="s">
        <v>127</v>
      </c>
      <c r="D16" s="10" t="s">
        <v>128</v>
      </c>
      <c r="E16" t="str">
        <f t="shared" si="2"/>
        <v>char_010_chen</v>
      </c>
      <c r="F16" t="s">
        <v>129</v>
      </c>
      <c r="I16">
        <v>100</v>
      </c>
      <c r="K16">
        <v>20</v>
      </c>
      <c r="M16">
        <v>5</v>
      </c>
      <c r="O16">
        <v>0</v>
      </c>
      <c r="Q16">
        <v>15</v>
      </c>
      <c r="S16">
        <v>20</v>
      </c>
      <c r="U16">
        <v>1</v>
      </c>
      <c r="Y16" t="s">
        <v>130</v>
      </c>
      <c r="Z16" t="s">
        <v>131</v>
      </c>
      <c r="AD16">
        <v>1</v>
      </c>
      <c r="AE16">
        <v>2</v>
      </c>
      <c r="AF16">
        <v>0.5</v>
      </c>
      <c r="AK16">
        <v>0.25</v>
      </c>
      <c r="AM16" t="s">
        <v>119</v>
      </c>
      <c r="AN16" s="11" t="str">
        <f t="shared" si="1"/>
        <v>icon_chen</v>
      </c>
      <c r="AO16" t="str">
        <f t="shared" si="3"/>
        <v>half_chen</v>
      </c>
      <c r="AP16" t="str">
        <f t="shared" si="4"/>
        <v>chen</v>
      </c>
      <c r="AQ16">
        <v>6</v>
      </c>
      <c r="AS16" t="s">
        <v>85</v>
      </c>
      <c r="AU16">
        <v>1</v>
      </c>
    </row>
    <row r="17" spans="1:47" x14ac:dyDescent="0.15">
      <c r="A17" t="s">
        <v>132</v>
      </c>
      <c r="B17" t="s">
        <v>100</v>
      </c>
      <c r="C17" t="s">
        <v>133</v>
      </c>
      <c r="D17" s="10" t="s">
        <v>134</v>
      </c>
      <c r="E17" t="str">
        <f t="shared" si="2"/>
        <v>char_017_huang</v>
      </c>
      <c r="F17" t="s">
        <v>135</v>
      </c>
      <c r="I17">
        <v>100</v>
      </c>
      <c r="K17">
        <v>20</v>
      </c>
      <c r="M17">
        <v>5</v>
      </c>
      <c r="O17">
        <v>0</v>
      </c>
      <c r="Q17">
        <v>15</v>
      </c>
      <c r="S17">
        <v>20</v>
      </c>
      <c r="U17">
        <v>1</v>
      </c>
      <c r="Y17" t="s">
        <v>130</v>
      </c>
      <c r="Z17" t="s">
        <v>131</v>
      </c>
      <c r="AD17">
        <v>1</v>
      </c>
      <c r="AE17">
        <v>2</v>
      </c>
      <c r="AF17">
        <v>0.5</v>
      </c>
      <c r="AK17">
        <v>0.25</v>
      </c>
      <c r="AM17" t="s">
        <v>119</v>
      </c>
      <c r="AN17" s="11" t="str">
        <f t="shared" si="1"/>
        <v>icon_huang</v>
      </c>
      <c r="AO17" t="str">
        <f t="shared" si="3"/>
        <v>half_huang</v>
      </c>
      <c r="AP17" t="str">
        <f t="shared" si="4"/>
        <v>huang</v>
      </c>
      <c r="AQ17">
        <v>6</v>
      </c>
      <c r="AS17" t="s">
        <v>85</v>
      </c>
      <c r="AU17">
        <v>1</v>
      </c>
    </row>
    <row r="18" spans="1:47" x14ac:dyDescent="0.15">
      <c r="A18" t="s">
        <v>136</v>
      </c>
      <c r="B18" t="s">
        <v>100</v>
      </c>
      <c r="C18" t="s">
        <v>137</v>
      </c>
      <c r="D18" s="10" t="s">
        <v>138</v>
      </c>
      <c r="E18" t="str">
        <f t="shared" si="2"/>
        <v>char_235_jesica</v>
      </c>
      <c r="F18" t="s">
        <v>139</v>
      </c>
      <c r="I18">
        <v>100</v>
      </c>
      <c r="K18">
        <v>20</v>
      </c>
      <c r="M18">
        <v>5</v>
      </c>
      <c r="O18">
        <v>0</v>
      </c>
      <c r="Q18">
        <v>15</v>
      </c>
      <c r="S18">
        <v>20</v>
      </c>
      <c r="U18">
        <v>1</v>
      </c>
      <c r="Y18" t="s">
        <v>104</v>
      </c>
      <c r="Z18" t="s">
        <v>140</v>
      </c>
      <c r="AC18">
        <v>1</v>
      </c>
      <c r="AE18">
        <v>1</v>
      </c>
      <c r="AF18">
        <v>0.5</v>
      </c>
      <c r="AK18">
        <v>0.25</v>
      </c>
      <c r="AM18" t="s">
        <v>141</v>
      </c>
      <c r="AN18" s="11" t="str">
        <f t="shared" si="1"/>
        <v>icon_jesica</v>
      </c>
      <c r="AO18" t="str">
        <f t="shared" si="3"/>
        <v>half_jesica</v>
      </c>
      <c r="AP18" t="str">
        <f t="shared" si="4"/>
        <v>jesica</v>
      </c>
      <c r="AQ18">
        <v>4</v>
      </c>
      <c r="AS18" t="s">
        <v>85</v>
      </c>
      <c r="AU18">
        <v>1</v>
      </c>
    </row>
    <row r="19" spans="1:47" x14ac:dyDescent="0.15">
      <c r="A19" t="s">
        <v>142</v>
      </c>
      <c r="B19" t="s">
        <v>100</v>
      </c>
      <c r="C19" t="s">
        <v>143</v>
      </c>
      <c r="D19" s="10" t="s">
        <v>144</v>
      </c>
      <c r="E19" t="str">
        <f t="shared" si="2"/>
        <v>char_136_hsguma</v>
      </c>
      <c r="F19" t="s">
        <v>142</v>
      </c>
      <c r="I19">
        <v>100</v>
      </c>
      <c r="K19">
        <v>10</v>
      </c>
      <c r="M19">
        <v>5</v>
      </c>
      <c r="O19">
        <v>0</v>
      </c>
      <c r="Q19">
        <v>15</v>
      </c>
      <c r="S19">
        <v>20</v>
      </c>
      <c r="U19">
        <v>1</v>
      </c>
      <c r="Y19" t="s">
        <v>145</v>
      </c>
      <c r="Z19" t="s">
        <v>146</v>
      </c>
      <c r="AD19">
        <v>1</v>
      </c>
      <c r="AE19">
        <v>3</v>
      </c>
      <c r="AF19">
        <v>0.5</v>
      </c>
      <c r="AK19">
        <v>0.25</v>
      </c>
      <c r="AM19" t="s">
        <v>147</v>
      </c>
      <c r="AN19" s="11" t="str">
        <f t="shared" si="1"/>
        <v>icon_hsguma</v>
      </c>
      <c r="AO19" t="str">
        <f t="shared" si="3"/>
        <v>half_hsguma</v>
      </c>
      <c r="AP19" t="str">
        <f t="shared" si="4"/>
        <v>hsguma</v>
      </c>
      <c r="AQ19">
        <v>6</v>
      </c>
      <c r="AS19" t="s">
        <v>85</v>
      </c>
      <c r="AU19">
        <v>1</v>
      </c>
    </row>
    <row r="20" spans="1:47" x14ac:dyDescent="0.15">
      <c r="A20" t="s">
        <v>148</v>
      </c>
      <c r="B20" t="s">
        <v>100</v>
      </c>
      <c r="C20" t="s">
        <v>149</v>
      </c>
      <c r="D20" s="10" t="s">
        <v>150</v>
      </c>
      <c r="E20" t="str">
        <f t="shared" si="2"/>
        <v>char_213_mostma</v>
      </c>
      <c r="F20" t="s">
        <v>151</v>
      </c>
      <c r="I20">
        <v>100</v>
      </c>
      <c r="K20">
        <v>20</v>
      </c>
      <c r="M20">
        <v>5</v>
      </c>
      <c r="O20">
        <v>0</v>
      </c>
      <c r="Q20">
        <v>15</v>
      </c>
      <c r="S20">
        <v>20</v>
      </c>
      <c r="U20">
        <v>1</v>
      </c>
      <c r="Y20" t="s">
        <v>104</v>
      </c>
      <c r="Z20" t="s">
        <v>131</v>
      </c>
      <c r="AC20">
        <v>1</v>
      </c>
      <c r="AE20">
        <v>1</v>
      </c>
      <c r="AF20">
        <v>0.5</v>
      </c>
      <c r="AK20">
        <v>0.25</v>
      </c>
      <c r="AM20" t="s">
        <v>106</v>
      </c>
      <c r="AN20" s="11" t="str">
        <f t="shared" si="1"/>
        <v>icon_mostma</v>
      </c>
      <c r="AO20" t="str">
        <f t="shared" si="3"/>
        <v>half_mostma</v>
      </c>
      <c r="AP20" t="str">
        <f t="shared" si="4"/>
        <v>mostma</v>
      </c>
      <c r="AQ20">
        <v>6</v>
      </c>
      <c r="AS20" t="s">
        <v>85</v>
      </c>
      <c r="AU20">
        <v>1</v>
      </c>
    </row>
    <row r="21" spans="1:47" x14ac:dyDescent="0.15">
      <c r="A21" t="s">
        <v>152</v>
      </c>
      <c r="B21" t="s">
        <v>100</v>
      </c>
      <c r="C21" t="s">
        <v>153</v>
      </c>
      <c r="D21" s="10" t="s">
        <v>154</v>
      </c>
      <c r="E21" t="str">
        <f t="shared" si="2"/>
        <v>char_101_sora</v>
      </c>
      <c r="F21" t="s">
        <v>155</v>
      </c>
      <c r="I21">
        <v>100</v>
      </c>
      <c r="K21">
        <v>20</v>
      </c>
      <c r="M21">
        <v>5</v>
      </c>
      <c r="O21">
        <v>0</v>
      </c>
      <c r="Q21">
        <v>15</v>
      </c>
      <c r="S21">
        <v>20</v>
      </c>
      <c r="U21">
        <v>1</v>
      </c>
      <c r="Y21" t="s">
        <v>156</v>
      </c>
      <c r="Z21" t="s">
        <v>157</v>
      </c>
      <c r="AC21">
        <v>1</v>
      </c>
      <c r="AE21">
        <v>1</v>
      </c>
      <c r="AF21">
        <v>0.5</v>
      </c>
      <c r="AK21">
        <v>0.25</v>
      </c>
      <c r="AM21" t="s">
        <v>113</v>
      </c>
      <c r="AN21" s="11" t="str">
        <f t="shared" si="1"/>
        <v>icon_sora</v>
      </c>
      <c r="AO21" t="str">
        <f t="shared" si="3"/>
        <v>half_sora</v>
      </c>
      <c r="AP21" t="str">
        <f t="shared" si="4"/>
        <v>sora</v>
      </c>
      <c r="AQ21">
        <v>4</v>
      </c>
      <c r="AS21" t="s">
        <v>85</v>
      </c>
      <c r="AU21">
        <v>1</v>
      </c>
    </row>
    <row r="22" spans="1:47" x14ac:dyDescent="0.15">
      <c r="A22" t="s">
        <v>158</v>
      </c>
      <c r="B22" t="s">
        <v>100</v>
      </c>
      <c r="C22" t="s">
        <v>159</v>
      </c>
      <c r="D22">
        <v>284</v>
      </c>
      <c r="E22" t="str">
        <f t="shared" si="2"/>
        <v>char_284_spot</v>
      </c>
      <c r="F22" t="s">
        <v>158</v>
      </c>
      <c r="G22">
        <v>1</v>
      </c>
      <c r="H22">
        <v>55</v>
      </c>
      <c r="I22">
        <v>1833</v>
      </c>
      <c r="K22">
        <v>320</v>
      </c>
      <c r="L22">
        <v>30</v>
      </c>
      <c r="M22">
        <v>442</v>
      </c>
      <c r="N22">
        <v>54</v>
      </c>
      <c r="O22">
        <v>10</v>
      </c>
      <c r="Q22">
        <v>17</v>
      </c>
      <c r="R22">
        <v>-2</v>
      </c>
      <c r="S22">
        <v>70</v>
      </c>
      <c r="T22">
        <v>-4</v>
      </c>
      <c r="U22">
        <v>1.2</v>
      </c>
      <c r="Y22" t="s">
        <v>160</v>
      </c>
      <c r="Z22" t="s">
        <v>161</v>
      </c>
      <c r="AD22">
        <v>1</v>
      </c>
      <c r="AE22">
        <v>3</v>
      </c>
      <c r="AF22">
        <v>0.5</v>
      </c>
      <c r="AK22">
        <v>0.25</v>
      </c>
      <c r="AM22" t="s">
        <v>147</v>
      </c>
      <c r="AN22" s="11" t="str">
        <f t="shared" si="1"/>
        <v>icon_spot</v>
      </c>
      <c r="AO22" t="str">
        <f t="shared" si="3"/>
        <v>half_spot</v>
      </c>
      <c r="AP22" t="str">
        <f t="shared" si="4"/>
        <v>spot</v>
      </c>
      <c r="AQ22">
        <v>3</v>
      </c>
      <c r="AS22" t="s">
        <v>85</v>
      </c>
      <c r="AU22">
        <v>1</v>
      </c>
    </row>
    <row r="23" spans="1:47" x14ac:dyDescent="0.15">
      <c r="A23" t="s">
        <v>162</v>
      </c>
      <c r="B23" t="s">
        <v>100</v>
      </c>
      <c r="C23" t="s">
        <v>163</v>
      </c>
      <c r="D23">
        <v>281</v>
      </c>
      <c r="E23" t="str">
        <f t="shared" ref="E23:E38" si="5">"char_"&amp;D23&amp;"_"&amp;C23</f>
        <v>char_281_popka</v>
      </c>
      <c r="F23" t="s">
        <v>162</v>
      </c>
      <c r="G23">
        <v>1</v>
      </c>
      <c r="H23">
        <v>55</v>
      </c>
      <c r="I23">
        <v>1858</v>
      </c>
      <c r="K23">
        <v>495</v>
      </c>
      <c r="L23">
        <v>73</v>
      </c>
      <c r="M23">
        <v>245</v>
      </c>
      <c r="O23">
        <v>0</v>
      </c>
      <c r="Q23">
        <v>19</v>
      </c>
      <c r="R23">
        <v>-2</v>
      </c>
      <c r="S23">
        <v>70</v>
      </c>
      <c r="T23">
        <v>-4</v>
      </c>
      <c r="U23">
        <v>1.2</v>
      </c>
      <c r="Y23" t="s">
        <v>164</v>
      </c>
      <c r="Z23" t="s">
        <v>165</v>
      </c>
      <c r="AD23">
        <v>1</v>
      </c>
      <c r="AE23">
        <v>2</v>
      </c>
      <c r="AF23">
        <v>0.5</v>
      </c>
      <c r="AK23">
        <v>0.25</v>
      </c>
      <c r="AM23" t="s">
        <v>119</v>
      </c>
      <c r="AN23" s="11" t="str">
        <f t="shared" ref="AN23:AN38" si="6">"icon_"&amp;C23</f>
        <v>icon_popka</v>
      </c>
      <c r="AO23" t="str">
        <f t="shared" si="3"/>
        <v>half_popka</v>
      </c>
      <c r="AP23" t="str">
        <f t="shared" si="4"/>
        <v>popka</v>
      </c>
      <c r="AQ23">
        <v>3</v>
      </c>
      <c r="AS23" t="s">
        <v>85</v>
      </c>
      <c r="AU23">
        <v>1</v>
      </c>
    </row>
    <row r="24" spans="1:47" x14ac:dyDescent="0.15">
      <c r="A24" t="s">
        <v>166</v>
      </c>
      <c r="B24" t="s">
        <v>100</v>
      </c>
      <c r="C24" t="s">
        <v>167</v>
      </c>
      <c r="D24">
        <v>283</v>
      </c>
      <c r="E24" t="str">
        <f t="shared" si="5"/>
        <v>char_283_midn</v>
      </c>
      <c r="F24" t="s">
        <v>166</v>
      </c>
      <c r="G24">
        <v>1</v>
      </c>
      <c r="H24">
        <v>55</v>
      </c>
      <c r="I24">
        <v>1653</v>
      </c>
      <c r="K24">
        <v>497</v>
      </c>
      <c r="L24">
        <v>72</v>
      </c>
      <c r="M24">
        <v>282</v>
      </c>
      <c r="O24">
        <v>10</v>
      </c>
      <c r="Q24">
        <v>16</v>
      </c>
      <c r="R24">
        <v>-2</v>
      </c>
      <c r="S24">
        <v>70</v>
      </c>
      <c r="T24">
        <v>-4</v>
      </c>
      <c r="U24">
        <v>1.3</v>
      </c>
      <c r="Y24" t="s">
        <v>168</v>
      </c>
      <c r="Z24" t="s">
        <v>169</v>
      </c>
      <c r="AD24">
        <v>1</v>
      </c>
      <c r="AE24">
        <v>2</v>
      </c>
      <c r="AF24">
        <v>0.5</v>
      </c>
      <c r="AK24">
        <v>0.25</v>
      </c>
      <c r="AM24" t="s">
        <v>119</v>
      </c>
      <c r="AN24" s="11" t="str">
        <f t="shared" si="6"/>
        <v>icon_midn</v>
      </c>
      <c r="AO24" t="str">
        <f t="shared" si="3"/>
        <v>half_midn</v>
      </c>
      <c r="AP24" t="str">
        <f t="shared" si="4"/>
        <v>midn</v>
      </c>
      <c r="AQ24">
        <v>3</v>
      </c>
      <c r="AS24" t="s">
        <v>85</v>
      </c>
      <c r="AU24">
        <v>2</v>
      </c>
    </row>
    <row r="25" spans="1:47" x14ac:dyDescent="0.15">
      <c r="A25" t="s">
        <v>170</v>
      </c>
      <c r="B25" t="s">
        <v>100</v>
      </c>
      <c r="C25" t="s">
        <v>171</v>
      </c>
      <c r="D25">
        <v>282</v>
      </c>
      <c r="E25" t="str">
        <f t="shared" si="5"/>
        <v>char_282_catap</v>
      </c>
      <c r="F25" t="s">
        <v>170</v>
      </c>
      <c r="G25">
        <v>1</v>
      </c>
      <c r="H25">
        <v>55</v>
      </c>
      <c r="I25">
        <v>1150</v>
      </c>
      <c r="K25">
        <v>617</v>
      </c>
      <c r="L25">
        <v>82</v>
      </c>
      <c r="M25">
        <v>85</v>
      </c>
      <c r="O25">
        <v>0</v>
      </c>
      <c r="Q25">
        <v>23</v>
      </c>
      <c r="R25">
        <v>-2</v>
      </c>
      <c r="S25">
        <v>70</v>
      </c>
      <c r="T25">
        <v>-10</v>
      </c>
      <c r="U25">
        <v>2.8</v>
      </c>
      <c r="Y25" t="s">
        <v>172</v>
      </c>
      <c r="Z25" t="s">
        <v>173</v>
      </c>
      <c r="AC25">
        <v>1</v>
      </c>
      <c r="AE25">
        <v>1</v>
      </c>
      <c r="AF25">
        <v>0.5</v>
      </c>
      <c r="AK25">
        <v>0.25</v>
      </c>
      <c r="AM25" t="s">
        <v>141</v>
      </c>
      <c r="AN25" s="11" t="str">
        <f t="shared" si="6"/>
        <v>icon_catap</v>
      </c>
      <c r="AO25" t="str">
        <f t="shared" si="3"/>
        <v>half_catap</v>
      </c>
      <c r="AP25" t="str">
        <f t="shared" si="4"/>
        <v>catap</v>
      </c>
      <c r="AQ25">
        <v>3</v>
      </c>
      <c r="AS25" t="s">
        <v>85</v>
      </c>
      <c r="AU25">
        <v>1</v>
      </c>
    </row>
    <row r="26" spans="1:47" x14ac:dyDescent="0.15">
      <c r="A26" t="s">
        <v>174</v>
      </c>
      <c r="B26" t="s">
        <v>100</v>
      </c>
      <c r="C26" t="s">
        <v>175</v>
      </c>
      <c r="D26">
        <v>278</v>
      </c>
      <c r="E26" t="str">
        <f t="shared" si="5"/>
        <v>char_278_orchid</v>
      </c>
      <c r="F26" t="s">
        <v>174</v>
      </c>
      <c r="G26">
        <v>1</v>
      </c>
      <c r="H26">
        <v>55</v>
      </c>
      <c r="I26">
        <v>935</v>
      </c>
      <c r="K26">
        <v>378</v>
      </c>
      <c r="L26">
        <v>59</v>
      </c>
      <c r="M26">
        <v>83</v>
      </c>
      <c r="O26">
        <v>15</v>
      </c>
      <c r="Q26">
        <v>12</v>
      </c>
      <c r="R26">
        <v>-2</v>
      </c>
      <c r="S26">
        <v>70</v>
      </c>
      <c r="T26">
        <v>-10</v>
      </c>
      <c r="U26">
        <v>1.9</v>
      </c>
      <c r="Y26" t="s">
        <v>176</v>
      </c>
      <c r="Z26" t="s">
        <v>177</v>
      </c>
      <c r="AC26">
        <v>1</v>
      </c>
      <c r="AE26">
        <v>1</v>
      </c>
      <c r="AF26">
        <v>0.5</v>
      </c>
      <c r="AK26">
        <v>0.25</v>
      </c>
      <c r="AM26" t="s">
        <v>178</v>
      </c>
      <c r="AN26" s="11" t="str">
        <f t="shared" si="6"/>
        <v>icon_orchid</v>
      </c>
      <c r="AO26" t="str">
        <f t="shared" si="3"/>
        <v>half_orchid</v>
      </c>
      <c r="AP26" t="str">
        <f t="shared" si="4"/>
        <v>orchid</v>
      </c>
      <c r="AQ26">
        <v>3</v>
      </c>
      <c r="AS26" t="s">
        <v>85</v>
      </c>
      <c r="AU26">
        <v>1</v>
      </c>
    </row>
    <row r="27" spans="1:47" x14ac:dyDescent="0.15">
      <c r="A27" t="s">
        <v>179</v>
      </c>
      <c r="B27" t="s">
        <v>100</v>
      </c>
      <c r="C27" t="s">
        <v>180</v>
      </c>
      <c r="D27">
        <v>210</v>
      </c>
      <c r="E27" t="str">
        <f t="shared" si="5"/>
        <v>char_210_stward</v>
      </c>
      <c r="F27" t="s">
        <v>179</v>
      </c>
      <c r="G27">
        <v>1</v>
      </c>
      <c r="H27">
        <v>55</v>
      </c>
      <c r="I27">
        <v>1100</v>
      </c>
      <c r="K27">
        <v>470</v>
      </c>
      <c r="L27">
        <v>73</v>
      </c>
      <c r="M27">
        <v>90</v>
      </c>
      <c r="O27">
        <v>15</v>
      </c>
      <c r="Q27">
        <v>18</v>
      </c>
      <c r="R27">
        <v>-2</v>
      </c>
      <c r="S27">
        <v>70</v>
      </c>
      <c r="T27">
        <v>-10</v>
      </c>
      <c r="U27">
        <v>1.6</v>
      </c>
      <c r="Y27" t="s">
        <v>181</v>
      </c>
      <c r="Z27" t="s">
        <v>182</v>
      </c>
      <c r="AC27">
        <v>1</v>
      </c>
      <c r="AE27">
        <v>1</v>
      </c>
      <c r="AF27">
        <v>0.5</v>
      </c>
      <c r="AK27">
        <v>0.25</v>
      </c>
      <c r="AM27" t="s">
        <v>106</v>
      </c>
      <c r="AN27" s="11" t="str">
        <f t="shared" si="6"/>
        <v>icon_stward</v>
      </c>
      <c r="AO27" t="str">
        <f t="shared" si="3"/>
        <v>half_stward</v>
      </c>
      <c r="AP27" t="str">
        <f t="shared" si="4"/>
        <v>stward</v>
      </c>
      <c r="AQ27">
        <v>3</v>
      </c>
      <c r="AS27" t="s">
        <v>85</v>
      </c>
      <c r="AU27">
        <v>1</v>
      </c>
    </row>
    <row r="28" spans="1:47" x14ac:dyDescent="0.15">
      <c r="A28" t="s">
        <v>183</v>
      </c>
      <c r="B28" t="s">
        <v>100</v>
      </c>
      <c r="C28" t="s">
        <v>184</v>
      </c>
      <c r="D28">
        <v>212</v>
      </c>
      <c r="E28" t="str">
        <f t="shared" si="5"/>
        <v>char_212_ansel</v>
      </c>
      <c r="F28" t="s">
        <v>183</v>
      </c>
      <c r="G28">
        <v>1</v>
      </c>
      <c r="H28">
        <v>55</v>
      </c>
      <c r="I28">
        <v>1135</v>
      </c>
      <c r="K28">
        <v>362</v>
      </c>
      <c r="L28">
        <v>65</v>
      </c>
      <c r="M28">
        <v>109</v>
      </c>
      <c r="O28">
        <v>0</v>
      </c>
      <c r="Q28">
        <v>17</v>
      </c>
      <c r="R28">
        <v>-2</v>
      </c>
      <c r="S28">
        <v>70</v>
      </c>
      <c r="T28">
        <v>-4</v>
      </c>
      <c r="U28">
        <v>2.85</v>
      </c>
      <c r="Y28" t="s">
        <v>185</v>
      </c>
      <c r="Z28" t="s">
        <v>186</v>
      </c>
      <c r="AC28">
        <v>1</v>
      </c>
      <c r="AE28">
        <v>1</v>
      </c>
      <c r="AF28">
        <v>0.5</v>
      </c>
      <c r="AK28">
        <v>0.25</v>
      </c>
      <c r="AM28" t="s">
        <v>113</v>
      </c>
      <c r="AN28" s="11" t="str">
        <f t="shared" si="6"/>
        <v>icon_ansel</v>
      </c>
      <c r="AO28" t="str">
        <f t="shared" si="3"/>
        <v>half_ansel</v>
      </c>
      <c r="AP28" t="str">
        <f t="shared" si="4"/>
        <v>ansel</v>
      </c>
      <c r="AQ28">
        <v>3</v>
      </c>
      <c r="AS28" t="s">
        <v>85</v>
      </c>
      <c r="AU28">
        <v>1</v>
      </c>
    </row>
    <row r="29" spans="1:47" x14ac:dyDescent="0.15">
      <c r="A29" t="s">
        <v>187</v>
      </c>
      <c r="B29" t="s">
        <v>100</v>
      </c>
      <c r="C29" t="s">
        <v>188</v>
      </c>
      <c r="D29">
        <v>120</v>
      </c>
      <c r="E29" t="str">
        <f t="shared" si="5"/>
        <v>char_120_hibisc</v>
      </c>
      <c r="F29" t="s">
        <v>187</v>
      </c>
      <c r="G29">
        <v>1</v>
      </c>
      <c r="H29">
        <v>55</v>
      </c>
      <c r="I29">
        <v>1220</v>
      </c>
      <c r="K29">
        <v>345</v>
      </c>
      <c r="L29">
        <v>63</v>
      </c>
      <c r="M29">
        <v>110</v>
      </c>
      <c r="O29">
        <v>0</v>
      </c>
      <c r="Q29">
        <v>17</v>
      </c>
      <c r="R29">
        <v>-2</v>
      </c>
      <c r="S29">
        <v>70</v>
      </c>
      <c r="T29">
        <v>-10</v>
      </c>
      <c r="U29">
        <v>2.85</v>
      </c>
      <c r="Y29" t="s">
        <v>189</v>
      </c>
      <c r="Z29" t="s">
        <v>190</v>
      </c>
      <c r="AC29">
        <v>1</v>
      </c>
      <c r="AE29">
        <v>1</v>
      </c>
      <c r="AF29">
        <v>0.5</v>
      </c>
      <c r="AK29">
        <v>0.25</v>
      </c>
      <c r="AM29" t="s">
        <v>113</v>
      </c>
      <c r="AN29" s="11" t="str">
        <f t="shared" si="6"/>
        <v>icon_hibisc</v>
      </c>
      <c r="AO29" t="str">
        <f t="shared" si="3"/>
        <v>half_hibisc</v>
      </c>
      <c r="AP29" t="str">
        <f t="shared" si="4"/>
        <v>hibisc</v>
      </c>
      <c r="AQ29">
        <v>3</v>
      </c>
      <c r="AS29" t="s">
        <v>85</v>
      </c>
      <c r="AU29">
        <v>1</v>
      </c>
    </row>
    <row r="30" spans="1:47" x14ac:dyDescent="0.15">
      <c r="A30" t="s">
        <v>191</v>
      </c>
      <c r="B30" t="s">
        <v>100</v>
      </c>
      <c r="C30" t="s">
        <v>192</v>
      </c>
      <c r="D30">
        <v>121</v>
      </c>
      <c r="E30" t="str">
        <f t="shared" si="5"/>
        <v>char_121_lava</v>
      </c>
      <c r="F30" t="s">
        <v>191</v>
      </c>
      <c r="G30">
        <v>1</v>
      </c>
      <c r="H30">
        <v>55</v>
      </c>
      <c r="I30">
        <v>1141</v>
      </c>
      <c r="K30">
        <v>582</v>
      </c>
      <c r="L30">
        <v>60</v>
      </c>
      <c r="M30">
        <v>95</v>
      </c>
      <c r="O30">
        <v>15</v>
      </c>
      <c r="Q30">
        <v>30</v>
      </c>
      <c r="R30">
        <v>-2</v>
      </c>
      <c r="S30">
        <v>70</v>
      </c>
      <c r="T30">
        <v>-4</v>
      </c>
      <c r="U30">
        <v>2.9</v>
      </c>
      <c r="Y30" t="s">
        <v>193</v>
      </c>
      <c r="Z30" t="s">
        <v>194</v>
      </c>
      <c r="AC30">
        <v>1</v>
      </c>
      <c r="AE30">
        <v>1</v>
      </c>
      <c r="AF30">
        <v>0.5</v>
      </c>
      <c r="AK30">
        <v>0.25</v>
      </c>
      <c r="AM30" t="s">
        <v>106</v>
      </c>
      <c r="AN30" s="11" t="str">
        <f t="shared" si="6"/>
        <v>icon_lava</v>
      </c>
      <c r="AO30" t="str">
        <f t="shared" si="3"/>
        <v>half_lava</v>
      </c>
      <c r="AP30" t="str">
        <f t="shared" si="4"/>
        <v>lava</v>
      </c>
      <c r="AQ30">
        <v>3</v>
      </c>
      <c r="AS30" t="s">
        <v>85</v>
      </c>
      <c r="AU30">
        <v>1</v>
      </c>
    </row>
    <row r="31" spans="1:47" x14ac:dyDescent="0.15">
      <c r="A31" t="s">
        <v>195</v>
      </c>
      <c r="B31" t="s">
        <v>100</v>
      </c>
      <c r="C31" t="s">
        <v>196</v>
      </c>
      <c r="D31">
        <v>211</v>
      </c>
      <c r="E31" t="str">
        <f t="shared" si="5"/>
        <v>char_211_adnach</v>
      </c>
      <c r="F31" t="s">
        <v>195</v>
      </c>
      <c r="G31">
        <v>1</v>
      </c>
      <c r="H31">
        <v>55</v>
      </c>
      <c r="I31">
        <v>1080</v>
      </c>
      <c r="K31">
        <v>365</v>
      </c>
      <c r="L31">
        <v>73</v>
      </c>
      <c r="M31">
        <v>134</v>
      </c>
      <c r="O31">
        <v>0</v>
      </c>
      <c r="Q31">
        <v>11</v>
      </c>
      <c r="R31">
        <v>-2</v>
      </c>
      <c r="S31">
        <v>70</v>
      </c>
      <c r="T31">
        <v>-10</v>
      </c>
      <c r="U31">
        <v>1</v>
      </c>
      <c r="Y31" t="s">
        <v>197</v>
      </c>
      <c r="Z31" t="s">
        <v>198</v>
      </c>
      <c r="AC31">
        <v>1</v>
      </c>
      <c r="AE31">
        <v>1</v>
      </c>
      <c r="AF31">
        <v>0.5</v>
      </c>
      <c r="AK31">
        <v>0.25</v>
      </c>
      <c r="AM31" t="s">
        <v>141</v>
      </c>
      <c r="AN31" s="11" t="str">
        <f t="shared" si="6"/>
        <v>icon_adnach</v>
      </c>
      <c r="AO31" t="str">
        <f t="shared" si="3"/>
        <v>half_adnach</v>
      </c>
      <c r="AP31" t="str">
        <f t="shared" si="4"/>
        <v>adnach</v>
      </c>
      <c r="AQ31">
        <v>3</v>
      </c>
      <c r="AS31" t="s">
        <v>85</v>
      </c>
      <c r="AU31">
        <v>1</v>
      </c>
    </row>
    <row r="32" spans="1:47" x14ac:dyDescent="0.15">
      <c r="A32" t="s">
        <v>199</v>
      </c>
      <c r="B32" t="s">
        <v>100</v>
      </c>
      <c r="C32" t="s">
        <v>200</v>
      </c>
      <c r="D32" s="10" t="s">
        <v>201</v>
      </c>
      <c r="E32" t="str">
        <f t="shared" si="5"/>
        <v>char_124_kroos</v>
      </c>
      <c r="F32" t="s">
        <v>199</v>
      </c>
      <c r="G32">
        <v>1</v>
      </c>
      <c r="H32">
        <v>55</v>
      </c>
      <c r="I32">
        <v>1060</v>
      </c>
      <c r="K32">
        <v>375</v>
      </c>
      <c r="L32">
        <v>71</v>
      </c>
      <c r="M32">
        <v>126</v>
      </c>
      <c r="O32">
        <v>0</v>
      </c>
      <c r="Q32">
        <v>11</v>
      </c>
      <c r="R32">
        <v>-2</v>
      </c>
      <c r="S32">
        <v>70</v>
      </c>
      <c r="T32">
        <v>-4</v>
      </c>
      <c r="U32">
        <v>1</v>
      </c>
      <c r="Y32" t="s">
        <v>202</v>
      </c>
      <c r="Z32" t="s">
        <v>203</v>
      </c>
      <c r="AC32">
        <v>1</v>
      </c>
      <c r="AE32">
        <v>1</v>
      </c>
      <c r="AF32">
        <v>0.5</v>
      </c>
      <c r="AK32">
        <v>0.25</v>
      </c>
      <c r="AM32" t="s">
        <v>141</v>
      </c>
      <c r="AN32" s="11" t="str">
        <f t="shared" si="6"/>
        <v>icon_kroos</v>
      </c>
      <c r="AO32" t="str">
        <f t="shared" si="3"/>
        <v>half_kroos</v>
      </c>
      <c r="AP32" t="str">
        <f t="shared" si="4"/>
        <v>kroos</v>
      </c>
      <c r="AQ32">
        <v>3</v>
      </c>
      <c r="AS32" t="s">
        <v>85</v>
      </c>
      <c r="AU32">
        <v>1</v>
      </c>
    </row>
    <row r="33" spans="1:47" x14ac:dyDescent="0.15">
      <c r="A33" t="s">
        <v>204</v>
      </c>
      <c r="B33" t="s">
        <v>100</v>
      </c>
      <c r="C33" t="s">
        <v>205</v>
      </c>
      <c r="D33">
        <v>122</v>
      </c>
      <c r="E33" t="str">
        <f t="shared" si="5"/>
        <v>char_122_beagle</v>
      </c>
      <c r="F33" t="s">
        <v>204</v>
      </c>
      <c r="G33">
        <v>1</v>
      </c>
      <c r="H33">
        <v>55</v>
      </c>
      <c r="I33">
        <v>2035</v>
      </c>
      <c r="K33">
        <v>295</v>
      </c>
      <c r="M33">
        <v>490</v>
      </c>
      <c r="N33">
        <v>88</v>
      </c>
      <c r="O33">
        <v>0</v>
      </c>
      <c r="Q33">
        <v>18</v>
      </c>
      <c r="R33">
        <v>-2</v>
      </c>
      <c r="S33">
        <v>70</v>
      </c>
      <c r="T33">
        <v>-10</v>
      </c>
      <c r="U33">
        <v>1.2</v>
      </c>
      <c r="Y33" t="s">
        <v>206</v>
      </c>
      <c r="Z33" t="s">
        <v>207</v>
      </c>
      <c r="AD33">
        <v>1</v>
      </c>
      <c r="AE33">
        <v>3</v>
      </c>
      <c r="AF33">
        <v>0.5</v>
      </c>
      <c r="AK33">
        <v>0.25</v>
      </c>
      <c r="AM33" t="s">
        <v>147</v>
      </c>
      <c r="AN33" s="11" t="str">
        <f t="shared" si="6"/>
        <v>icon_beagle</v>
      </c>
      <c r="AO33" t="str">
        <f t="shared" si="3"/>
        <v>half_beagle</v>
      </c>
      <c r="AP33" t="str">
        <f t="shared" si="4"/>
        <v>beagle</v>
      </c>
      <c r="AQ33">
        <v>3</v>
      </c>
      <c r="AS33" t="s">
        <v>85</v>
      </c>
      <c r="AU33">
        <v>1</v>
      </c>
    </row>
    <row r="34" spans="1:47" x14ac:dyDescent="0.15">
      <c r="A34" t="s">
        <v>208</v>
      </c>
      <c r="B34" t="s">
        <v>100</v>
      </c>
      <c r="C34" t="s">
        <v>209</v>
      </c>
      <c r="D34">
        <v>209</v>
      </c>
      <c r="E34" t="str">
        <f t="shared" si="5"/>
        <v>char_209_ardign</v>
      </c>
      <c r="F34" t="s">
        <v>208</v>
      </c>
      <c r="G34">
        <v>1</v>
      </c>
      <c r="H34">
        <v>55</v>
      </c>
      <c r="I34">
        <v>2130</v>
      </c>
      <c r="J34">
        <v>500</v>
      </c>
      <c r="K34">
        <v>305</v>
      </c>
      <c r="M34">
        <v>475</v>
      </c>
      <c r="O34">
        <v>0</v>
      </c>
      <c r="Q34">
        <v>18</v>
      </c>
      <c r="R34">
        <v>-2</v>
      </c>
      <c r="S34">
        <v>70</v>
      </c>
      <c r="T34">
        <v>-10</v>
      </c>
      <c r="U34">
        <v>1.2</v>
      </c>
      <c r="Y34" t="s">
        <v>210</v>
      </c>
      <c r="Z34" t="s">
        <v>211</v>
      </c>
      <c r="AD34">
        <v>1</v>
      </c>
      <c r="AE34">
        <v>3</v>
      </c>
      <c r="AF34">
        <v>0.5</v>
      </c>
      <c r="AK34">
        <v>0.25</v>
      </c>
      <c r="AM34" t="s">
        <v>147</v>
      </c>
      <c r="AN34" s="11" t="str">
        <f t="shared" si="6"/>
        <v>icon_ardign</v>
      </c>
      <c r="AO34" t="str">
        <f t="shared" si="3"/>
        <v>half_ardign</v>
      </c>
      <c r="AP34" t="str">
        <f t="shared" si="4"/>
        <v>ardign</v>
      </c>
      <c r="AQ34">
        <v>3</v>
      </c>
      <c r="AS34" t="s">
        <v>85</v>
      </c>
      <c r="AU34">
        <v>1</v>
      </c>
    </row>
    <row r="35" spans="1:47" x14ac:dyDescent="0.15">
      <c r="A35" t="s">
        <v>212</v>
      </c>
      <c r="B35" t="s">
        <v>100</v>
      </c>
      <c r="C35" t="s">
        <v>213</v>
      </c>
      <c r="D35">
        <v>208</v>
      </c>
      <c r="E35" t="str">
        <f t="shared" si="5"/>
        <v>char_208_melan</v>
      </c>
      <c r="F35" t="s">
        <v>212</v>
      </c>
      <c r="G35">
        <v>1</v>
      </c>
      <c r="H35">
        <v>55</v>
      </c>
      <c r="I35">
        <v>2745</v>
      </c>
      <c r="K35">
        <v>738</v>
      </c>
      <c r="L35">
        <v>90</v>
      </c>
      <c r="M35">
        <v>155</v>
      </c>
      <c r="O35">
        <v>0</v>
      </c>
      <c r="Q35">
        <v>15</v>
      </c>
      <c r="R35">
        <v>-2</v>
      </c>
      <c r="S35">
        <v>70</v>
      </c>
      <c r="T35">
        <v>-10</v>
      </c>
      <c r="U35">
        <v>1.5</v>
      </c>
      <c r="Y35" t="s">
        <v>214</v>
      </c>
      <c r="Z35" t="s">
        <v>215</v>
      </c>
      <c r="AD35">
        <v>1</v>
      </c>
      <c r="AE35">
        <v>1</v>
      </c>
      <c r="AF35">
        <v>0.5</v>
      </c>
      <c r="AK35">
        <v>0.25</v>
      </c>
      <c r="AM35" t="s">
        <v>119</v>
      </c>
      <c r="AN35" s="11" t="str">
        <f t="shared" si="6"/>
        <v>icon_melan</v>
      </c>
      <c r="AO35" t="str">
        <f t="shared" si="3"/>
        <v>half_melan</v>
      </c>
      <c r="AP35" t="str">
        <f t="shared" si="4"/>
        <v>melan</v>
      </c>
      <c r="AQ35">
        <v>3</v>
      </c>
      <c r="AS35" t="s">
        <v>85</v>
      </c>
      <c r="AU35">
        <v>1</v>
      </c>
    </row>
    <row r="36" spans="1:47" x14ac:dyDescent="0.15">
      <c r="A36" t="s">
        <v>216</v>
      </c>
      <c r="B36" t="s">
        <v>100</v>
      </c>
      <c r="C36" t="s">
        <v>217</v>
      </c>
      <c r="D36">
        <v>123</v>
      </c>
      <c r="E36" t="str">
        <f t="shared" si="5"/>
        <v>char_123_fang</v>
      </c>
      <c r="F36" t="s">
        <v>216</v>
      </c>
      <c r="G36">
        <v>1</v>
      </c>
      <c r="H36">
        <v>55</v>
      </c>
      <c r="I36">
        <v>1325</v>
      </c>
      <c r="K36">
        <v>325</v>
      </c>
      <c r="M36">
        <v>200</v>
      </c>
      <c r="N36">
        <v>70</v>
      </c>
      <c r="O36">
        <v>0</v>
      </c>
      <c r="Q36">
        <v>11</v>
      </c>
      <c r="R36">
        <v>-2</v>
      </c>
      <c r="S36">
        <v>70</v>
      </c>
      <c r="T36">
        <v>-10</v>
      </c>
      <c r="U36">
        <v>1.05</v>
      </c>
      <c r="Y36" t="s">
        <v>218</v>
      </c>
      <c r="Z36" t="s">
        <v>219</v>
      </c>
      <c r="AD36">
        <v>1</v>
      </c>
      <c r="AE36">
        <v>2</v>
      </c>
      <c r="AF36">
        <v>0.5</v>
      </c>
      <c r="AK36">
        <v>0.25</v>
      </c>
      <c r="AM36" t="s">
        <v>220</v>
      </c>
      <c r="AN36" s="11" t="str">
        <f t="shared" si="6"/>
        <v>icon_fang</v>
      </c>
      <c r="AO36" t="str">
        <f t="shared" si="3"/>
        <v>half_fang</v>
      </c>
      <c r="AP36" t="str">
        <f t="shared" si="4"/>
        <v>fang</v>
      </c>
      <c r="AQ36">
        <v>3</v>
      </c>
      <c r="AS36" t="s">
        <v>85</v>
      </c>
      <c r="AU36">
        <v>1</v>
      </c>
    </row>
    <row r="37" spans="1:47" x14ac:dyDescent="0.15">
      <c r="A37" t="s">
        <v>221</v>
      </c>
      <c r="B37" t="s">
        <v>100</v>
      </c>
      <c r="C37" t="s">
        <v>222</v>
      </c>
      <c r="D37">
        <v>240</v>
      </c>
      <c r="E37" t="str">
        <f t="shared" si="5"/>
        <v>char_240_wyvern</v>
      </c>
      <c r="F37" t="s">
        <v>221</v>
      </c>
      <c r="G37">
        <v>1</v>
      </c>
      <c r="H37">
        <v>55</v>
      </c>
      <c r="I37">
        <v>1270</v>
      </c>
      <c r="K37">
        <v>355</v>
      </c>
      <c r="L37">
        <v>70</v>
      </c>
      <c r="M37">
        <v>240</v>
      </c>
      <c r="O37">
        <v>0</v>
      </c>
      <c r="Q37">
        <v>11</v>
      </c>
      <c r="R37">
        <v>-2</v>
      </c>
      <c r="S37">
        <v>70</v>
      </c>
      <c r="T37">
        <v>-10</v>
      </c>
      <c r="U37">
        <v>1.05</v>
      </c>
      <c r="Y37" t="s">
        <v>223</v>
      </c>
      <c r="Z37" t="s">
        <v>224</v>
      </c>
      <c r="AD37">
        <v>1</v>
      </c>
      <c r="AE37">
        <v>2</v>
      </c>
      <c r="AF37">
        <v>0.5</v>
      </c>
      <c r="AK37">
        <v>0.25</v>
      </c>
      <c r="AM37" t="s">
        <v>220</v>
      </c>
      <c r="AN37" s="11" t="str">
        <f t="shared" si="6"/>
        <v>icon_wyvern</v>
      </c>
      <c r="AO37" t="str">
        <f t="shared" si="3"/>
        <v>half_wyvern</v>
      </c>
      <c r="AP37" t="str">
        <f t="shared" si="4"/>
        <v>wyvern</v>
      </c>
      <c r="AQ37">
        <v>3</v>
      </c>
      <c r="AS37" t="s">
        <v>85</v>
      </c>
      <c r="AU37">
        <v>1</v>
      </c>
    </row>
    <row r="38" spans="1:47" x14ac:dyDescent="0.15">
      <c r="A38" t="s">
        <v>225</v>
      </c>
      <c r="B38" t="s">
        <v>100</v>
      </c>
      <c r="C38" t="s">
        <v>226</v>
      </c>
      <c r="D38">
        <v>192</v>
      </c>
      <c r="E38" t="str">
        <f t="shared" si="5"/>
        <v>char_192_falco</v>
      </c>
      <c r="F38" t="s">
        <v>225</v>
      </c>
      <c r="G38">
        <v>1</v>
      </c>
      <c r="H38">
        <v>55</v>
      </c>
      <c r="I38">
        <v>1226</v>
      </c>
      <c r="K38">
        <v>445</v>
      </c>
      <c r="L38">
        <v>71</v>
      </c>
      <c r="M38">
        <v>279</v>
      </c>
      <c r="O38">
        <v>0</v>
      </c>
      <c r="Q38">
        <v>10</v>
      </c>
      <c r="R38">
        <v>-2</v>
      </c>
      <c r="S38">
        <v>70</v>
      </c>
      <c r="T38">
        <v>-10</v>
      </c>
      <c r="U38">
        <v>1</v>
      </c>
      <c r="Y38" t="s">
        <v>227</v>
      </c>
      <c r="Z38" t="s">
        <v>228</v>
      </c>
      <c r="AD38">
        <v>1</v>
      </c>
      <c r="AE38">
        <v>1</v>
      </c>
      <c r="AF38">
        <v>1</v>
      </c>
      <c r="AK38">
        <v>0.25</v>
      </c>
      <c r="AM38" t="s">
        <v>220</v>
      </c>
      <c r="AN38" s="11" t="str">
        <f t="shared" si="6"/>
        <v>icon_falco</v>
      </c>
      <c r="AO38" t="str">
        <f t="shared" si="3"/>
        <v>half_falco</v>
      </c>
      <c r="AP38" t="str">
        <f t="shared" si="4"/>
        <v>falco</v>
      </c>
      <c r="AQ38">
        <v>3</v>
      </c>
      <c r="AS38" t="s">
        <v>85</v>
      </c>
      <c r="AU38">
        <v>1</v>
      </c>
    </row>
    <row r="43" spans="1:47" x14ac:dyDescent="0.15">
      <c r="A43" t="s">
        <v>229</v>
      </c>
    </row>
    <row r="44" spans="1:47" x14ac:dyDescent="0.15">
      <c r="A44" t="s">
        <v>230</v>
      </c>
      <c r="B44" s="12" t="s">
        <v>580</v>
      </c>
      <c r="E44" t="s">
        <v>231</v>
      </c>
      <c r="Y44" t="s">
        <v>232</v>
      </c>
      <c r="AA44">
        <v>3</v>
      </c>
    </row>
    <row r="45" spans="1:47" x14ac:dyDescent="0.15">
      <c r="A45" s="12" t="s">
        <v>576</v>
      </c>
      <c r="B45" s="12" t="s">
        <v>580</v>
      </c>
      <c r="E45" s="12" t="s">
        <v>575</v>
      </c>
      <c r="I45">
        <v>100</v>
      </c>
      <c r="K45">
        <v>500</v>
      </c>
      <c r="Y45" s="12" t="s">
        <v>574</v>
      </c>
      <c r="Z45" s="12" t="s">
        <v>563</v>
      </c>
      <c r="AA45" s="12">
        <v>2</v>
      </c>
      <c r="AS45" t="s">
        <v>85</v>
      </c>
      <c r="AU45">
        <v>1</v>
      </c>
    </row>
  </sheetData>
  <phoneticPr fontId="8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33"/>
  <sheetViews>
    <sheetView workbookViewId="0">
      <pane xSplit="1" ySplit="3" topLeftCell="AB94" activePane="bottomRight" state="frozen"/>
      <selection pane="topRight"/>
      <selection pane="bottomLeft"/>
      <selection pane="bottomRight" activeCell="AR133" activeCellId="1" sqref="AP132 AR133"/>
    </sheetView>
  </sheetViews>
  <sheetFormatPr defaultColWidth="9" defaultRowHeight="13.5" x14ac:dyDescent="0.15"/>
  <cols>
    <col min="1" max="2" width="15.625" customWidth="1"/>
    <col min="3" max="4" width="7.75" customWidth="1"/>
    <col min="5" max="5" width="13.625" customWidth="1"/>
    <col min="6" max="6" width="7.75" customWidth="1"/>
    <col min="7" max="10" width="8.375" style="3" customWidth="1"/>
    <col min="11" max="11" width="10.625" customWidth="1"/>
    <col min="12" max="12" width="8.375" customWidth="1"/>
    <col min="13" max="13" width="10" customWidth="1"/>
    <col min="14" max="14" width="8.375" customWidth="1"/>
    <col min="15" max="17" width="8.625" customWidth="1"/>
    <col min="18" max="18" width="13.25" customWidth="1"/>
    <col min="19" max="19" width="11.875" customWidth="1"/>
    <col min="20" max="20" width="14.75" customWidth="1"/>
    <col min="21" max="21" width="7.625" customWidth="1"/>
    <col min="22" max="22" width="7.125" customWidth="1"/>
    <col min="24" max="24" width="7" customWidth="1"/>
    <col min="25" max="25" width="9.75" customWidth="1"/>
    <col min="26" max="26" width="8.5" customWidth="1"/>
    <col min="27" max="29" width="8.25" customWidth="1"/>
    <col min="30" max="34" width="8.375" customWidth="1"/>
    <col min="35" max="35" width="11.25" customWidth="1"/>
    <col min="36" max="36" width="4.5" customWidth="1"/>
    <col min="37" max="37" width="8" customWidth="1"/>
    <col min="38" max="38" width="7.375" style="4" customWidth="1"/>
    <col min="39" max="40" width="8.5" style="4" customWidth="1"/>
    <col min="41" max="41" width="7.875" style="4" customWidth="1"/>
    <col min="42" max="42" width="13.5" customWidth="1"/>
    <col min="43" max="43" width="10" customWidth="1"/>
    <col min="44" max="44" width="9" style="5" customWidth="1"/>
    <col min="46" max="46" width="16" customWidth="1"/>
    <col min="47" max="47" width="12.875" customWidth="1"/>
    <col min="51" max="51" width="14" customWidth="1"/>
  </cols>
  <sheetData>
    <row r="1" spans="1:56" x14ac:dyDescent="0.15">
      <c r="B1" s="12" t="s">
        <v>568</v>
      </c>
      <c r="D1" t="s">
        <v>233</v>
      </c>
      <c r="E1" t="s">
        <v>234</v>
      </c>
      <c r="F1" t="s">
        <v>235</v>
      </c>
      <c r="G1" s="3" t="s">
        <v>236</v>
      </c>
      <c r="H1" s="3" t="s">
        <v>237</v>
      </c>
      <c r="I1" s="3" t="s">
        <v>238</v>
      </c>
      <c r="J1" s="14" t="s">
        <v>584</v>
      </c>
      <c r="K1" t="s">
        <v>239</v>
      </c>
      <c r="L1" t="s">
        <v>240</v>
      </c>
      <c r="M1" t="s">
        <v>241</v>
      </c>
      <c r="N1" t="s">
        <v>242</v>
      </c>
      <c r="O1" t="s">
        <v>243</v>
      </c>
      <c r="P1" t="s">
        <v>244</v>
      </c>
      <c r="Q1" t="s">
        <v>245</v>
      </c>
      <c r="R1" t="s">
        <v>246</v>
      </c>
      <c r="S1" t="s">
        <v>247</v>
      </c>
      <c r="T1" t="s">
        <v>248</v>
      </c>
      <c r="U1" t="s">
        <v>249</v>
      </c>
      <c r="V1" t="s">
        <v>250</v>
      </c>
      <c r="W1" t="s">
        <v>251</v>
      </c>
      <c r="X1" t="s">
        <v>252</v>
      </c>
      <c r="Y1" t="s">
        <v>253</v>
      </c>
      <c r="Z1" t="s">
        <v>254</v>
      </c>
      <c r="AA1" t="s">
        <v>255</v>
      </c>
      <c r="AB1" t="s">
        <v>256</v>
      </c>
      <c r="AC1" t="s">
        <v>257</v>
      </c>
      <c r="AD1" t="s">
        <v>258</v>
      </c>
      <c r="AE1" t="s">
        <v>259</v>
      </c>
      <c r="AF1" t="s">
        <v>260</v>
      </c>
      <c r="AG1" t="s">
        <v>261</v>
      </c>
      <c r="AH1" t="s">
        <v>262</v>
      </c>
      <c r="AI1" t="s">
        <v>263</v>
      </c>
      <c r="AJ1" t="s">
        <v>264</v>
      </c>
      <c r="AK1" t="s">
        <v>265</v>
      </c>
      <c r="AL1" s="4" t="s">
        <v>266</v>
      </c>
      <c r="AM1" s="4" t="s">
        <v>267</v>
      </c>
      <c r="AN1" s="4" t="s">
        <v>268</v>
      </c>
      <c r="AO1" s="4" t="s">
        <v>269</v>
      </c>
      <c r="AP1" t="s">
        <v>270</v>
      </c>
      <c r="AQ1" t="s">
        <v>271</v>
      </c>
      <c r="AR1" s="5" t="s">
        <v>272</v>
      </c>
      <c r="AS1" t="s">
        <v>273</v>
      </c>
      <c r="AT1" t="s">
        <v>274</v>
      </c>
      <c r="AU1" t="s">
        <v>275</v>
      </c>
      <c r="AV1" t="s">
        <v>276</v>
      </c>
      <c r="AW1" t="s">
        <v>277</v>
      </c>
      <c r="AX1" t="s">
        <v>265</v>
      </c>
      <c r="AY1" t="s">
        <v>278</v>
      </c>
      <c r="AZ1" t="s">
        <v>279</v>
      </c>
      <c r="BA1" t="s">
        <v>280</v>
      </c>
      <c r="BB1" t="s">
        <v>281</v>
      </c>
      <c r="BC1" t="s">
        <v>282</v>
      </c>
      <c r="BD1" t="s">
        <v>283</v>
      </c>
    </row>
    <row r="2" spans="1:56" x14ac:dyDescent="0.15">
      <c r="A2" t="s">
        <v>29</v>
      </c>
      <c r="C2" t="s">
        <v>30</v>
      </c>
      <c r="D2" t="s">
        <v>32</v>
      </c>
      <c r="E2" t="s">
        <v>284</v>
      </c>
      <c r="F2" t="s">
        <v>285</v>
      </c>
      <c r="G2" s="3" t="s">
        <v>286</v>
      </c>
      <c r="H2" s="3" t="s">
        <v>287</v>
      </c>
      <c r="I2" s="3" t="s">
        <v>288</v>
      </c>
      <c r="J2" s="14" t="s">
        <v>583</v>
      </c>
      <c r="K2" t="s">
        <v>289</v>
      </c>
      <c r="L2" t="s">
        <v>290</v>
      </c>
      <c r="M2" t="s">
        <v>291</v>
      </c>
      <c r="N2" t="s">
        <v>292</v>
      </c>
      <c r="O2" t="s">
        <v>293</v>
      </c>
      <c r="P2" t="s">
        <v>294</v>
      </c>
      <c r="Q2" t="s">
        <v>295</v>
      </c>
      <c r="R2" t="s">
        <v>296</v>
      </c>
      <c r="S2" t="s">
        <v>297</v>
      </c>
      <c r="T2" t="s">
        <v>298</v>
      </c>
      <c r="U2" t="s">
        <v>299</v>
      </c>
      <c r="V2" t="s">
        <v>300</v>
      </c>
      <c r="W2" t="s">
        <v>301</v>
      </c>
      <c r="X2" t="s">
        <v>302</v>
      </c>
      <c r="Y2" t="s">
        <v>303</v>
      </c>
      <c r="Z2" t="s">
        <v>304</v>
      </c>
      <c r="AA2" t="s">
        <v>305</v>
      </c>
      <c r="AB2" t="s">
        <v>306</v>
      </c>
      <c r="AC2" t="s">
        <v>307</v>
      </c>
      <c r="AD2" t="s">
        <v>308</v>
      </c>
      <c r="AE2" t="s">
        <v>309</v>
      </c>
      <c r="AF2" t="s">
        <v>310</v>
      </c>
      <c r="AG2" t="s">
        <v>311</v>
      </c>
      <c r="AH2" t="s">
        <v>51</v>
      </c>
      <c r="AI2" t="s">
        <v>312</v>
      </c>
      <c r="AJ2" t="s">
        <v>313</v>
      </c>
      <c r="AK2" t="s">
        <v>314</v>
      </c>
      <c r="AL2" s="4" t="s">
        <v>315</v>
      </c>
      <c r="AM2" s="4" t="s">
        <v>316</v>
      </c>
      <c r="AN2" s="4" t="s">
        <v>317</v>
      </c>
      <c r="AO2" s="4" t="s">
        <v>318</v>
      </c>
      <c r="AP2" t="s">
        <v>319</v>
      </c>
      <c r="AQ2" t="s">
        <v>320</v>
      </c>
      <c r="AR2" s="5" t="s">
        <v>321</v>
      </c>
      <c r="AS2" t="s">
        <v>322</v>
      </c>
      <c r="AT2" t="s">
        <v>323</v>
      </c>
      <c r="AU2" t="s">
        <v>324</v>
      </c>
      <c r="AV2" t="s">
        <v>325</v>
      </c>
      <c r="AW2" t="s">
        <v>326</v>
      </c>
      <c r="AX2" t="s">
        <v>327</v>
      </c>
      <c r="AY2" t="s">
        <v>328</v>
      </c>
      <c r="AZ2" t="s">
        <v>329</v>
      </c>
      <c r="BA2" t="s">
        <v>330</v>
      </c>
      <c r="BB2" t="s">
        <v>331</v>
      </c>
      <c r="BC2" t="s">
        <v>332</v>
      </c>
      <c r="BD2" t="s">
        <v>333</v>
      </c>
    </row>
    <row r="3" spans="1:56" x14ac:dyDescent="0.15">
      <c r="A3" t="s">
        <v>73</v>
      </c>
      <c r="C3" t="s">
        <v>73</v>
      </c>
      <c r="D3" t="s">
        <v>73</v>
      </c>
      <c r="E3" t="s">
        <v>73</v>
      </c>
      <c r="F3" t="s">
        <v>334</v>
      </c>
      <c r="G3" s="3" t="s">
        <v>335</v>
      </c>
      <c r="H3" s="3" t="s">
        <v>336</v>
      </c>
      <c r="I3" s="3" t="s">
        <v>77</v>
      </c>
      <c r="J3" s="14" t="s">
        <v>582</v>
      </c>
      <c r="K3" t="s">
        <v>77</v>
      </c>
      <c r="L3" t="s">
        <v>77</v>
      </c>
      <c r="M3" t="s">
        <v>77</v>
      </c>
      <c r="N3" t="s">
        <v>77</v>
      </c>
      <c r="O3" t="s">
        <v>74</v>
      </c>
      <c r="P3" t="s">
        <v>77</v>
      </c>
      <c r="Q3" t="s">
        <v>78</v>
      </c>
      <c r="R3" t="s">
        <v>337</v>
      </c>
      <c r="S3" t="s">
        <v>338</v>
      </c>
      <c r="T3" t="s">
        <v>339</v>
      </c>
      <c r="U3" t="s">
        <v>75</v>
      </c>
      <c r="V3" t="s">
        <v>340</v>
      </c>
      <c r="W3" t="s">
        <v>77</v>
      </c>
      <c r="X3" t="s">
        <v>75</v>
      </c>
      <c r="Y3" t="s">
        <v>77</v>
      </c>
      <c r="Z3" t="s">
        <v>74</v>
      </c>
      <c r="AA3" t="s">
        <v>74</v>
      </c>
      <c r="AB3" t="s">
        <v>75</v>
      </c>
      <c r="AC3" t="s">
        <v>77</v>
      </c>
      <c r="AD3" t="s">
        <v>75</v>
      </c>
      <c r="AE3" t="s">
        <v>75</v>
      </c>
      <c r="AF3" t="s">
        <v>74</v>
      </c>
      <c r="AG3" t="s">
        <v>74</v>
      </c>
      <c r="AH3" t="s">
        <v>76</v>
      </c>
      <c r="AI3" t="s">
        <v>76</v>
      </c>
      <c r="AJ3" t="s">
        <v>75</v>
      </c>
      <c r="AK3" t="s">
        <v>75</v>
      </c>
      <c r="AL3" s="4" t="s">
        <v>74</v>
      </c>
      <c r="AM3" s="4" t="s">
        <v>74</v>
      </c>
      <c r="AN3" s="4" t="s">
        <v>74</v>
      </c>
      <c r="AO3" s="4" t="s">
        <v>341</v>
      </c>
      <c r="AP3" t="s">
        <v>79</v>
      </c>
      <c r="AQ3" t="s">
        <v>79</v>
      </c>
      <c r="AR3" s="5" t="s">
        <v>342</v>
      </c>
      <c r="AS3" t="s">
        <v>343</v>
      </c>
      <c r="AT3" t="s">
        <v>73</v>
      </c>
      <c r="AU3" t="s">
        <v>344</v>
      </c>
      <c r="AV3" t="s">
        <v>345</v>
      </c>
      <c r="AW3" t="s">
        <v>346</v>
      </c>
      <c r="AX3" t="s">
        <v>347</v>
      </c>
      <c r="AY3" t="s">
        <v>348</v>
      </c>
      <c r="AZ3" t="s">
        <v>349</v>
      </c>
      <c r="BA3" t="s">
        <v>349</v>
      </c>
      <c r="BB3" t="s">
        <v>349</v>
      </c>
      <c r="BC3" t="s">
        <v>73</v>
      </c>
      <c r="BD3" t="s">
        <v>77</v>
      </c>
    </row>
    <row r="4" spans="1:56" s="1" customFormat="1" x14ac:dyDescent="0.15">
      <c r="A4" s="1" t="s">
        <v>350</v>
      </c>
    </row>
    <row r="5" spans="1:56" x14ac:dyDescent="0.15">
      <c r="A5" t="s">
        <v>99</v>
      </c>
    </row>
    <row r="6" spans="1:56" x14ac:dyDescent="0.15">
      <c r="A6" t="s">
        <v>104</v>
      </c>
      <c r="C6" t="s">
        <v>351</v>
      </c>
      <c r="O6">
        <v>2</v>
      </c>
      <c r="R6" t="s">
        <v>352</v>
      </c>
      <c r="T6" t="s">
        <v>353</v>
      </c>
      <c r="V6" t="s">
        <v>354</v>
      </c>
      <c r="X6">
        <v>1</v>
      </c>
      <c r="Z6">
        <v>1</v>
      </c>
      <c r="AJ6">
        <v>1</v>
      </c>
      <c r="AP6" t="s">
        <v>355</v>
      </c>
      <c r="AR6" s="5" t="s">
        <v>356</v>
      </c>
      <c r="AS6" t="s">
        <v>357</v>
      </c>
      <c r="AT6" t="s">
        <v>358</v>
      </c>
    </row>
    <row r="7" spans="1:56" x14ac:dyDescent="0.15">
      <c r="A7" t="s">
        <v>131</v>
      </c>
      <c r="C7" t="s">
        <v>351</v>
      </c>
      <c r="E7" t="s">
        <v>359</v>
      </c>
      <c r="F7" t="s">
        <v>360</v>
      </c>
      <c r="G7" s="3" t="s">
        <v>361</v>
      </c>
      <c r="O7">
        <v>1</v>
      </c>
      <c r="R7" t="s">
        <v>362</v>
      </c>
      <c r="T7" t="s">
        <v>353</v>
      </c>
      <c r="V7" t="s">
        <v>354</v>
      </c>
      <c r="Z7">
        <v>1</v>
      </c>
      <c r="AK7">
        <v>10</v>
      </c>
      <c r="AL7" s="4">
        <v>0</v>
      </c>
      <c r="AM7" s="4">
        <v>3</v>
      </c>
      <c r="AN7" s="4">
        <v>1</v>
      </c>
      <c r="AO7" s="4" t="s">
        <v>363</v>
      </c>
      <c r="AV7" t="s">
        <v>364</v>
      </c>
      <c r="AW7">
        <v>100</v>
      </c>
      <c r="BC7" t="s">
        <v>365</v>
      </c>
    </row>
    <row r="8" spans="1:56" x14ac:dyDescent="0.15">
      <c r="A8" t="s">
        <v>366</v>
      </c>
      <c r="C8" t="s">
        <v>351</v>
      </c>
      <c r="E8" t="s">
        <v>367</v>
      </c>
      <c r="F8" t="s">
        <v>360</v>
      </c>
      <c r="G8" s="3" t="s">
        <v>361</v>
      </c>
      <c r="I8" s="3">
        <v>1</v>
      </c>
      <c r="M8">
        <v>1</v>
      </c>
      <c r="O8">
        <v>2</v>
      </c>
      <c r="R8" t="s">
        <v>368</v>
      </c>
      <c r="T8" t="s">
        <v>353</v>
      </c>
      <c r="V8" t="s">
        <v>354</v>
      </c>
      <c r="X8">
        <v>0.45</v>
      </c>
      <c r="Z8">
        <v>1</v>
      </c>
      <c r="AA8">
        <v>7</v>
      </c>
      <c r="AB8">
        <v>0.03</v>
      </c>
      <c r="AC8">
        <v>1</v>
      </c>
      <c r="AJ8">
        <v>1</v>
      </c>
      <c r="AK8">
        <v>8</v>
      </c>
      <c r="AL8" s="4">
        <v>0</v>
      </c>
      <c r="AM8" s="4">
        <v>10</v>
      </c>
      <c r="AN8" s="4">
        <v>1</v>
      </c>
      <c r="AO8" s="4" t="s">
        <v>363</v>
      </c>
      <c r="AP8" s="5" t="s">
        <v>369</v>
      </c>
      <c r="AQ8" s="5" t="s">
        <v>369</v>
      </c>
      <c r="AR8" s="5" t="s">
        <v>356</v>
      </c>
      <c r="AS8" t="s">
        <v>357</v>
      </c>
      <c r="AT8" t="s">
        <v>358</v>
      </c>
      <c r="BC8" t="s">
        <v>370</v>
      </c>
    </row>
    <row r="9" spans="1:56" x14ac:dyDescent="0.15">
      <c r="A9" t="s">
        <v>371</v>
      </c>
      <c r="C9" t="s">
        <v>351</v>
      </c>
      <c r="E9" t="s">
        <v>372</v>
      </c>
      <c r="F9" t="s">
        <v>360</v>
      </c>
      <c r="G9" s="3" t="s">
        <v>361</v>
      </c>
      <c r="M9">
        <v>1</v>
      </c>
      <c r="O9">
        <v>2</v>
      </c>
      <c r="R9" t="s">
        <v>352</v>
      </c>
      <c r="T9" t="s">
        <v>373</v>
      </c>
      <c r="V9" t="s">
        <v>374</v>
      </c>
      <c r="X9">
        <v>1.6</v>
      </c>
      <c r="Z9">
        <v>1</v>
      </c>
      <c r="AJ9">
        <v>1</v>
      </c>
      <c r="AK9">
        <v>10</v>
      </c>
      <c r="AL9" s="4">
        <v>0</v>
      </c>
      <c r="AM9" s="4">
        <v>3</v>
      </c>
      <c r="AN9" s="4">
        <v>1</v>
      </c>
      <c r="AO9" s="4" t="s">
        <v>363</v>
      </c>
      <c r="AP9" s="5" t="s">
        <v>375</v>
      </c>
      <c r="AQ9" s="5" t="s">
        <v>375</v>
      </c>
      <c r="AR9" s="5" t="s">
        <v>356</v>
      </c>
      <c r="AS9" t="s">
        <v>357</v>
      </c>
      <c r="AT9" t="s">
        <v>376</v>
      </c>
      <c r="BC9" t="s">
        <v>377</v>
      </c>
    </row>
    <row r="10" spans="1:56" x14ac:dyDescent="0.15">
      <c r="AP10" s="5"/>
      <c r="AQ10" s="5"/>
    </row>
    <row r="11" spans="1:56" x14ac:dyDescent="0.15">
      <c r="AP11" s="5"/>
      <c r="AQ11" s="5"/>
    </row>
    <row r="12" spans="1:56" x14ac:dyDescent="0.15">
      <c r="A12" t="s">
        <v>160</v>
      </c>
      <c r="C12" t="s">
        <v>145</v>
      </c>
      <c r="O12">
        <v>2</v>
      </c>
      <c r="R12" t="s">
        <v>352</v>
      </c>
      <c r="T12" t="s">
        <v>378</v>
      </c>
      <c r="V12" t="s">
        <v>379</v>
      </c>
      <c r="X12">
        <v>1</v>
      </c>
      <c r="Z12">
        <v>1</v>
      </c>
      <c r="AP12" t="s">
        <v>37</v>
      </c>
      <c r="AR12" s="5" t="s">
        <v>356</v>
      </c>
    </row>
    <row r="13" spans="1:56" x14ac:dyDescent="0.15">
      <c r="A13" t="s">
        <v>161</v>
      </c>
      <c r="C13" t="s">
        <v>351</v>
      </c>
      <c r="E13" t="s">
        <v>380</v>
      </c>
      <c r="F13" t="s">
        <v>360</v>
      </c>
      <c r="G13" s="3" t="s">
        <v>361</v>
      </c>
      <c r="M13">
        <v>1</v>
      </c>
      <c r="O13">
        <v>1</v>
      </c>
      <c r="R13" t="s">
        <v>381</v>
      </c>
      <c r="T13" t="s">
        <v>382</v>
      </c>
      <c r="W13">
        <v>1</v>
      </c>
      <c r="X13">
        <v>1</v>
      </c>
      <c r="Z13">
        <v>1</v>
      </c>
      <c r="AI13" t="s">
        <v>383</v>
      </c>
      <c r="AJ13">
        <v>2.5</v>
      </c>
      <c r="AK13">
        <v>25</v>
      </c>
      <c r="AL13" s="4">
        <v>25</v>
      </c>
      <c r="AM13" s="4">
        <v>40</v>
      </c>
      <c r="AN13" s="4">
        <v>1</v>
      </c>
      <c r="AO13" s="4" t="s">
        <v>363</v>
      </c>
      <c r="AP13" t="s">
        <v>384</v>
      </c>
      <c r="AR13" s="5" t="s">
        <v>356</v>
      </c>
      <c r="AV13" t="s">
        <v>385</v>
      </c>
    </row>
    <row r="14" spans="1:56" x14ac:dyDescent="0.15">
      <c r="A14" t="s">
        <v>386</v>
      </c>
      <c r="C14" t="s">
        <v>351</v>
      </c>
      <c r="F14" t="s">
        <v>360</v>
      </c>
      <c r="G14" s="3" t="s">
        <v>387</v>
      </c>
      <c r="H14" s="3" t="s">
        <v>388</v>
      </c>
      <c r="O14">
        <v>1</v>
      </c>
      <c r="W14" s="3"/>
      <c r="Z14">
        <v>1</v>
      </c>
      <c r="AL14"/>
      <c r="AM14"/>
      <c r="AN14"/>
      <c r="AO14"/>
      <c r="AP14" s="3"/>
      <c r="AQ14" s="3"/>
      <c r="AS14" s="3"/>
      <c r="AT14" s="3"/>
      <c r="AU14" s="3"/>
      <c r="AV14" t="s">
        <v>389</v>
      </c>
      <c r="AW14">
        <v>0.45</v>
      </c>
      <c r="AX14">
        <v>25</v>
      </c>
    </row>
    <row r="15" spans="1:56" x14ac:dyDescent="0.15">
      <c r="A15" t="s">
        <v>390</v>
      </c>
      <c r="C15" t="s">
        <v>351</v>
      </c>
      <c r="F15" t="s">
        <v>360</v>
      </c>
      <c r="G15" s="3" t="s">
        <v>387</v>
      </c>
      <c r="H15" s="3" t="s">
        <v>388</v>
      </c>
      <c r="O15">
        <v>1</v>
      </c>
      <c r="W15" s="3"/>
      <c r="Z15">
        <v>1</v>
      </c>
      <c r="AL15"/>
      <c r="AM15"/>
      <c r="AN15"/>
      <c r="AO15"/>
      <c r="AP15" s="3"/>
      <c r="AQ15" s="3"/>
      <c r="AS15" s="3"/>
      <c r="AT15" s="3"/>
      <c r="AU15" s="3"/>
      <c r="AV15" t="s">
        <v>391</v>
      </c>
      <c r="AX15">
        <v>25</v>
      </c>
    </row>
    <row r="16" spans="1:56" x14ac:dyDescent="0.15">
      <c r="W16" s="3"/>
      <c r="AL16"/>
      <c r="AM16"/>
      <c r="AN16"/>
      <c r="AO16"/>
      <c r="AP16" s="3"/>
      <c r="AQ16" s="3"/>
      <c r="AS16" s="3"/>
      <c r="AT16" s="3"/>
      <c r="AU16" s="3"/>
    </row>
    <row r="17" spans="1:50" x14ac:dyDescent="0.15">
      <c r="A17" t="s">
        <v>392</v>
      </c>
      <c r="C17" t="s">
        <v>145</v>
      </c>
      <c r="O17">
        <v>2</v>
      </c>
      <c r="R17" t="s">
        <v>352</v>
      </c>
      <c r="T17" t="s">
        <v>393</v>
      </c>
      <c r="V17" t="s">
        <v>379</v>
      </c>
      <c r="X17">
        <v>1</v>
      </c>
      <c r="Z17">
        <v>1</v>
      </c>
      <c r="AP17" t="s">
        <v>37</v>
      </c>
      <c r="AR17" s="5" t="s">
        <v>356</v>
      </c>
    </row>
    <row r="18" spans="1:50" x14ac:dyDescent="0.15">
      <c r="A18" t="s">
        <v>165</v>
      </c>
      <c r="C18" t="s">
        <v>351</v>
      </c>
      <c r="E18" t="s">
        <v>394</v>
      </c>
      <c r="F18" t="s">
        <v>360</v>
      </c>
      <c r="G18" s="3" t="s">
        <v>387</v>
      </c>
      <c r="H18" s="3" t="s">
        <v>388</v>
      </c>
      <c r="O18">
        <v>1</v>
      </c>
      <c r="W18" s="3"/>
      <c r="Z18">
        <v>1</v>
      </c>
      <c r="AK18">
        <v>20</v>
      </c>
      <c r="AL18" s="4">
        <v>0</v>
      </c>
      <c r="AM18" s="4">
        <v>40</v>
      </c>
      <c r="AN18" s="4">
        <v>1</v>
      </c>
      <c r="AO18" s="4" t="s">
        <v>363</v>
      </c>
      <c r="AP18" s="3"/>
      <c r="AQ18" s="3"/>
      <c r="AS18" s="3"/>
      <c r="AT18" s="3"/>
      <c r="AU18" s="3"/>
      <c r="AV18" t="s">
        <v>389</v>
      </c>
      <c r="AW18">
        <v>0.5</v>
      </c>
      <c r="AX18">
        <v>20</v>
      </c>
    </row>
    <row r="19" spans="1:50" x14ac:dyDescent="0.15">
      <c r="A19" t="s">
        <v>395</v>
      </c>
      <c r="C19" t="s">
        <v>351</v>
      </c>
      <c r="F19" t="s">
        <v>360</v>
      </c>
      <c r="G19" s="3" t="s">
        <v>387</v>
      </c>
      <c r="H19" s="3" t="s">
        <v>396</v>
      </c>
      <c r="O19">
        <v>1</v>
      </c>
      <c r="W19" s="3"/>
      <c r="Z19">
        <v>1</v>
      </c>
      <c r="AL19"/>
      <c r="AM19"/>
      <c r="AN19"/>
      <c r="AO19"/>
      <c r="AP19" s="3"/>
      <c r="AQ19" s="3"/>
      <c r="AS19" s="3"/>
      <c r="AT19" s="3"/>
      <c r="AU19" s="3"/>
      <c r="AV19" t="s">
        <v>389</v>
      </c>
      <c r="AW19">
        <v>0.1</v>
      </c>
      <c r="AX19">
        <v>99999</v>
      </c>
    </row>
    <row r="20" spans="1:50" x14ac:dyDescent="0.15">
      <c r="A20" t="s">
        <v>397</v>
      </c>
      <c r="C20" t="s">
        <v>351</v>
      </c>
      <c r="F20" t="s">
        <v>360</v>
      </c>
      <c r="G20" s="3" t="s">
        <v>387</v>
      </c>
      <c r="H20" s="3" t="s">
        <v>396</v>
      </c>
      <c r="O20">
        <v>1</v>
      </c>
      <c r="W20" s="3"/>
      <c r="Z20">
        <v>1</v>
      </c>
      <c r="AL20"/>
      <c r="AM20"/>
      <c r="AN20"/>
      <c r="AO20"/>
      <c r="AP20" s="3"/>
      <c r="AQ20" s="3"/>
      <c r="AS20" s="3"/>
      <c r="AT20" s="3"/>
      <c r="AU20" s="3"/>
      <c r="AV20" t="s">
        <v>389</v>
      </c>
      <c r="AW20">
        <v>0.1</v>
      </c>
      <c r="AX20">
        <v>99999</v>
      </c>
    </row>
    <row r="21" spans="1:50" x14ac:dyDescent="0.15">
      <c r="W21" s="3"/>
      <c r="AL21"/>
      <c r="AM21"/>
      <c r="AN21"/>
      <c r="AO21"/>
      <c r="AP21" s="3"/>
      <c r="AQ21" s="3"/>
      <c r="AS21" s="3"/>
      <c r="AT21" s="3"/>
      <c r="AU21" s="3"/>
    </row>
    <row r="22" spans="1:50" x14ac:dyDescent="0.15">
      <c r="A22" t="s">
        <v>398</v>
      </c>
      <c r="C22" t="s">
        <v>145</v>
      </c>
      <c r="G22" s="3" t="s">
        <v>363</v>
      </c>
      <c r="O22">
        <v>2</v>
      </c>
      <c r="R22" t="s">
        <v>352</v>
      </c>
      <c r="V22" t="s">
        <v>379</v>
      </c>
      <c r="X22">
        <v>1</v>
      </c>
      <c r="Z22">
        <v>1</v>
      </c>
      <c r="AP22" t="s">
        <v>399</v>
      </c>
      <c r="AR22" s="5" t="s">
        <v>356</v>
      </c>
      <c r="AU22" t="s">
        <v>400</v>
      </c>
    </row>
    <row r="23" spans="1:50" x14ac:dyDescent="0.15">
      <c r="A23" t="s">
        <v>401</v>
      </c>
      <c r="C23" t="s">
        <v>351</v>
      </c>
      <c r="G23" s="3" t="s">
        <v>363</v>
      </c>
      <c r="L23">
        <v>1</v>
      </c>
      <c r="O23">
        <v>2</v>
      </c>
      <c r="P23">
        <v>1</v>
      </c>
      <c r="R23" t="s">
        <v>352</v>
      </c>
      <c r="T23" t="s">
        <v>402</v>
      </c>
      <c r="V23" t="s">
        <v>379</v>
      </c>
      <c r="X23">
        <v>0.8</v>
      </c>
      <c r="Z23">
        <v>1</v>
      </c>
      <c r="AP23" t="s">
        <v>403</v>
      </c>
      <c r="AR23" s="5" t="s">
        <v>356</v>
      </c>
      <c r="AS23" t="s">
        <v>404</v>
      </c>
      <c r="AT23" t="s">
        <v>405</v>
      </c>
      <c r="AU23" t="s">
        <v>400</v>
      </c>
    </row>
    <row r="24" spans="1:50" x14ac:dyDescent="0.15">
      <c r="A24" t="s">
        <v>406</v>
      </c>
      <c r="C24" t="s">
        <v>145</v>
      </c>
      <c r="F24" t="s">
        <v>360</v>
      </c>
      <c r="G24" s="3" t="s">
        <v>361</v>
      </c>
      <c r="O24">
        <v>2</v>
      </c>
      <c r="R24" t="s">
        <v>352</v>
      </c>
      <c r="V24" t="s">
        <v>354</v>
      </c>
      <c r="X24">
        <v>1</v>
      </c>
      <c r="Z24">
        <v>1</v>
      </c>
      <c r="AL24"/>
      <c r="AM24"/>
      <c r="AN24"/>
      <c r="AO24"/>
      <c r="AP24" t="s">
        <v>399</v>
      </c>
      <c r="AR24" s="5" t="s">
        <v>356</v>
      </c>
      <c r="AU24" t="s">
        <v>400</v>
      </c>
    </row>
    <row r="25" spans="1:50" x14ac:dyDescent="0.15">
      <c r="A25" t="s">
        <v>169</v>
      </c>
      <c r="C25" t="s">
        <v>351</v>
      </c>
      <c r="E25" t="s">
        <v>407</v>
      </c>
      <c r="F25" t="s">
        <v>360</v>
      </c>
      <c r="G25" s="3" t="s">
        <v>361</v>
      </c>
      <c r="L25">
        <v>1</v>
      </c>
      <c r="O25">
        <v>2</v>
      </c>
      <c r="P25">
        <v>1</v>
      </c>
      <c r="R25" t="s">
        <v>352</v>
      </c>
      <c r="T25" t="s">
        <v>402</v>
      </c>
      <c r="V25" t="s">
        <v>354</v>
      </c>
      <c r="X25">
        <v>0.8</v>
      </c>
      <c r="Z25">
        <v>1</v>
      </c>
      <c r="AI25" t="s">
        <v>408</v>
      </c>
      <c r="AK25">
        <v>40</v>
      </c>
      <c r="AL25" s="4">
        <v>30</v>
      </c>
      <c r="AM25" s="4">
        <v>70</v>
      </c>
      <c r="AN25" s="4">
        <v>1</v>
      </c>
      <c r="AO25" s="4" t="s">
        <v>363</v>
      </c>
      <c r="AP25" t="s">
        <v>403</v>
      </c>
      <c r="AR25" s="5" t="s">
        <v>356</v>
      </c>
      <c r="AS25" t="s">
        <v>404</v>
      </c>
      <c r="AT25" t="s">
        <v>405</v>
      </c>
      <c r="AU25" t="s">
        <v>400</v>
      </c>
    </row>
    <row r="26" spans="1:50" x14ac:dyDescent="0.15">
      <c r="A26" t="s">
        <v>409</v>
      </c>
      <c r="C26" t="s">
        <v>351</v>
      </c>
      <c r="F26" t="s">
        <v>360</v>
      </c>
      <c r="G26" s="3" t="s">
        <v>387</v>
      </c>
      <c r="H26" s="3" t="s">
        <v>388</v>
      </c>
      <c r="O26">
        <v>1</v>
      </c>
      <c r="W26" s="3"/>
      <c r="Z26">
        <v>1</v>
      </c>
      <c r="AL26"/>
      <c r="AM26"/>
      <c r="AN26"/>
      <c r="AO26"/>
      <c r="AP26" s="3"/>
      <c r="AQ26" s="3"/>
      <c r="AS26" s="3"/>
      <c r="AT26" s="3"/>
      <c r="AU26" s="3"/>
      <c r="AV26" t="s">
        <v>389</v>
      </c>
      <c r="AW26">
        <v>0.35</v>
      </c>
      <c r="AX26">
        <v>40</v>
      </c>
    </row>
    <row r="27" spans="1:50" x14ac:dyDescent="0.15">
      <c r="W27" s="3"/>
      <c r="AL27"/>
      <c r="AM27"/>
      <c r="AN27"/>
      <c r="AO27"/>
      <c r="AP27" s="3"/>
      <c r="AQ27" s="3"/>
      <c r="AS27" s="3"/>
      <c r="AT27" s="3"/>
      <c r="AU27" s="3"/>
    </row>
    <row r="28" spans="1:50" x14ac:dyDescent="0.15">
      <c r="A28" t="s">
        <v>172</v>
      </c>
      <c r="C28" t="s">
        <v>351</v>
      </c>
      <c r="O28">
        <v>2</v>
      </c>
      <c r="R28" t="s">
        <v>352</v>
      </c>
      <c r="T28" t="s">
        <v>410</v>
      </c>
      <c r="V28" t="s">
        <v>379</v>
      </c>
      <c r="X28">
        <v>1</v>
      </c>
      <c r="Z28">
        <v>1</v>
      </c>
      <c r="AD28">
        <v>1</v>
      </c>
      <c r="AE28">
        <v>1</v>
      </c>
      <c r="AP28" t="s">
        <v>37</v>
      </c>
      <c r="AR28" s="5" t="s">
        <v>356</v>
      </c>
      <c r="AS28" t="s">
        <v>357</v>
      </c>
      <c r="AT28" t="s">
        <v>411</v>
      </c>
    </row>
    <row r="29" spans="1:50" x14ac:dyDescent="0.15">
      <c r="A29" t="s">
        <v>173</v>
      </c>
      <c r="C29" t="s">
        <v>351</v>
      </c>
      <c r="E29" t="s">
        <v>412</v>
      </c>
      <c r="F29" t="s">
        <v>360</v>
      </c>
      <c r="G29" s="3" t="s">
        <v>361</v>
      </c>
      <c r="O29">
        <v>2</v>
      </c>
      <c r="R29" t="s">
        <v>352</v>
      </c>
      <c r="T29" t="s">
        <v>410</v>
      </c>
      <c r="V29" t="s">
        <v>379</v>
      </c>
      <c r="X29">
        <v>1</v>
      </c>
      <c r="Z29">
        <v>1</v>
      </c>
      <c r="AD29">
        <v>2</v>
      </c>
      <c r="AE29">
        <v>1</v>
      </c>
      <c r="AK29">
        <v>30</v>
      </c>
      <c r="AL29" s="4">
        <v>0</v>
      </c>
      <c r="AM29" s="4">
        <v>45</v>
      </c>
      <c r="AN29" s="4">
        <v>1</v>
      </c>
      <c r="AO29" s="4" t="s">
        <v>363</v>
      </c>
      <c r="AP29" t="s">
        <v>37</v>
      </c>
      <c r="AR29" s="5" t="s">
        <v>356</v>
      </c>
      <c r="AS29" t="s">
        <v>357</v>
      </c>
      <c r="AT29" t="s">
        <v>411</v>
      </c>
    </row>
    <row r="31" spans="1:50" x14ac:dyDescent="0.15">
      <c r="A31" t="s">
        <v>413</v>
      </c>
      <c r="C31" t="s">
        <v>351</v>
      </c>
      <c r="G31" s="3" t="s">
        <v>363</v>
      </c>
      <c r="O31">
        <v>2</v>
      </c>
      <c r="R31" t="s">
        <v>352</v>
      </c>
      <c r="T31" t="s">
        <v>414</v>
      </c>
      <c r="V31" t="s">
        <v>354</v>
      </c>
      <c r="X31">
        <v>1</v>
      </c>
      <c r="Z31">
        <v>1</v>
      </c>
      <c r="AP31" t="s">
        <v>37</v>
      </c>
      <c r="AR31" s="5" t="s">
        <v>356</v>
      </c>
      <c r="AS31" t="s">
        <v>357</v>
      </c>
      <c r="AT31" t="s">
        <v>376</v>
      </c>
      <c r="AV31" t="s">
        <v>415</v>
      </c>
      <c r="AW31">
        <v>-0.8</v>
      </c>
      <c r="AX31">
        <v>0.2</v>
      </c>
    </row>
    <row r="32" spans="1:50" x14ac:dyDescent="0.15">
      <c r="A32" t="s">
        <v>177</v>
      </c>
      <c r="C32" t="s">
        <v>351</v>
      </c>
      <c r="E32" t="s">
        <v>416</v>
      </c>
      <c r="F32" t="s">
        <v>360</v>
      </c>
      <c r="G32" s="3" t="s">
        <v>387</v>
      </c>
      <c r="H32" s="3" t="s">
        <v>388</v>
      </c>
      <c r="O32">
        <v>1</v>
      </c>
      <c r="W32" s="3"/>
      <c r="Z32">
        <v>1</v>
      </c>
      <c r="AI32" t="s">
        <v>417</v>
      </c>
      <c r="AK32">
        <v>25</v>
      </c>
      <c r="AL32" s="4">
        <v>0</v>
      </c>
      <c r="AM32" s="4">
        <v>45</v>
      </c>
      <c r="AN32" s="4">
        <v>1</v>
      </c>
      <c r="AO32" s="4" t="s">
        <v>363</v>
      </c>
      <c r="AP32" s="3"/>
      <c r="AQ32" s="3"/>
      <c r="AS32" s="3"/>
      <c r="AT32" s="3"/>
      <c r="AU32" s="3"/>
      <c r="AV32" t="s">
        <v>389</v>
      </c>
      <c r="AW32">
        <v>0.25</v>
      </c>
      <c r="AX32">
        <v>45</v>
      </c>
    </row>
    <row r="33" spans="1:55" x14ac:dyDescent="0.15">
      <c r="A33" t="s">
        <v>417</v>
      </c>
      <c r="C33" t="s">
        <v>351</v>
      </c>
      <c r="F33" t="s">
        <v>360</v>
      </c>
      <c r="G33" s="3" t="s">
        <v>387</v>
      </c>
      <c r="H33" s="3" t="s">
        <v>388</v>
      </c>
      <c r="O33">
        <v>1</v>
      </c>
      <c r="W33" s="3"/>
      <c r="Z33">
        <v>1</v>
      </c>
      <c r="AL33"/>
      <c r="AM33"/>
      <c r="AN33"/>
      <c r="AO33"/>
      <c r="AP33" s="3"/>
      <c r="AQ33" s="3"/>
      <c r="AS33" s="3"/>
      <c r="AT33" s="3"/>
      <c r="AU33" s="3"/>
      <c r="AV33" t="s">
        <v>364</v>
      </c>
      <c r="AW33">
        <v>25</v>
      </c>
      <c r="AX33">
        <v>45</v>
      </c>
    </row>
    <row r="34" spans="1:55" x14ac:dyDescent="0.15">
      <c r="A34" t="s">
        <v>418</v>
      </c>
      <c r="C34" t="s">
        <v>351</v>
      </c>
      <c r="G34" s="3" t="s">
        <v>387</v>
      </c>
      <c r="H34" s="3" t="s">
        <v>396</v>
      </c>
      <c r="N34">
        <v>1</v>
      </c>
      <c r="O34">
        <v>1</v>
      </c>
      <c r="W34" s="3"/>
      <c r="Z34">
        <v>1</v>
      </c>
      <c r="AL34"/>
      <c r="AM34"/>
      <c r="AN34"/>
      <c r="AO34"/>
      <c r="AP34" s="3"/>
      <c r="AQ34" s="3"/>
      <c r="AS34" s="3"/>
      <c r="AT34" s="3"/>
      <c r="AU34" s="3"/>
      <c r="AV34" t="s">
        <v>364</v>
      </c>
      <c r="AW34">
        <v>9</v>
      </c>
      <c r="AX34">
        <v>99999</v>
      </c>
    </row>
    <row r="35" spans="1:55" x14ac:dyDescent="0.15">
      <c r="W35" s="3"/>
      <c r="AL35"/>
      <c r="AM35"/>
      <c r="AN35"/>
      <c r="AO35"/>
      <c r="AP35" s="3"/>
      <c r="AQ35" s="3"/>
      <c r="AS35" s="3"/>
      <c r="AT35" s="3"/>
      <c r="AU35" s="3"/>
    </row>
    <row r="36" spans="1:55" x14ac:dyDescent="0.15">
      <c r="A36" t="s">
        <v>419</v>
      </c>
      <c r="C36" t="s">
        <v>351</v>
      </c>
      <c r="O36">
        <v>2</v>
      </c>
      <c r="R36" t="s">
        <v>420</v>
      </c>
      <c r="T36" t="s">
        <v>353</v>
      </c>
      <c r="V36" t="s">
        <v>354</v>
      </c>
      <c r="X36">
        <v>1</v>
      </c>
      <c r="Z36">
        <v>1</v>
      </c>
      <c r="AP36" t="s">
        <v>37</v>
      </c>
      <c r="AR36" s="5" t="s">
        <v>356</v>
      </c>
      <c r="AS36" t="s">
        <v>357</v>
      </c>
      <c r="AT36" t="s">
        <v>421</v>
      </c>
    </row>
    <row r="37" spans="1:55" x14ac:dyDescent="0.15">
      <c r="A37" t="s">
        <v>182</v>
      </c>
      <c r="C37" t="s">
        <v>351</v>
      </c>
      <c r="E37" t="s">
        <v>422</v>
      </c>
      <c r="F37" t="s">
        <v>423</v>
      </c>
      <c r="G37" s="3" t="s">
        <v>363</v>
      </c>
      <c r="O37">
        <v>2</v>
      </c>
      <c r="R37" t="s">
        <v>420</v>
      </c>
      <c r="T37" t="s">
        <v>353</v>
      </c>
      <c r="V37" t="s">
        <v>354</v>
      </c>
      <c r="X37">
        <v>1.9</v>
      </c>
      <c r="Z37">
        <v>1</v>
      </c>
      <c r="AK37">
        <v>0.3</v>
      </c>
      <c r="AL37" s="4">
        <v>0</v>
      </c>
      <c r="AM37" s="4">
        <v>4</v>
      </c>
      <c r="AN37" s="4">
        <v>1</v>
      </c>
      <c r="AO37" s="4" t="s">
        <v>424</v>
      </c>
      <c r="AP37" t="s">
        <v>37</v>
      </c>
      <c r="AR37" s="5" t="s">
        <v>356</v>
      </c>
      <c r="AS37" t="s">
        <v>357</v>
      </c>
      <c r="AT37" t="s">
        <v>421</v>
      </c>
      <c r="BC37" t="s">
        <v>377</v>
      </c>
    </row>
    <row r="38" spans="1:55" x14ac:dyDescent="0.15">
      <c r="A38" t="s">
        <v>425</v>
      </c>
      <c r="C38" t="s">
        <v>351</v>
      </c>
      <c r="G38" s="3" t="s">
        <v>387</v>
      </c>
      <c r="H38" s="3" t="s">
        <v>396</v>
      </c>
      <c r="N38">
        <v>1</v>
      </c>
      <c r="O38">
        <v>1</v>
      </c>
      <c r="W38" s="3"/>
      <c r="Z38">
        <v>1</v>
      </c>
      <c r="AL38"/>
      <c r="AM38"/>
      <c r="AN38"/>
      <c r="AO38"/>
      <c r="AP38" s="3"/>
      <c r="AQ38" s="3"/>
      <c r="AS38" s="3"/>
      <c r="AT38" s="3"/>
      <c r="AU38" s="3"/>
      <c r="AV38" t="s">
        <v>389</v>
      </c>
      <c r="AW38">
        <v>0.06</v>
      </c>
      <c r="AX38">
        <v>99999</v>
      </c>
    </row>
    <row r="39" spans="1:55" x14ac:dyDescent="0.15">
      <c r="W39" s="3"/>
      <c r="AL39"/>
      <c r="AM39"/>
      <c r="AN39"/>
      <c r="AO39"/>
      <c r="AP39" s="3"/>
      <c r="AQ39" s="3"/>
      <c r="AS39" s="3"/>
      <c r="AT39" s="3"/>
      <c r="AU39" s="3"/>
    </row>
    <row r="40" spans="1:55" x14ac:dyDescent="0.15">
      <c r="A40" t="s">
        <v>185</v>
      </c>
      <c r="C40" t="s">
        <v>351</v>
      </c>
      <c r="G40" s="3" t="s">
        <v>363</v>
      </c>
      <c r="O40">
        <v>1</v>
      </c>
      <c r="R40" t="s">
        <v>381</v>
      </c>
      <c r="T40" t="s">
        <v>373</v>
      </c>
      <c r="W40">
        <v>1</v>
      </c>
      <c r="X40">
        <v>1</v>
      </c>
      <c r="Z40">
        <v>1</v>
      </c>
      <c r="AP40" t="s">
        <v>37</v>
      </c>
      <c r="AR40" s="5" t="s">
        <v>356</v>
      </c>
      <c r="AS40" t="s">
        <v>357</v>
      </c>
      <c r="AT40" t="s">
        <v>426</v>
      </c>
      <c r="AU40" t="s">
        <v>427</v>
      </c>
    </row>
    <row r="41" spans="1:55" x14ac:dyDescent="0.15">
      <c r="A41" t="s">
        <v>186</v>
      </c>
      <c r="C41" t="s">
        <v>351</v>
      </c>
      <c r="E41" t="s">
        <v>428</v>
      </c>
      <c r="F41" t="s">
        <v>360</v>
      </c>
      <c r="G41" s="3" t="s">
        <v>363</v>
      </c>
      <c r="O41">
        <v>1</v>
      </c>
      <c r="R41" t="s">
        <v>381</v>
      </c>
      <c r="T41" t="s">
        <v>429</v>
      </c>
      <c r="W41">
        <v>1</v>
      </c>
      <c r="X41">
        <v>1</v>
      </c>
      <c r="Z41">
        <v>1</v>
      </c>
      <c r="AI41" t="s">
        <v>430</v>
      </c>
      <c r="AK41">
        <v>25</v>
      </c>
      <c r="AL41" s="4">
        <v>10</v>
      </c>
      <c r="AM41" s="4">
        <v>35</v>
      </c>
      <c r="AN41" s="4">
        <v>1</v>
      </c>
      <c r="AO41" s="4" t="s">
        <v>363</v>
      </c>
      <c r="AP41" t="s">
        <v>37</v>
      </c>
      <c r="AR41" s="5" t="s">
        <v>356</v>
      </c>
      <c r="AS41" t="s">
        <v>357</v>
      </c>
      <c r="AT41" t="s">
        <v>426</v>
      </c>
      <c r="AU41" t="s">
        <v>427</v>
      </c>
    </row>
    <row r="42" spans="1:55" x14ac:dyDescent="0.15">
      <c r="A42" t="s">
        <v>430</v>
      </c>
      <c r="C42" t="s">
        <v>351</v>
      </c>
      <c r="F42" t="s">
        <v>360</v>
      </c>
      <c r="G42" s="3" t="s">
        <v>387</v>
      </c>
      <c r="H42" s="3" t="s">
        <v>388</v>
      </c>
      <c r="O42">
        <v>1</v>
      </c>
      <c r="W42" s="3"/>
      <c r="Z42">
        <v>1</v>
      </c>
      <c r="AL42"/>
      <c r="AM42"/>
      <c r="AN42"/>
      <c r="AO42"/>
      <c r="AP42" s="3"/>
      <c r="AQ42" s="3"/>
      <c r="AS42" s="3"/>
      <c r="AT42" s="3"/>
      <c r="AU42" s="3"/>
      <c r="AV42" t="s">
        <v>389</v>
      </c>
      <c r="AW42">
        <v>0.4</v>
      </c>
      <c r="AX42">
        <v>25</v>
      </c>
    </row>
    <row r="43" spans="1:55" x14ac:dyDescent="0.15">
      <c r="W43" s="3"/>
      <c r="AL43"/>
      <c r="AM43"/>
      <c r="AN43"/>
      <c r="AO43"/>
      <c r="AP43" s="3"/>
      <c r="AQ43" s="3"/>
      <c r="AS43" s="3"/>
      <c r="AT43" s="3"/>
      <c r="AU43" s="3"/>
    </row>
    <row r="44" spans="1:55" x14ac:dyDescent="0.15">
      <c r="A44" t="s">
        <v>431</v>
      </c>
      <c r="C44" t="s">
        <v>351</v>
      </c>
      <c r="G44" s="3" t="s">
        <v>363</v>
      </c>
      <c r="O44">
        <v>1</v>
      </c>
      <c r="R44" t="s">
        <v>381</v>
      </c>
      <c r="T44" t="s">
        <v>373</v>
      </c>
      <c r="W44">
        <v>1</v>
      </c>
      <c r="X44">
        <v>1</v>
      </c>
      <c r="Z44">
        <v>1</v>
      </c>
      <c r="AP44" t="s">
        <v>37</v>
      </c>
      <c r="AR44" s="5" t="s">
        <v>356</v>
      </c>
    </row>
    <row r="45" spans="1:55" x14ac:dyDescent="0.15">
      <c r="A45" t="s">
        <v>190</v>
      </c>
      <c r="C45" t="s">
        <v>351</v>
      </c>
      <c r="E45" t="s">
        <v>432</v>
      </c>
      <c r="F45" t="s">
        <v>360</v>
      </c>
      <c r="G45" s="3" t="s">
        <v>387</v>
      </c>
      <c r="H45" s="3" t="s">
        <v>388</v>
      </c>
      <c r="O45">
        <v>1</v>
      </c>
      <c r="W45" s="3"/>
      <c r="Z45">
        <v>1</v>
      </c>
      <c r="AK45">
        <v>20</v>
      </c>
      <c r="AL45" s="4">
        <v>0</v>
      </c>
      <c r="AM45" s="4">
        <v>30</v>
      </c>
      <c r="AN45" s="4">
        <v>1</v>
      </c>
      <c r="AO45" s="4" t="s">
        <v>363</v>
      </c>
      <c r="AP45" s="3"/>
      <c r="AQ45" s="3"/>
      <c r="AS45" s="3"/>
      <c r="AT45" s="3"/>
      <c r="AU45" s="3"/>
      <c r="AV45" t="s">
        <v>389</v>
      </c>
      <c r="AW45">
        <v>0.5</v>
      </c>
      <c r="AX45">
        <v>20</v>
      </c>
    </row>
    <row r="46" spans="1:55" x14ac:dyDescent="0.15">
      <c r="A46" t="s">
        <v>433</v>
      </c>
      <c r="C46" t="s">
        <v>351</v>
      </c>
      <c r="G46" s="3" t="s">
        <v>387</v>
      </c>
      <c r="H46" s="3" t="s">
        <v>396</v>
      </c>
      <c r="N46">
        <v>1</v>
      </c>
      <c r="O46">
        <v>1</v>
      </c>
      <c r="W46" s="3"/>
      <c r="Z46">
        <v>1</v>
      </c>
      <c r="AL46"/>
      <c r="AM46"/>
      <c r="AN46"/>
      <c r="AO46"/>
      <c r="AP46" s="3"/>
      <c r="AQ46" s="3"/>
      <c r="AS46" s="3"/>
      <c r="AT46" s="3"/>
      <c r="AU46" s="3"/>
      <c r="AV46" t="s">
        <v>389</v>
      </c>
      <c r="AW46">
        <v>0.08</v>
      </c>
      <c r="AX46">
        <v>99999</v>
      </c>
    </row>
    <row r="47" spans="1:55" x14ac:dyDescent="0.15">
      <c r="W47" s="3"/>
      <c r="AL47"/>
      <c r="AM47"/>
      <c r="AN47"/>
      <c r="AO47"/>
      <c r="AP47" s="3"/>
      <c r="AQ47" s="3"/>
      <c r="AS47" s="3"/>
      <c r="AT47" s="3"/>
      <c r="AU47" s="3"/>
    </row>
    <row r="48" spans="1:55" x14ac:dyDescent="0.15">
      <c r="A48" t="s">
        <v>434</v>
      </c>
      <c r="C48" t="s">
        <v>351</v>
      </c>
      <c r="O48">
        <v>2</v>
      </c>
      <c r="R48" t="s">
        <v>352</v>
      </c>
      <c r="T48" t="s">
        <v>435</v>
      </c>
      <c r="V48" t="s">
        <v>354</v>
      </c>
      <c r="X48">
        <v>1</v>
      </c>
      <c r="Z48">
        <v>1</v>
      </c>
      <c r="AD48">
        <v>1.1000000000000001</v>
      </c>
      <c r="AE48">
        <v>1</v>
      </c>
      <c r="AP48" t="s">
        <v>37</v>
      </c>
      <c r="AR48" s="5" t="s">
        <v>356</v>
      </c>
      <c r="AS48" t="s">
        <v>357</v>
      </c>
      <c r="AT48" t="s">
        <v>436</v>
      </c>
    </row>
    <row r="49" spans="1:55" x14ac:dyDescent="0.15">
      <c r="A49" t="s">
        <v>194</v>
      </c>
      <c r="C49" t="s">
        <v>351</v>
      </c>
      <c r="E49" t="s">
        <v>437</v>
      </c>
      <c r="F49" t="s">
        <v>360</v>
      </c>
      <c r="G49" s="3" t="s">
        <v>387</v>
      </c>
      <c r="H49" s="3" t="s">
        <v>388</v>
      </c>
      <c r="O49">
        <v>1</v>
      </c>
      <c r="W49" s="3"/>
      <c r="Z49">
        <v>1</v>
      </c>
      <c r="AK49">
        <v>20</v>
      </c>
      <c r="AL49" s="4">
        <v>0</v>
      </c>
      <c r="AM49" s="4">
        <v>40</v>
      </c>
      <c r="AN49" s="4">
        <v>1</v>
      </c>
      <c r="AO49" s="4" t="s">
        <v>363</v>
      </c>
      <c r="AP49" s="3"/>
      <c r="AQ49" s="3"/>
      <c r="AS49" s="3"/>
      <c r="AT49" s="3"/>
      <c r="AU49" s="3"/>
      <c r="AV49" t="s">
        <v>364</v>
      </c>
      <c r="AW49">
        <v>50</v>
      </c>
      <c r="AX49">
        <v>20</v>
      </c>
    </row>
    <row r="50" spans="1:55" x14ac:dyDescent="0.15">
      <c r="A50" t="s">
        <v>438</v>
      </c>
      <c r="C50" t="s">
        <v>439</v>
      </c>
      <c r="G50" s="3" t="s">
        <v>387</v>
      </c>
      <c r="H50" s="3" t="s">
        <v>440</v>
      </c>
      <c r="N50">
        <v>1</v>
      </c>
      <c r="O50">
        <v>1</v>
      </c>
      <c r="W50" s="3"/>
      <c r="Z50">
        <v>1</v>
      </c>
      <c r="AL50"/>
      <c r="AM50"/>
      <c r="AN50"/>
      <c r="AO50"/>
      <c r="AP50" s="3"/>
      <c r="AQ50" s="3"/>
      <c r="AS50" s="3"/>
      <c r="AT50" s="3"/>
      <c r="AU50" s="3"/>
      <c r="AY50" t="s">
        <v>441</v>
      </c>
    </row>
    <row r="51" spans="1:55" x14ac:dyDescent="0.15">
      <c r="W51" s="3"/>
      <c r="AL51"/>
      <c r="AM51"/>
      <c r="AN51"/>
      <c r="AO51"/>
      <c r="AP51" s="3"/>
      <c r="AQ51" s="3"/>
      <c r="AS51" s="3"/>
      <c r="AT51" s="3"/>
      <c r="AU51" s="3"/>
    </row>
    <row r="52" spans="1:55" x14ac:dyDescent="0.15">
      <c r="A52" t="s">
        <v>442</v>
      </c>
      <c r="C52" t="s">
        <v>351</v>
      </c>
      <c r="O52">
        <v>2</v>
      </c>
      <c r="R52" t="s">
        <v>352</v>
      </c>
      <c r="S52" t="s">
        <v>443</v>
      </c>
      <c r="T52" t="s">
        <v>353</v>
      </c>
      <c r="V52" t="s">
        <v>379</v>
      </c>
      <c r="X52">
        <v>1</v>
      </c>
      <c r="Z52">
        <v>1</v>
      </c>
      <c r="AP52" t="s">
        <v>37</v>
      </c>
      <c r="AR52" s="5" t="s">
        <v>356</v>
      </c>
      <c r="AS52" t="s">
        <v>357</v>
      </c>
      <c r="AT52" t="s">
        <v>421</v>
      </c>
    </row>
    <row r="53" spans="1:55" x14ac:dyDescent="0.15">
      <c r="A53" t="s">
        <v>198</v>
      </c>
      <c r="C53" t="s">
        <v>351</v>
      </c>
      <c r="E53" t="s">
        <v>432</v>
      </c>
      <c r="F53" t="s">
        <v>360</v>
      </c>
      <c r="G53" s="3" t="s">
        <v>387</v>
      </c>
      <c r="H53" s="3" t="s">
        <v>388</v>
      </c>
      <c r="O53">
        <v>1</v>
      </c>
      <c r="W53" s="3"/>
      <c r="Z53">
        <v>1</v>
      </c>
      <c r="AK53">
        <v>20</v>
      </c>
      <c r="AL53" s="4">
        <v>0</v>
      </c>
      <c r="AM53" s="4">
        <v>40</v>
      </c>
      <c r="AN53" s="4">
        <v>1</v>
      </c>
      <c r="AO53" s="4" t="s">
        <v>363</v>
      </c>
      <c r="AP53" s="3"/>
      <c r="AQ53" s="3"/>
      <c r="AS53" s="3"/>
      <c r="AT53" s="3"/>
      <c r="AU53" s="3"/>
      <c r="AV53" t="s">
        <v>389</v>
      </c>
      <c r="AW53">
        <v>0.5</v>
      </c>
      <c r="AX53">
        <v>20</v>
      </c>
    </row>
    <row r="54" spans="1:55" x14ac:dyDescent="0.15">
      <c r="A54" t="s">
        <v>444</v>
      </c>
      <c r="C54" t="s">
        <v>351</v>
      </c>
      <c r="G54" s="3" t="s">
        <v>387</v>
      </c>
      <c r="H54" s="3" t="s">
        <v>396</v>
      </c>
      <c r="N54">
        <v>1</v>
      </c>
      <c r="O54">
        <v>1</v>
      </c>
      <c r="W54" s="3"/>
      <c r="Z54">
        <v>1</v>
      </c>
      <c r="AL54"/>
      <c r="AM54"/>
      <c r="AN54"/>
      <c r="AO54"/>
      <c r="AP54" s="3"/>
      <c r="AQ54" s="3"/>
      <c r="AS54" s="3"/>
      <c r="AT54" s="3"/>
      <c r="AU54" s="3"/>
      <c r="AV54" t="s">
        <v>364</v>
      </c>
      <c r="AW54">
        <v>8</v>
      </c>
      <c r="AX54">
        <v>99999</v>
      </c>
    </row>
    <row r="55" spans="1:55" x14ac:dyDescent="0.15">
      <c r="W55" s="3"/>
      <c r="AL55"/>
      <c r="AM55"/>
      <c r="AN55"/>
      <c r="AO55"/>
      <c r="AP55" s="3"/>
      <c r="AQ55" s="3"/>
      <c r="AS55" s="3"/>
      <c r="AT55" s="3"/>
      <c r="AU55" s="3"/>
    </row>
    <row r="56" spans="1:55" x14ac:dyDescent="0.15">
      <c r="A56" t="s">
        <v>202</v>
      </c>
      <c r="C56" t="s">
        <v>351</v>
      </c>
      <c r="O56">
        <v>2</v>
      </c>
      <c r="R56" t="s">
        <v>352</v>
      </c>
      <c r="T56" t="s">
        <v>373</v>
      </c>
      <c r="V56" t="s">
        <v>379</v>
      </c>
      <c r="X56">
        <v>1</v>
      </c>
      <c r="Z56">
        <v>1</v>
      </c>
      <c r="AP56" t="s">
        <v>37</v>
      </c>
      <c r="AR56" s="5" t="s">
        <v>356</v>
      </c>
      <c r="AS56" t="s">
        <v>357</v>
      </c>
      <c r="AT56" t="s">
        <v>445</v>
      </c>
      <c r="AU56" t="s">
        <v>400</v>
      </c>
    </row>
    <row r="57" spans="1:55" x14ac:dyDescent="0.15">
      <c r="A57" t="s">
        <v>203</v>
      </c>
      <c r="C57" t="s">
        <v>351</v>
      </c>
      <c r="E57" t="s">
        <v>446</v>
      </c>
      <c r="F57" t="s">
        <v>423</v>
      </c>
      <c r="G57" s="3" t="s">
        <v>363</v>
      </c>
      <c r="O57">
        <v>2</v>
      </c>
      <c r="R57" t="s">
        <v>352</v>
      </c>
      <c r="T57" t="s">
        <v>373</v>
      </c>
      <c r="V57" t="s">
        <v>379</v>
      </c>
      <c r="X57">
        <v>1.2</v>
      </c>
      <c r="Z57">
        <v>1</v>
      </c>
      <c r="AA57">
        <v>1</v>
      </c>
      <c r="AB57">
        <v>0.1</v>
      </c>
      <c r="AK57">
        <v>0.3</v>
      </c>
      <c r="AL57" s="4">
        <v>0</v>
      </c>
      <c r="AM57" s="4">
        <v>4</v>
      </c>
      <c r="AN57" s="4">
        <v>1</v>
      </c>
      <c r="AO57" s="4" t="s">
        <v>424</v>
      </c>
      <c r="AP57" t="s">
        <v>37</v>
      </c>
      <c r="AR57" s="5" t="s">
        <v>356</v>
      </c>
      <c r="AS57" t="s">
        <v>357</v>
      </c>
      <c r="AT57" t="s">
        <v>445</v>
      </c>
      <c r="AU57" t="s">
        <v>400</v>
      </c>
      <c r="BC57" t="s">
        <v>377</v>
      </c>
    </row>
    <row r="59" spans="1:55" x14ac:dyDescent="0.15">
      <c r="A59" t="s">
        <v>447</v>
      </c>
      <c r="C59" t="s">
        <v>145</v>
      </c>
      <c r="O59">
        <v>2</v>
      </c>
      <c r="R59" t="s">
        <v>352</v>
      </c>
      <c r="T59" t="s">
        <v>378</v>
      </c>
      <c r="V59" t="s">
        <v>379</v>
      </c>
      <c r="X59">
        <v>1</v>
      </c>
      <c r="Z59">
        <v>1</v>
      </c>
      <c r="AP59" t="s">
        <v>37</v>
      </c>
      <c r="AR59" s="5" t="s">
        <v>356</v>
      </c>
    </row>
    <row r="60" spans="1:55" x14ac:dyDescent="0.15">
      <c r="A60" t="s">
        <v>207</v>
      </c>
      <c r="C60" t="s">
        <v>351</v>
      </c>
      <c r="E60" t="s">
        <v>448</v>
      </c>
      <c r="F60" t="s">
        <v>360</v>
      </c>
      <c r="G60" s="3" t="s">
        <v>387</v>
      </c>
      <c r="H60" s="3" t="s">
        <v>388</v>
      </c>
      <c r="O60">
        <v>1</v>
      </c>
      <c r="W60" s="3"/>
      <c r="Z60">
        <v>1</v>
      </c>
      <c r="AK60">
        <v>30</v>
      </c>
      <c r="AL60" s="4">
        <v>0</v>
      </c>
      <c r="AM60" s="4">
        <v>40</v>
      </c>
      <c r="AN60" s="4">
        <v>1</v>
      </c>
      <c r="AO60" s="4" t="s">
        <v>363</v>
      </c>
      <c r="AP60" s="3"/>
      <c r="AQ60" s="3"/>
      <c r="AS60" s="3"/>
      <c r="AT60" s="3"/>
      <c r="AU60" s="3"/>
      <c r="AV60" t="s">
        <v>449</v>
      </c>
      <c r="AW60">
        <v>0.5</v>
      </c>
      <c r="AX60">
        <v>30</v>
      </c>
    </row>
    <row r="61" spans="1:55" x14ac:dyDescent="0.15">
      <c r="A61" t="s">
        <v>450</v>
      </c>
      <c r="C61" t="s">
        <v>351</v>
      </c>
      <c r="G61" s="3" t="s">
        <v>387</v>
      </c>
      <c r="H61" s="3" t="s">
        <v>396</v>
      </c>
      <c r="N61">
        <v>1</v>
      </c>
      <c r="O61">
        <v>1</v>
      </c>
      <c r="W61" s="3"/>
      <c r="Z61">
        <v>1</v>
      </c>
      <c r="AL61"/>
      <c r="AM61"/>
      <c r="AN61"/>
      <c r="AO61"/>
      <c r="AP61" s="3"/>
      <c r="AQ61" s="3"/>
      <c r="AS61" s="3"/>
      <c r="AT61" s="3"/>
      <c r="AU61" s="3"/>
      <c r="AV61" t="s">
        <v>449</v>
      </c>
      <c r="AW61">
        <v>0.1</v>
      </c>
      <c r="AX61">
        <v>99999</v>
      </c>
    </row>
    <row r="62" spans="1:55" x14ac:dyDescent="0.15">
      <c r="W62" s="3"/>
      <c r="AL62"/>
      <c r="AM62"/>
      <c r="AN62"/>
      <c r="AO62"/>
      <c r="AP62" s="3"/>
      <c r="AQ62" s="3"/>
      <c r="AS62" s="3"/>
      <c r="AT62" s="3"/>
      <c r="AU62" s="3"/>
    </row>
    <row r="63" spans="1:55" x14ac:dyDescent="0.15">
      <c r="A63" t="s">
        <v>451</v>
      </c>
      <c r="C63" t="s">
        <v>145</v>
      </c>
      <c r="O63">
        <v>2</v>
      </c>
      <c r="R63" t="s">
        <v>352</v>
      </c>
      <c r="T63" t="s">
        <v>378</v>
      </c>
      <c r="V63" t="s">
        <v>379</v>
      </c>
      <c r="X63">
        <v>1</v>
      </c>
      <c r="Z63">
        <v>1</v>
      </c>
      <c r="AP63" t="s">
        <v>37</v>
      </c>
      <c r="AR63" s="5" t="s">
        <v>356</v>
      </c>
    </row>
    <row r="64" spans="1:55" x14ac:dyDescent="0.15">
      <c r="A64" t="s">
        <v>211</v>
      </c>
      <c r="C64" t="s">
        <v>351</v>
      </c>
      <c r="E64" t="s">
        <v>452</v>
      </c>
      <c r="F64" t="s">
        <v>360</v>
      </c>
      <c r="G64" s="3" t="s">
        <v>387</v>
      </c>
      <c r="H64" s="3" t="s">
        <v>388</v>
      </c>
      <c r="O64">
        <v>1</v>
      </c>
      <c r="W64" s="3">
        <v>1</v>
      </c>
      <c r="X64">
        <v>0.4</v>
      </c>
      <c r="Y64">
        <v>1</v>
      </c>
      <c r="Z64">
        <v>1</v>
      </c>
      <c r="AK64">
        <v>0.3</v>
      </c>
      <c r="AL64" s="4">
        <v>10</v>
      </c>
      <c r="AM64" s="4">
        <v>20</v>
      </c>
      <c r="AN64" s="4">
        <v>1</v>
      </c>
      <c r="AO64" s="4" t="s">
        <v>363</v>
      </c>
      <c r="AP64" s="3"/>
      <c r="AQ64" s="3"/>
      <c r="AS64" s="3"/>
      <c r="AT64" s="3"/>
      <c r="AU64" s="3"/>
    </row>
    <row r="65" spans="1:50" x14ac:dyDescent="0.15">
      <c r="A65" t="s">
        <v>453</v>
      </c>
      <c r="C65" t="s">
        <v>351</v>
      </c>
      <c r="G65" s="3" t="s">
        <v>387</v>
      </c>
      <c r="H65" s="3" t="s">
        <v>396</v>
      </c>
      <c r="N65">
        <v>1</v>
      </c>
      <c r="O65">
        <v>1</v>
      </c>
      <c r="W65" s="3"/>
      <c r="Z65">
        <v>1</v>
      </c>
      <c r="AL65"/>
      <c r="AM65"/>
      <c r="AN65"/>
      <c r="AO65"/>
      <c r="AP65" s="3"/>
      <c r="AQ65" s="3"/>
      <c r="AS65" s="3"/>
      <c r="AT65" s="3"/>
      <c r="AU65" s="3"/>
      <c r="AV65" t="s">
        <v>454</v>
      </c>
      <c r="AW65">
        <v>0.12</v>
      </c>
      <c r="AX65">
        <v>99999</v>
      </c>
    </row>
    <row r="66" spans="1:50" x14ac:dyDescent="0.15">
      <c r="W66" s="3"/>
      <c r="AL66"/>
      <c r="AM66"/>
      <c r="AN66"/>
      <c r="AO66"/>
      <c r="AP66" s="3"/>
      <c r="AQ66" s="3"/>
      <c r="AS66" s="3"/>
      <c r="AT66" s="3"/>
      <c r="AU66" s="3"/>
    </row>
    <row r="67" spans="1:50" x14ac:dyDescent="0.15">
      <c r="A67" t="s">
        <v>455</v>
      </c>
      <c r="C67" t="s">
        <v>145</v>
      </c>
      <c r="O67">
        <v>2</v>
      </c>
      <c r="R67" t="s">
        <v>352</v>
      </c>
      <c r="T67" t="s">
        <v>393</v>
      </c>
      <c r="V67" t="s">
        <v>379</v>
      </c>
      <c r="X67">
        <v>1</v>
      </c>
      <c r="Z67">
        <v>1</v>
      </c>
      <c r="AP67" t="s">
        <v>403</v>
      </c>
      <c r="AR67" s="5" t="s">
        <v>356</v>
      </c>
    </row>
    <row r="68" spans="1:50" x14ac:dyDescent="0.15">
      <c r="A68" t="s">
        <v>215</v>
      </c>
      <c r="C68" t="s">
        <v>351</v>
      </c>
      <c r="E68" t="s">
        <v>432</v>
      </c>
      <c r="F68" t="s">
        <v>360</v>
      </c>
      <c r="G68" s="3" t="s">
        <v>387</v>
      </c>
      <c r="H68" s="3" t="s">
        <v>388</v>
      </c>
      <c r="O68">
        <v>1</v>
      </c>
      <c r="W68" s="3"/>
      <c r="Z68">
        <v>1</v>
      </c>
      <c r="AK68">
        <v>20</v>
      </c>
      <c r="AL68" s="4">
        <v>0</v>
      </c>
      <c r="AM68" s="4">
        <v>40</v>
      </c>
      <c r="AN68" s="4">
        <v>1</v>
      </c>
      <c r="AO68" s="4" t="s">
        <v>363</v>
      </c>
      <c r="AP68" s="3"/>
      <c r="AQ68" s="3"/>
      <c r="AS68" s="3"/>
      <c r="AT68" s="3"/>
      <c r="AU68" s="3"/>
      <c r="AV68" t="s">
        <v>389</v>
      </c>
      <c r="AW68">
        <v>0.5</v>
      </c>
      <c r="AX68">
        <v>20</v>
      </c>
    </row>
    <row r="69" spans="1:50" x14ac:dyDescent="0.15">
      <c r="A69" t="s">
        <v>456</v>
      </c>
      <c r="C69" t="s">
        <v>351</v>
      </c>
      <c r="G69" s="3" t="s">
        <v>387</v>
      </c>
      <c r="H69" s="3" t="s">
        <v>396</v>
      </c>
      <c r="N69">
        <v>1</v>
      </c>
      <c r="O69">
        <v>1</v>
      </c>
      <c r="W69" s="3"/>
      <c r="Z69">
        <v>1</v>
      </c>
      <c r="AL69"/>
      <c r="AM69"/>
      <c r="AN69"/>
      <c r="AO69"/>
      <c r="AP69" s="3"/>
      <c r="AQ69" s="3"/>
      <c r="AS69" s="3"/>
      <c r="AT69" s="3"/>
      <c r="AU69" s="3"/>
      <c r="AV69" t="s">
        <v>389</v>
      </c>
      <c r="AW69">
        <v>0.08</v>
      </c>
      <c r="AX69">
        <v>99999</v>
      </c>
    </row>
    <row r="70" spans="1:50" x14ac:dyDescent="0.15">
      <c r="W70" s="3"/>
      <c r="AL70"/>
      <c r="AM70"/>
      <c r="AN70"/>
      <c r="AO70"/>
      <c r="AP70" s="3"/>
      <c r="AQ70" s="3"/>
      <c r="AS70" s="3"/>
      <c r="AT70" s="3"/>
      <c r="AU70" s="3"/>
    </row>
    <row r="71" spans="1:50" x14ac:dyDescent="0.15">
      <c r="A71" t="s">
        <v>218</v>
      </c>
      <c r="C71" t="s">
        <v>145</v>
      </c>
      <c r="O71">
        <v>2</v>
      </c>
      <c r="R71" t="s">
        <v>352</v>
      </c>
      <c r="T71" t="s">
        <v>393</v>
      </c>
      <c r="V71" t="s">
        <v>379</v>
      </c>
      <c r="X71">
        <v>1</v>
      </c>
      <c r="Z71">
        <v>1</v>
      </c>
      <c r="AP71" t="s">
        <v>37</v>
      </c>
      <c r="AR71" s="5" t="s">
        <v>356</v>
      </c>
    </row>
    <row r="72" spans="1:50" x14ac:dyDescent="0.15">
      <c r="A72" t="s">
        <v>219</v>
      </c>
      <c r="C72" t="s">
        <v>457</v>
      </c>
      <c r="E72" t="s">
        <v>458</v>
      </c>
      <c r="F72" t="s">
        <v>423</v>
      </c>
      <c r="G72" s="3" t="s">
        <v>363</v>
      </c>
      <c r="I72" s="3">
        <v>1</v>
      </c>
      <c r="AG72">
        <v>6</v>
      </c>
      <c r="AK72">
        <v>0.2</v>
      </c>
      <c r="AL72" s="4">
        <v>6</v>
      </c>
      <c r="AM72" s="4">
        <v>25</v>
      </c>
      <c r="AN72" s="4">
        <v>1</v>
      </c>
      <c r="AO72" s="4" t="s">
        <v>363</v>
      </c>
    </row>
    <row r="73" spans="1:50" x14ac:dyDescent="0.15">
      <c r="W73" s="3"/>
      <c r="AL73"/>
      <c r="AM73"/>
      <c r="AN73"/>
      <c r="AO73"/>
      <c r="AP73" s="3"/>
      <c r="AQ73" s="3"/>
      <c r="AS73" s="3"/>
      <c r="AT73" s="3"/>
      <c r="AU73" s="3"/>
    </row>
    <row r="74" spans="1:50" x14ac:dyDescent="0.15">
      <c r="A74" t="s">
        <v>459</v>
      </c>
      <c r="C74" t="s">
        <v>145</v>
      </c>
      <c r="O74">
        <v>2</v>
      </c>
      <c r="R74" t="s">
        <v>352</v>
      </c>
      <c r="T74" t="s">
        <v>393</v>
      </c>
      <c r="V74" t="s">
        <v>379</v>
      </c>
      <c r="X74">
        <v>1</v>
      </c>
      <c r="Z74">
        <v>1</v>
      </c>
      <c r="AP74" t="s">
        <v>37</v>
      </c>
      <c r="AR74" s="5" t="s">
        <v>356</v>
      </c>
    </row>
    <row r="75" spans="1:50" x14ac:dyDescent="0.15">
      <c r="A75" t="s">
        <v>460</v>
      </c>
      <c r="C75" t="s">
        <v>457</v>
      </c>
      <c r="G75" s="3" t="s">
        <v>387</v>
      </c>
      <c r="H75" s="3" t="s">
        <v>461</v>
      </c>
      <c r="AG75">
        <v>10</v>
      </c>
    </row>
    <row r="76" spans="1:50" x14ac:dyDescent="0.15">
      <c r="A76" t="s">
        <v>228</v>
      </c>
      <c r="C76" t="s">
        <v>351</v>
      </c>
      <c r="E76" t="s">
        <v>416</v>
      </c>
      <c r="F76" t="s">
        <v>360</v>
      </c>
      <c r="G76" s="3" t="s">
        <v>387</v>
      </c>
      <c r="H76" s="3" t="s">
        <v>388</v>
      </c>
      <c r="O76">
        <v>1</v>
      </c>
      <c r="W76" s="3"/>
      <c r="Z76">
        <v>1</v>
      </c>
      <c r="AI76" t="s">
        <v>462</v>
      </c>
      <c r="AK76">
        <v>25</v>
      </c>
      <c r="AL76" s="4">
        <v>0</v>
      </c>
      <c r="AM76" s="4">
        <v>45</v>
      </c>
      <c r="AN76" s="4">
        <v>1</v>
      </c>
      <c r="AO76" s="4" t="s">
        <v>363</v>
      </c>
      <c r="AP76" s="3"/>
      <c r="AQ76" s="3"/>
      <c r="AS76" s="3"/>
      <c r="AT76" s="3"/>
      <c r="AU76" s="3"/>
      <c r="AV76" t="s">
        <v>389</v>
      </c>
      <c r="AW76">
        <v>0.25</v>
      </c>
      <c r="AX76">
        <v>25</v>
      </c>
    </row>
    <row r="77" spans="1:50" x14ac:dyDescent="0.15">
      <c r="A77" t="s">
        <v>462</v>
      </c>
      <c r="C77" t="s">
        <v>351</v>
      </c>
      <c r="F77" t="s">
        <v>360</v>
      </c>
      <c r="G77" s="3" t="s">
        <v>387</v>
      </c>
      <c r="H77" s="3" t="s">
        <v>388</v>
      </c>
      <c r="O77">
        <v>1</v>
      </c>
      <c r="W77" s="3"/>
      <c r="Z77">
        <v>1</v>
      </c>
      <c r="AL77"/>
      <c r="AM77"/>
      <c r="AN77"/>
      <c r="AO77"/>
      <c r="AP77" s="3"/>
      <c r="AQ77" s="3"/>
      <c r="AS77" s="3"/>
      <c r="AT77" s="3"/>
      <c r="AU77" s="3"/>
      <c r="AV77" t="s">
        <v>364</v>
      </c>
      <c r="AW77">
        <v>25</v>
      </c>
      <c r="AX77">
        <v>25</v>
      </c>
    </row>
    <row r="78" spans="1:50" x14ac:dyDescent="0.15">
      <c r="W78" s="3"/>
      <c r="AL78"/>
      <c r="AM78"/>
      <c r="AN78"/>
      <c r="AO78"/>
      <c r="AP78" s="3"/>
      <c r="AQ78" s="3"/>
      <c r="AS78" s="3"/>
      <c r="AT78" s="3"/>
      <c r="AU78" s="3"/>
    </row>
    <row r="79" spans="1:50" x14ac:dyDescent="0.15">
      <c r="A79" t="s">
        <v>463</v>
      </c>
      <c r="C79" t="s">
        <v>145</v>
      </c>
      <c r="O79">
        <v>2</v>
      </c>
      <c r="R79" t="s">
        <v>352</v>
      </c>
      <c r="T79" t="s">
        <v>393</v>
      </c>
      <c r="V79" t="s">
        <v>379</v>
      </c>
      <c r="X79">
        <v>1</v>
      </c>
      <c r="Z79">
        <v>1</v>
      </c>
      <c r="AP79" t="s">
        <v>37</v>
      </c>
      <c r="AR79" s="5" t="s">
        <v>356</v>
      </c>
    </row>
    <row r="80" spans="1:50" x14ac:dyDescent="0.15">
      <c r="A80" t="s">
        <v>224</v>
      </c>
      <c r="C80" t="s">
        <v>351</v>
      </c>
      <c r="E80" t="s">
        <v>464</v>
      </c>
      <c r="F80" t="s">
        <v>360</v>
      </c>
      <c r="G80" s="3" t="s">
        <v>387</v>
      </c>
      <c r="H80" s="3" t="s">
        <v>388</v>
      </c>
      <c r="O80">
        <v>1</v>
      </c>
      <c r="W80" s="3"/>
      <c r="Z80">
        <v>1</v>
      </c>
      <c r="AI80" t="s">
        <v>465</v>
      </c>
      <c r="AK80">
        <v>10</v>
      </c>
      <c r="AL80" s="4">
        <v>6</v>
      </c>
      <c r="AM80" s="4">
        <v>20</v>
      </c>
      <c r="AN80" s="4">
        <v>1</v>
      </c>
      <c r="AO80" s="4" t="s">
        <v>363</v>
      </c>
      <c r="AP80" s="3"/>
      <c r="AQ80" s="3"/>
      <c r="AS80" s="3"/>
      <c r="AT80" s="3"/>
      <c r="AU80" s="3"/>
      <c r="AV80" t="s">
        <v>389</v>
      </c>
      <c r="AW80">
        <v>0.35</v>
      </c>
      <c r="AX80">
        <v>10</v>
      </c>
    </row>
    <row r="81" spans="1:55" x14ac:dyDescent="0.15">
      <c r="A81" t="s">
        <v>465</v>
      </c>
      <c r="C81" t="s">
        <v>457</v>
      </c>
      <c r="E81" s="6"/>
      <c r="F81" t="s">
        <v>360</v>
      </c>
      <c r="G81" s="3" t="s">
        <v>387</v>
      </c>
      <c r="H81" s="3" t="s">
        <v>388</v>
      </c>
      <c r="AG81">
        <v>6</v>
      </c>
    </row>
    <row r="82" spans="1:55" x14ac:dyDescent="0.15">
      <c r="A82" t="s">
        <v>466</v>
      </c>
      <c r="C82" t="s">
        <v>351</v>
      </c>
      <c r="G82" s="3" t="s">
        <v>387</v>
      </c>
      <c r="H82" s="3" t="s">
        <v>396</v>
      </c>
      <c r="N82">
        <v>1</v>
      </c>
      <c r="O82">
        <v>1</v>
      </c>
      <c r="W82" s="3"/>
      <c r="Z82">
        <v>1</v>
      </c>
      <c r="AL82"/>
      <c r="AM82"/>
      <c r="AN82"/>
      <c r="AO82"/>
      <c r="AP82" s="3"/>
      <c r="AQ82" s="3"/>
      <c r="AS82" s="3"/>
      <c r="AT82" s="3"/>
      <c r="AU82" s="3"/>
      <c r="AV82" t="s">
        <v>389</v>
      </c>
      <c r="AW82">
        <v>0.08</v>
      </c>
      <c r="AX82">
        <v>99999</v>
      </c>
    </row>
    <row r="84" spans="1:55" x14ac:dyDescent="0.15">
      <c r="A84" t="s">
        <v>467</v>
      </c>
      <c r="C84" t="s">
        <v>351</v>
      </c>
      <c r="F84" t="s">
        <v>360</v>
      </c>
      <c r="G84" s="3" t="s">
        <v>387</v>
      </c>
      <c r="O84">
        <v>1</v>
      </c>
      <c r="Z84">
        <v>1</v>
      </c>
      <c r="AK84">
        <v>10</v>
      </c>
      <c r="AL84" s="4">
        <v>0</v>
      </c>
      <c r="AM84" s="4">
        <v>3</v>
      </c>
      <c r="AN84" s="4">
        <v>1</v>
      </c>
      <c r="AO84" s="4" t="s">
        <v>363</v>
      </c>
      <c r="AV84" t="s">
        <v>364</v>
      </c>
      <c r="AW84">
        <v>100</v>
      </c>
      <c r="BC84" t="s">
        <v>377</v>
      </c>
    </row>
    <row r="85" spans="1:55" x14ac:dyDescent="0.15">
      <c r="A85" t="s">
        <v>112</v>
      </c>
      <c r="C85" t="s">
        <v>351</v>
      </c>
      <c r="G85" s="3" t="s">
        <v>387</v>
      </c>
      <c r="O85">
        <v>1</v>
      </c>
      <c r="Z85">
        <v>1</v>
      </c>
      <c r="AK85">
        <v>10</v>
      </c>
      <c r="AL85" s="4">
        <v>0</v>
      </c>
      <c r="AM85" s="4">
        <v>3</v>
      </c>
      <c r="AN85" s="4">
        <v>1</v>
      </c>
      <c r="AO85" s="4" t="s">
        <v>363</v>
      </c>
      <c r="AV85" t="s">
        <v>389</v>
      </c>
      <c r="AW85">
        <v>0.5</v>
      </c>
      <c r="BC85" t="s">
        <v>377</v>
      </c>
    </row>
    <row r="87" spans="1:55" x14ac:dyDescent="0.15">
      <c r="A87" t="s">
        <v>145</v>
      </c>
      <c r="C87" t="s">
        <v>145</v>
      </c>
      <c r="O87">
        <v>2</v>
      </c>
      <c r="R87" t="s">
        <v>352</v>
      </c>
      <c r="T87" t="s">
        <v>393</v>
      </c>
      <c r="V87" t="s">
        <v>379</v>
      </c>
      <c r="X87">
        <v>1</v>
      </c>
      <c r="Z87">
        <v>1</v>
      </c>
      <c r="AJ87">
        <v>1</v>
      </c>
      <c r="AP87" t="s">
        <v>37</v>
      </c>
      <c r="AR87" s="5" t="s">
        <v>356</v>
      </c>
    </row>
    <row r="88" spans="1:55" x14ac:dyDescent="0.15">
      <c r="A88" t="s">
        <v>468</v>
      </c>
      <c r="C88" t="s">
        <v>351</v>
      </c>
      <c r="G88" s="3" t="s">
        <v>363</v>
      </c>
      <c r="O88">
        <v>1</v>
      </c>
      <c r="R88" t="s">
        <v>381</v>
      </c>
      <c r="T88" t="s">
        <v>353</v>
      </c>
      <c r="W88">
        <v>1</v>
      </c>
      <c r="X88">
        <v>1</v>
      </c>
      <c r="Z88">
        <v>1</v>
      </c>
      <c r="AJ88">
        <v>2</v>
      </c>
      <c r="AP88" t="s">
        <v>37</v>
      </c>
      <c r="AR88" s="5" t="s">
        <v>356</v>
      </c>
    </row>
    <row r="89" spans="1:55" x14ac:dyDescent="0.15">
      <c r="A89" t="s">
        <v>469</v>
      </c>
      <c r="C89" t="s">
        <v>351</v>
      </c>
      <c r="E89" t="s">
        <v>470</v>
      </c>
      <c r="G89" s="3" t="s">
        <v>363</v>
      </c>
      <c r="O89">
        <v>1</v>
      </c>
      <c r="R89" t="s">
        <v>381</v>
      </c>
      <c r="T89" t="s">
        <v>353</v>
      </c>
      <c r="W89">
        <v>1</v>
      </c>
      <c r="X89">
        <v>1</v>
      </c>
      <c r="Z89">
        <v>1</v>
      </c>
      <c r="AJ89">
        <v>2</v>
      </c>
      <c r="AP89" t="s">
        <v>37</v>
      </c>
      <c r="AR89" s="5" t="s">
        <v>356</v>
      </c>
      <c r="BC89" t="s">
        <v>471</v>
      </c>
    </row>
    <row r="91" spans="1:55" x14ac:dyDescent="0.15">
      <c r="A91" t="s">
        <v>472</v>
      </c>
      <c r="C91" t="s">
        <v>351</v>
      </c>
      <c r="G91" s="3" t="s">
        <v>363</v>
      </c>
      <c r="O91">
        <v>2</v>
      </c>
      <c r="R91" t="s">
        <v>352</v>
      </c>
      <c r="T91" t="s">
        <v>393</v>
      </c>
      <c r="V91" t="s">
        <v>379</v>
      </c>
      <c r="X91">
        <v>1</v>
      </c>
      <c r="Z91">
        <v>1</v>
      </c>
      <c r="AJ91">
        <v>2</v>
      </c>
      <c r="AP91" t="s">
        <v>37</v>
      </c>
      <c r="AR91" s="5" t="s">
        <v>356</v>
      </c>
    </row>
    <row r="92" spans="1:55" x14ac:dyDescent="0.15">
      <c r="A92" t="s">
        <v>473</v>
      </c>
      <c r="C92" t="s">
        <v>351</v>
      </c>
      <c r="E92" t="s">
        <v>474</v>
      </c>
      <c r="O92">
        <v>2</v>
      </c>
      <c r="R92" t="s">
        <v>475</v>
      </c>
      <c r="T92" t="s">
        <v>476</v>
      </c>
      <c r="V92" t="s">
        <v>379</v>
      </c>
      <c r="X92">
        <v>1</v>
      </c>
      <c r="Z92">
        <v>1</v>
      </c>
      <c r="AJ92">
        <v>2</v>
      </c>
      <c r="AP92" t="s">
        <v>37</v>
      </c>
      <c r="AR92" s="5" t="s">
        <v>356</v>
      </c>
      <c r="AS92" t="s">
        <v>357</v>
      </c>
    </row>
    <row r="93" spans="1:55" x14ac:dyDescent="0.15">
      <c r="A93" t="s">
        <v>140</v>
      </c>
      <c r="C93" t="s">
        <v>351</v>
      </c>
      <c r="E93" t="s">
        <v>477</v>
      </c>
      <c r="O93">
        <v>2</v>
      </c>
      <c r="R93" t="s">
        <v>352</v>
      </c>
      <c r="T93" t="s">
        <v>478</v>
      </c>
      <c r="V93" t="s">
        <v>379</v>
      </c>
      <c r="X93">
        <v>1.5</v>
      </c>
      <c r="Z93">
        <v>1</v>
      </c>
      <c r="AD93">
        <v>2</v>
      </c>
      <c r="AE93">
        <v>0.8</v>
      </c>
      <c r="AJ93">
        <v>2</v>
      </c>
      <c r="AL93" s="4">
        <v>1</v>
      </c>
      <c r="AM93" s="4">
        <v>2</v>
      </c>
      <c r="AN93" s="4">
        <v>1</v>
      </c>
      <c r="AO93" s="4" t="s">
        <v>424</v>
      </c>
      <c r="AP93" t="s">
        <v>37</v>
      </c>
      <c r="AR93" s="5" t="s">
        <v>356</v>
      </c>
      <c r="AS93" t="s">
        <v>357</v>
      </c>
      <c r="AZ93" t="s">
        <v>479</v>
      </c>
      <c r="BA93" t="s">
        <v>480</v>
      </c>
      <c r="BC93" t="s">
        <v>481</v>
      </c>
    </row>
    <row r="94" spans="1:55" x14ac:dyDescent="0.15">
      <c r="A94" t="s">
        <v>482</v>
      </c>
      <c r="C94" t="s">
        <v>457</v>
      </c>
      <c r="E94" t="s">
        <v>483</v>
      </c>
      <c r="G94" s="3" t="s">
        <v>361</v>
      </c>
      <c r="X94">
        <v>10</v>
      </c>
      <c r="Z94">
        <v>1</v>
      </c>
      <c r="AK94">
        <v>0.5</v>
      </c>
      <c r="AL94" s="4">
        <v>7</v>
      </c>
      <c r="AM94" s="4">
        <v>10</v>
      </c>
      <c r="AN94" s="4">
        <v>1</v>
      </c>
      <c r="AO94" s="4" t="s">
        <v>363</v>
      </c>
      <c r="AP94" t="s">
        <v>37</v>
      </c>
      <c r="BC94" t="s">
        <v>471</v>
      </c>
    </row>
    <row r="96" spans="1:55" x14ac:dyDescent="0.15">
      <c r="A96" t="s">
        <v>484</v>
      </c>
      <c r="C96" t="s">
        <v>145</v>
      </c>
      <c r="G96" s="3" t="s">
        <v>363</v>
      </c>
      <c r="O96">
        <v>2</v>
      </c>
      <c r="R96" t="s">
        <v>352</v>
      </c>
      <c r="V96" t="s">
        <v>379</v>
      </c>
      <c r="X96">
        <v>1</v>
      </c>
      <c r="Z96">
        <v>1</v>
      </c>
      <c r="AJ96">
        <v>1.3</v>
      </c>
      <c r="AP96" t="s">
        <v>399</v>
      </c>
      <c r="AR96" s="5" t="s">
        <v>356</v>
      </c>
    </row>
    <row r="97" spans="1:55" x14ac:dyDescent="0.15">
      <c r="A97" t="s">
        <v>485</v>
      </c>
      <c r="C97" t="s">
        <v>351</v>
      </c>
      <c r="G97" s="3" t="s">
        <v>363</v>
      </c>
      <c r="L97">
        <v>1</v>
      </c>
      <c r="O97">
        <v>2</v>
      </c>
      <c r="P97">
        <v>1</v>
      </c>
      <c r="R97" t="s">
        <v>352</v>
      </c>
      <c r="T97" t="s">
        <v>402</v>
      </c>
      <c r="V97" t="s">
        <v>379</v>
      </c>
      <c r="X97">
        <v>0.8</v>
      </c>
      <c r="Z97">
        <v>1</v>
      </c>
      <c r="AJ97">
        <v>1.3</v>
      </c>
      <c r="AP97" t="s">
        <v>37</v>
      </c>
      <c r="AR97" s="5" t="s">
        <v>356</v>
      </c>
      <c r="AS97" t="s">
        <v>404</v>
      </c>
      <c r="AT97" t="s">
        <v>486</v>
      </c>
    </row>
    <row r="98" spans="1:55" x14ac:dyDescent="0.15">
      <c r="A98" t="s">
        <v>118</v>
      </c>
      <c r="C98" t="s">
        <v>351</v>
      </c>
      <c r="E98" t="s">
        <v>487</v>
      </c>
      <c r="F98" t="s">
        <v>360</v>
      </c>
      <c r="G98" s="3" t="s">
        <v>361</v>
      </c>
      <c r="M98">
        <v>1</v>
      </c>
      <c r="O98">
        <v>2</v>
      </c>
      <c r="P98">
        <v>1</v>
      </c>
      <c r="R98" t="s">
        <v>352</v>
      </c>
      <c r="T98" t="s">
        <v>488</v>
      </c>
      <c r="V98" t="s">
        <v>379</v>
      </c>
      <c r="X98">
        <v>1.6</v>
      </c>
      <c r="Z98">
        <v>6</v>
      </c>
      <c r="AI98" t="s">
        <v>489</v>
      </c>
      <c r="AJ98">
        <v>1.3</v>
      </c>
      <c r="AK98">
        <v>30</v>
      </c>
      <c r="AL98" s="4">
        <v>75</v>
      </c>
      <c r="AM98" s="4">
        <v>90</v>
      </c>
      <c r="AN98" s="4">
        <v>1</v>
      </c>
      <c r="AO98" s="4" t="s">
        <v>363</v>
      </c>
      <c r="AP98" t="s">
        <v>384</v>
      </c>
      <c r="AR98" s="5" t="s">
        <v>356</v>
      </c>
      <c r="BA98" t="s">
        <v>490</v>
      </c>
      <c r="BC98" t="s">
        <v>118</v>
      </c>
    </row>
    <row r="99" spans="1:55" x14ac:dyDescent="0.15">
      <c r="A99" t="s">
        <v>489</v>
      </c>
      <c r="C99" t="s">
        <v>351</v>
      </c>
      <c r="F99" t="s">
        <v>360</v>
      </c>
      <c r="G99" s="3" t="s">
        <v>387</v>
      </c>
      <c r="H99" s="3" t="s">
        <v>388</v>
      </c>
      <c r="O99">
        <v>1</v>
      </c>
      <c r="W99" s="3"/>
      <c r="Z99">
        <v>1</v>
      </c>
      <c r="AL99"/>
      <c r="AM99"/>
      <c r="AN99"/>
      <c r="AO99"/>
      <c r="AP99" s="3"/>
      <c r="AQ99" s="3"/>
      <c r="AS99" s="3"/>
      <c r="AT99" s="3"/>
      <c r="AU99" s="3"/>
      <c r="AV99" s="3" t="s">
        <v>449</v>
      </c>
      <c r="AW99" s="3">
        <v>-0.7</v>
      </c>
      <c r="AX99" s="3">
        <v>30</v>
      </c>
      <c r="AY99" s="3"/>
      <c r="AZ99" s="3"/>
      <c r="BA99" s="3"/>
      <c r="BB99" s="3"/>
    </row>
    <row r="101" spans="1:55" x14ac:dyDescent="0.15">
      <c r="A101" t="s">
        <v>491</v>
      </c>
      <c r="C101" t="s">
        <v>351</v>
      </c>
      <c r="E101" t="s">
        <v>492</v>
      </c>
      <c r="O101">
        <v>2</v>
      </c>
      <c r="R101" t="s">
        <v>352</v>
      </c>
      <c r="T101" t="s">
        <v>353</v>
      </c>
      <c r="V101" t="s">
        <v>354</v>
      </c>
      <c r="X101">
        <v>1</v>
      </c>
      <c r="Z101">
        <v>1</v>
      </c>
      <c r="AJ101">
        <v>2</v>
      </c>
      <c r="AP101" t="s">
        <v>37</v>
      </c>
      <c r="AR101" s="5" t="s">
        <v>356</v>
      </c>
      <c r="AS101" t="s">
        <v>357</v>
      </c>
      <c r="AV101" t="s">
        <v>415</v>
      </c>
      <c r="AW101">
        <v>0.8</v>
      </c>
      <c r="AZ101" t="s">
        <v>479</v>
      </c>
      <c r="BA101" t="s">
        <v>480</v>
      </c>
      <c r="BC101" t="s">
        <v>377</v>
      </c>
    </row>
    <row r="103" spans="1:55" x14ac:dyDescent="0.15">
      <c r="A103" t="s">
        <v>157</v>
      </c>
      <c r="C103" t="s">
        <v>351</v>
      </c>
      <c r="E103" t="s">
        <v>493</v>
      </c>
      <c r="F103" t="s">
        <v>360</v>
      </c>
      <c r="G103" s="3" t="s">
        <v>361</v>
      </c>
      <c r="O103">
        <v>2</v>
      </c>
      <c r="R103" t="s">
        <v>352</v>
      </c>
      <c r="T103" t="s">
        <v>494</v>
      </c>
      <c r="Z103">
        <v>1</v>
      </c>
      <c r="AA103">
        <v>100</v>
      </c>
      <c r="AJ103">
        <v>0.2</v>
      </c>
      <c r="AK103">
        <v>10</v>
      </c>
      <c r="AL103" s="4">
        <v>40</v>
      </c>
      <c r="AM103" s="4">
        <v>50</v>
      </c>
      <c r="AN103" s="4">
        <v>1</v>
      </c>
      <c r="AO103" s="4" t="s">
        <v>363</v>
      </c>
      <c r="AV103" t="s">
        <v>415</v>
      </c>
      <c r="AW103">
        <v>0.8</v>
      </c>
      <c r="BC103" t="s">
        <v>471</v>
      </c>
    </row>
    <row r="104" spans="1:55" x14ac:dyDescent="0.15">
      <c r="A104" t="s">
        <v>156</v>
      </c>
      <c r="C104" t="s">
        <v>351</v>
      </c>
      <c r="G104" s="3" t="s">
        <v>363</v>
      </c>
      <c r="O104">
        <v>1</v>
      </c>
      <c r="R104" t="s">
        <v>352</v>
      </c>
      <c r="T104" t="s">
        <v>494</v>
      </c>
      <c r="W104">
        <v>1</v>
      </c>
      <c r="X104">
        <v>0.05</v>
      </c>
      <c r="Z104">
        <v>1</v>
      </c>
      <c r="AA104">
        <v>100</v>
      </c>
      <c r="AJ104">
        <v>0.2</v>
      </c>
    </row>
    <row r="108" spans="1:55" x14ac:dyDescent="0.15">
      <c r="A108" t="s">
        <v>495</v>
      </c>
      <c r="C108" t="s">
        <v>351</v>
      </c>
      <c r="D108" t="s">
        <v>496</v>
      </c>
      <c r="G108" s="3" t="s">
        <v>363</v>
      </c>
      <c r="O108">
        <v>2</v>
      </c>
      <c r="R108" t="s">
        <v>352</v>
      </c>
      <c r="T108" t="s">
        <v>353</v>
      </c>
      <c r="V108" t="s">
        <v>354</v>
      </c>
      <c r="X108">
        <v>2</v>
      </c>
      <c r="Z108">
        <v>1</v>
      </c>
      <c r="AA108">
        <v>3</v>
      </c>
      <c r="AJ108">
        <v>0.2</v>
      </c>
      <c r="AK108">
        <v>0.2</v>
      </c>
      <c r="AL108" s="4">
        <v>0</v>
      </c>
      <c r="AM108" s="4">
        <v>3</v>
      </c>
      <c r="AN108" s="4">
        <v>2</v>
      </c>
      <c r="AO108" s="4" t="s">
        <v>363</v>
      </c>
      <c r="AP108" t="s">
        <v>37</v>
      </c>
      <c r="AR108" s="5" t="s">
        <v>356</v>
      </c>
      <c r="AS108" t="s">
        <v>404</v>
      </c>
    </row>
    <row r="109" spans="1:55" x14ac:dyDescent="0.15">
      <c r="A109" t="s">
        <v>497</v>
      </c>
      <c r="C109" t="s">
        <v>351</v>
      </c>
      <c r="D109" t="s">
        <v>496</v>
      </c>
      <c r="G109" s="3" t="s">
        <v>361</v>
      </c>
      <c r="O109">
        <v>2</v>
      </c>
      <c r="R109" t="s">
        <v>352</v>
      </c>
      <c r="T109" t="s">
        <v>353</v>
      </c>
      <c r="V109" t="s">
        <v>354</v>
      </c>
      <c r="X109">
        <v>2</v>
      </c>
      <c r="Z109">
        <v>1</v>
      </c>
      <c r="AA109">
        <v>3</v>
      </c>
      <c r="AJ109">
        <v>2</v>
      </c>
      <c r="AK109">
        <v>10</v>
      </c>
      <c r="AL109" s="4">
        <v>0</v>
      </c>
      <c r="AM109" s="4">
        <v>3</v>
      </c>
      <c r="AN109" s="4">
        <v>1</v>
      </c>
      <c r="AO109" s="4" t="s">
        <v>363</v>
      </c>
      <c r="AP109" t="s">
        <v>37</v>
      </c>
      <c r="AR109" s="5" t="s">
        <v>356</v>
      </c>
      <c r="AS109" t="s">
        <v>404</v>
      </c>
    </row>
    <row r="111" spans="1:55" x14ac:dyDescent="0.15">
      <c r="A111" t="s">
        <v>498</v>
      </c>
      <c r="C111" t="s">
        <v>499</v>
      </c>
      <c r="E111" t="s">
        <v>500</v>
      </c>
      <c r="F111" t="s">
        <v>423</v>
      </c>
      <c r="G111" s="3" t="s">
        <v>361</v>
      </c>
      <c r="M111">
        <v>1</v>
      </c>
      <c r="O111">
        <v>2</v>
      </c>
      <c r="R111" t="s">
        <v>352</v>
      </c>
      <c r="T111" t="s">
        <v>393</v>
      </c>
      <c r="V111" t="s">
        <v>379</v>
      </c>
      <c r="X111">
        <v>1.5</v>
      </c>
      <c r="Z111">
        <v>99</v>
      </c>
      <c r="AJ111">
        <v>1</v>
      </c>
      <c r="AK111">
        <v>0.3</v>
      </c>
      <c r="AL111" s="4">
        <v>3</v>
      </c>
      <c r="AM111" s="4">
        <v>3</v>
      </c>
      <c r="AN111" s="4">
        <v>1</v>
      </c>
      <c r="AO111" s="4" t="s">
        <v>363</v>
      </c>
      <c r="AP111" t="s">
        <v>37</v>
      </c>
      <c r="AR111" s="5" t="s">
        <v>356</v>
      </c>
      <c r="BC111" t="s">
        <v>377</v>
      </c>
    </row>
    <row r="112" spans="1:55" x14ac:dyDescent="0.15">
      <c r="A112" t="s">
        <v>501</v>
      </c>
      <c r="C112" t="s">
        <v>502</v>
      </c>
      <c r="E112" t="s">
        <v>503</v>
      </c>
      <c r="G112" s="3" t="s">
        <v>361</v>
      </c>
    </row>
    <row r="114" spans="1:50" x14ac:dyDescent="0.15">
      <c r="A114" t="s">
        <v>504</v>
      </c>
      <c r="C114" t="s">
        <v>351</v>
      </c>
      <c r="G114" s="3" t="s">
        <v>387</v>
      </c>
      <c r="H114" s="3" t="s">
        <v>396</v>
      </c>
      <c r="N114">
        <v>1</v>
      </c>
      <c r="O114">
        <v>1</v>
      </c>
      <c r="AV114" t="s">
        <v>505</v>
      </c>
      <c r="AW114">
        <v>-10</v>
      </c>
    </row>
    <row r="116" spans="1:50" x14ac:dyDescent="0.15">
      <c r="A116" t="s">
        <v>506</v>
      </c>
      <c r="C116" t="s">
        <v>457</v>
      </c>
      <c r="F116" t="s">
        <v>423</v>
      </c>
      <c r="G116" s="3" t="s">
        <v>363</v>
      </c>
      <c r="I116" s="3">
        <v>1</v>
      </c>
      <c r="AG116">
        <v>10</v>
      </c>
      <c r="AK116">
        <v>0.2</v>
      </c>
      <c r="AL116" s="4">
        <v>0</v>
      </c>
      <c r="AM116" s="4">
        <v>5</v>
      </c>
      <c r="AN116" s="4">
        <v>1</v>
      </c>
      <c r="AO116" s="4" t="s">
        <v>363</v>
      </c>
    </row>
    <row r="117" spans="1:50" x14ac:dyDescent="0.15">
      <c r="A117" t="s">
        <v>125</v>
      </c>
      <c r="C117" t="s">
        <v>507</v>
      </c>
      <c r="F117" t="s">
        <v>360</v>
      </c>
      <c r="G117" s="3" t="s">
        <v>361</v>
      </c>
      <c r="AG117">
        <v>10</v>
      </c>
      <c r="AK117">
        <v>5</v>
      </c>
      <c r="AL117" s="4">
        <v>5</v>
      </c>
      <c r="AM117" s="4">
        <v>5</v>
      </c>
      <c r="AN117" s="4">
        <v>1</v>
      </c>
      <c r="AO117" s="4" t="s">
        <v>363</v>
      </c>
    </row>
    <row r="118" spans="1:50" x14ac:dyDescent="0.15">
      <c r="A118" t="s">
        <v>508</v>
      </c>
      <c r="C118" t="s">
        <v>457</v>
      </c>
      <c r="F118" t="s">
        <v>423</v>
      </c>
      <c r="G118" s="3" t="s">
        <v>363</v>
      </c>
      <c r="H118" s="3" t="s">
        <v>461</v>
      </c>
      <c r="I118" s="3">
        <v>1</v>
      </c>
      <c r="AG118">
        <v>10</v>
      </c>
      <c r="AK118">
        <v>0.2</v>
      </c>
      <c r="AL118" s="4">
        <v>0</v>
      </c>
      <c r="AM118" s="4">
        <v>5</v>
      </c>
      <c r="AN118" s="4">
        <v>1</v>
      </c>
      <c r="AO118" s="4" t="s">
        <v>363</v>
      </c>
    </row>
    <row r="120" spans="1:50" s="2" customFormat="1" x14ac:dyDescent="0.15">
      <c r="A120" s="2" t="s">
        <v>509</v>
      </c>
      <c r="G120" s="7"/>
      <c r="H120" s="7"/>
      <c r="I120" s="7"/>
      <c r="J120" s="7"/>
      <c r="AL120" s="8"/>
      <c r="AM120" s="8"/>
      <c r="AN120" s="8"/>
      <c r="AO120" s="8"/>
      <c r="AR120" s="9"/>
    </row>
    <row r="121" spans="1:50" x14ac:dyDescent="0.15">
      <c r="A121" t="s">
        <v>510</v>
      </c>
      <c r="C121" t="s">
        <v>351</v>
      </c>
      <c r="O121">
        <v>1</v>
      </c>
      <c r="R121" t="s">
        <v>511</v>
      </c>
      <c r="U121">
        <v>2</v>
      </c>
      <c r="V121" t="s">
        <v>379</v>
      </c>
      <c r="X121">
        <v>1</v>
      </c>
      <c r="Z121">
        <v>1</v>
      </c>
      <c r="AJ121">
        <v>2</v>
      </c>
      <c r="AP121" t="s">
        <v>37</v>
      </c>
      <c r="AR121" s="5" t="s">
        <v>356</v>
      </c>
      <c r="AS121" t="s">
        <v>357</v>
      </c>
    </row>
    <row r="122" spans="1:50" x14ac:dyDescent="0.15">
      <c r="A122" t="s">
        <v>512</v>
      </c>
      <c r="C122" t="s">
        <v>145</v>
      </c>
      <c r="O122">
        <v>1</v>
      </c>
      <c r="R122" t="s">
        <v>362</v>
      </c>
      <c r="U122">
        <v>0</v>
      </c>
      <c r="V122" t="s">
        <v>379</v>
      </c>
      <c r="X122">
        <v>1</v>
      </c>
      <c r="Z122">
        <v>1</v>
      </c>
      <c r="AJ122">
        <v>1</v>
      </c>
      <c r="AP122" t="s">
        <v>37</v>
      </c>
      <c r="AR122" s="5" t="s">
        <v>356</v>
      </c>
    </row>
    <row r="123" spans="1:50" x14ac:dyDescent="0.15">
      <c r="A123" t="s">
        <v>90</v>
      </c>
      <c r="C123" t="s">
        <v>145</v>
      </c>
      <c r="O123">
        <v>1</v>
      </c>
      <c r="R123" t="s">
        <v>362</v>
      </c>
      <c r="U123">
        <v>0</v>
      </c>
      <c r="V123" t="s">
        <v>379</v>
      </c>
      <c r="X123">
        <v>1</v>
      </c>
      <c r="Z123">
        <v>1</v>
      </c>
      <c r="AJ123">
        <v>1</v>
      </c>
      <c r="AP123" t="s">
        <v>37</v>
      </c>
      <c r="AR123" s="5" t="s">
        <v>356</v>
      </c>
    </row>
    <row r="124" spans="1:50" x14ac:dyDescent="0.15">
      <c r="A124" t="s">
        <v>513</v>
      </c>
      <c r="C124" t="s">
        <v>351</v>
      </c>
      <c r="G124" s="3" t="s">
        <v>387</v>
      </c>
      <c r="H124" s="3" t="s">
        <v>396</v>
      </c>
      <c r="N124">
        <v>1</v>
      </c>
      <c r="O124">
        <v>2</v>
      </c>
      <c r="W124" s="3"/>
      <c r="Z124">
        <v>1</v>
      </c>
      <c r="AL124"/>
      <c r="AM124"/>
      <c r="AN124"/>
      <c r="AO124"/>
      <c r="AP124" s="3"/>
      <c r="AQ124" s="3"/>
      <c r="AS124" s="3"/>
      <c r="AT124" s="3"/>
      <c r="AU124" s="3"/>
      <c r="AV124" t="s">
        <v>514</v>
      </c>
      <c r="AX124">
        <v>99999</v>
      </c>
    </row>
    <row r="129" spans="1:56" s="2" customFormat="1" x14ac:dyDescent="0.15">
      <c r="A129" s="2" t="s">
        <v>515</v>
      </c>
      <c r="G129" s="7"/>
      <c r="H129" s="7"/>
      <c r="I129" s="7"/>
      <c r="J129" s="7"/>
      <c r="AL129" s="8"/>
      <c r="AM129" s="8"/>
      <c r="AN129" s="8"/>
      <c r="AO129" s="8"/>
      <c r="AR129" s="9"/>
    </row>
    <row r="130" spans="1:56" x14ac:dyDescent="0.15">
      <c r="A130" t="s">
        <v>232</v>
      </c>
      <c r="C130" t="s">
        <v>516</v>
      </c>
      <c r="G130" s="3" t="s">
        <v>363</v>
      </c>
      <c r="O130">
        <v>2</v>
      </c>
      <c r="T130" t="s">
        <v>378</v>
      </c>
      <c r="AY130" t="s">
        <v>517</v>
      </c>
      <c r="BD130">
        <v>1</v>
      </c>
    </row>
    <row r="131" spans="1:56" x14ac:dyDescent="0.15">
      <c r="A131" s="12" t="s">
        <v>567</v>
      </c>
      <c r="B131" s="12" t="s">
        <v>569</v>
      </c>
      <c r="C131" t="s">
        <v>351</v>
      </c>
      <c r="F131" s="12" t="s">
        <v>570</v>
      </c>
      <c r="N131">
        <v>1</v>
      </c>
      <c r="O131">
        <v>3</v>
      </c>
      <c r="R131" s="12" t="s">
        <v>581</v>
      </c>
      <c r="T131" s="12" t="s">
        <v>566</v>
      </c>
      <c r="V131" s="12"/>
    </row>
    <row r="132" spans="1:56" x14ac:dyDescent="0.15">
      <c r="A132" s="12" t="s">
        <v>564</v>
      </c>
      <c r="B132" s="12"/>
      <c r="C132" t="s">
        <v>351</v>
      </c>
      <c r="F132" s="12" t="s">
        <v>571</v>
      </c>
      <c r="I132" s="3">
        <v>1</v>
      </c>
      <c r="J132" s="3">
        <v>1</v>
      </c>
      <c r="K132">
        <v>1</v>
      </c>
      <c r="O132">
        <v>3</v>
      </c>
      <c r="R132" s="12" t="s">
        <v>581</v>
      </c>
      <c r="T132" s="12" t="s">
        <v>566</v>
      </c>
      <c r="V132" s="12" t="s">
        <v>573</v>
      </c>
      <c r="X132">
        <v>1</v>
      </c>
      <c r="Z132">
        <v>99</v>
      </c>
      <c r="AJ132">
        <v>1</v>
      </c>
      <c r="AK132">
        <v>0.2</v>
      </c>
      <c r="AL132" s="4">
        <v>0</v>
      </c>
      <c r="AM132" s="4">
        <v>2</v>
      </c>
      <c r="AN132" s="4">
        <v>1</v>
      </c>
      <c r="AO132" s="13" t="s">
        <v>572</v>
      </c>
      <c r="AP132" t="s">
        <v>37</v>
      </c>
      <c r="BD132">
        <v>1</v>
      </c>
    </row>
    <row r="133" spans="1:56" x14ac:dyDescent="0.15">
      <c r="A133" s="12" t="s">
        <v>565</v>
      </c>
      <c r="B133" s="1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C20" sqref="C20"/>
    </sheetView>
  </sheetViews>
  <sheetFormatPr defaultColWidth="9" defaultRowHeight="13.5" x14ac:dyDescent="0.15"/>
  <cols>
    <col min="7" max="7" width="12.875" customWidth="1"/>
  </cols>
  <sheetData>
    <row r="1" spans="1:7" x14ac:dyDescent="0.15">
      <c r="A1" t="s">
        <v>0</v>
      </c>
      <c r="D1" t="s">
        <v>518</v>
      </c>
      <c r="F1" t="s">
        <v>519</v>
      </c>
    </row>
    <row r="2" spans="1:7" x14ac:dyDescent="0.15">
      <c r="A2" t="s">
        <v>29</v>
      </c>
      <c r="B2" t="s">
        <v>30</v>
      </c>
      <c r="C2" t="s">
        <v>32</v>
      </c>
      <c r="D2" t="s">
        <v>520</v>
      </c>
      <c r="E2" t="s">
        <v>521</v>
      </c>
      <c r="F2" t="s">
        <v>33</v>
      </c>
      <c r="G2" t="s">
        <v>328</v>
      </c>
    </row>
    <row r="3" spans="1:7" x14ac:dyDescent="0.15">
      <c r="A3" t="s">
        <v>73</v>
      </c>
      <c r="B3" t="s">
        <v>73</v>
      </c>
      <c r="C3" t="s">
        <v>73</v>
      </c>
      <c r="D3" t="s">
        <v>349</v>
      </c>
      <c r="E3" t="s">
        <v>75</v>
      </c>
      <c r="F3" t="s">
        <v>326</v>
      </c>
      <c r="G3" t="s">
        <v>348</v>
      </c>
    </row>
    <row r="4" spans="1:7" x14ac:dyDescent="0.15">
      <c r="A4" t="s">
        <v>522</v>
      </c>
      <c r="B4" t="s">
        <v>522</v>
      </c>
    </row>
    <row r="5" spans="1:7" x14ac:dyDescent="0.15">
      <c r="A5" t="s">
        <v>364</v>
      </c>
      <c r="B5" t="s">
        <v>523</v>
      </c>
      <c r="E5">
        <v>5</v>
      </c>
      <c r="G5" t="s">
        <v>524</v>
      </c>
    </row>
    <row r="6" spans="1:7" x14ac:dyDescent="0.15">
      <c r="A6" t="s">
        <v>415</v>
      </c>
      <c r="B6" t="s">
        <v>523</v>
      </c>
      <c r="E6">
        <v>0.3</v>
      </c>
      <c r="G6" t="s">
        <v>525</v>
      </c>
    </row>
    <row r="7" spans="1:7" x14ac:dyDescent="0.15">
      <c r="A7" t="s">
        <v>389</v>
      </c>
      <c r="B7" t="s">
        <v>523</v>
      </c>
      <c r="E7">
        <v>5</v>
      </c>
      <c r="G7" t="s">
        <v>526</v>
      </c>
    </row>
    <row r="8" spans="1:7" x14ac:dyDescent="0.15">
      <c r="A8" t="s">
        <v>454</v>
      </c>
      <c r="B8" t="s">
        <v>523</v>
      </c>
      <c r="G8" t="s">
        <v>527</v>
      </c>
    </row>
    <row r="9" spans="1:7" x14ac:dyDescent="0.15">
      <c r="A9" t="s">
        <v>449</v>
      </c>
      <c r="B9" t="s">
        <v>523</v>
      </c>
      <c r="E9">
        <v>0.01</v>
      </c>
      <c r="G9" t="s">
        <v>528</v>
      </c>
    </row>
    <row r="10" spans="1:7" x14ac:dyDescent="0.15">
      <c r="A10" t="s">
        <v>505</v>
      </c>
      <c r="B10" t="s">
        <v>523</v>
      </c>
      <c r="E10">
        <v>9999</v>
      </c>
      <c r="G10" t="s">
        <v>529</v>
      </c>
    </row>
    <row r="11" spans="1:7" x14ac:dyDescent="0.15">
      <c r="A11" t="s">
        <v>514</v>
      </c>
      <c r="B11" t="s">
        <v>514</v>
      </c>
      <c r="D11" t="s">
        <v>514</v>
      </c>
      <c r="G11" t="s">
        <v>530</v>
      </c>
    </row>
    <row r="12" spans="1:7" x14ac:dyDescent="0.15">
      <c r="A12" t="s">
        <v>391</v>
      </c>
      <c r="B12" t="s">
        <v>391</v>
      </c>
    </row>
    <row r="14" spans="1:7" x14ac:dyDescent="0.15">
      <c r="A14" t="s">
        <v>385</v>
      </c>
      <c r="B14" t="s">
        <v>531</v>
      </c>
      <c r="E14">
        <v>3</v>
      </c>
      <c r="G14" t="s">
        <v>532</v>
      </c>
    </row>
    <row r="16" spans="1:7" x14ac:dyDescent="0.15">
      <c r="A16" t="s">
        <v>533</v>
      </c>
      <c r="B16" t="s">
        <v>523</v>
      </c>
      <c r="F16" t="s">
        <v>534</v>
      </c>
      <c r="G16" t="s">
        <v>524</v>
      </c>
    </row>
    <row r="17" spans="1:1" x14ac:dyDescent="0.15">
      <c r="A17" t="s">
        <v>534</v>
      </c>
    </row>
  </sheetData>
  <phoneticPr fontId="8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workbookViewId="0">
      <selection activeCell="A6" sqref="A6"/>
    </sheetView>
  </sheetViews>
  <sheetFormatPr defaultColWidth="9" defaultRowHeight="13.5" x14ac:dyDescent="0.15"/>
  <cols>
    <col min="3" max="3" width="27.5" customWidth="1"/>
  </cols>
  <sheetData>
    <row r="1" spans="1:3" x14ac:dyDescent="0.15">
      <c r="A1" t="s">
        <v>29</v>
      </c>
    </row>
    <row r="2" spans="1:3" x14ac:dyDescent="0.15">
      <c r="A2" t="s">
        <v>29</v>
      </c>
      <c r="B2" t="s">
        <v>30</v>
      </c>
      <c r="C2" t="s">
        <v>328</v>
      </c>
    </row>
    <row r="3" spans="1:3" x14ac:dyDescent="0.15">
      <c r="A3" t="s">
        <v>73</v>
      </c>
      <c r="B3" t="s">
        <v>73</v>
      </c>
      <c r="C3" t="s">
        <v>348</v>
      </c>
    </row>
    <row r="4" spans="1:3" x14ac:dyDescent="0.15">
      <c r="A4" t="s">
        <v>400</v>
      </c>
      <c r="B4" t="s">
        <v>535</v>
      </c>
      <c r="C4" t="s">
        <v>536</v>
      </c>
    </row>
    <row r="5" spans="1:3" x14ac:dyDescent="0.15">
      <c r="A5" t="s">
        <v>427</v>
      </c>
      <c r="B5" t="s">
        <v>537</v>
      </c>
      <c r="C5" t="s">
        <v>538</v>
      </c>
    </row>
  </sheetData>
  <phoneticPr fontId="8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4"/>
  <sheetViews>
    <sheetView workbookViewId="0">
      <selection activeCell="A5" sqref="A5"/>
    </sheetView>
  </sheetViews>
  <sheetFormatPr defaultColWidth="9" defaultRowHeight="13.5" x14ac:dyDescent="0.15"/>
  <sheetData>
    <row r="2" spans="1:1" x14ac:dyDescent="0.15">
      <c r="A2" t="s">
        <v>29</v>
      </c>
    </row>
    <row r="3" spans="1:1" x14ac:dyDescent="0.15">
      <c r="A3" t="s">
        <v>73</v>
      </c>
    </row>
    <row r="4" spans="1:1" x14ac:dyDescent="0.15">
      <c r="A4" t="s">
        <v>539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D5"/>
  <sheetViews>
    <sheetView workbookViewId="0">
      <selection activeCell="A2" sqref="A2"/>
    </sheetView>
  </sheetViews>
  <sheetFormatPr defaultColWidth="9" defaultRowHeight="13.5" x14ac:dyDescent="0.15"/>
  <cols>
    <col min="1" max="1" width="15.25" customWidth="1"/>
    <col min="3" max="3" width="12.625" customWidth="1"/>
  </cols>
  <sheetData>
    <row r="2" spans="1:4" x14ac:dyDescent="0.15">
      <c r="A2" t="s">
        <v>29</v>
      </c>
      <c r="B2" t="s">
        <v>30</v>
      </c>
      <c r="C2" t="s">
        <v>31</v>
      </c>
      <c r="D2" t="s">
        <v>61</v>
      </c>
    </row>
    <row r="3" spans="1:4" x14ac:dyDescent="0.15">
      <c r="A3" t="s">
        <v>73</v>
      </c>
      <c r="B3" t="s">
        <v>73</v>
      </c>
      <c r="C3" t="s">
        <v>73</v>
      </c>
      <c r="D3" t="s">
        <v>75</v>
      </c>
    </row>
    <row r="4" spans="1:4" x14ac:dyDescent="0.15">
      <c r="A4" t="s">
        <v>357</v>
      </c>
      <c r="B4" t="s">
        <v>273</v>
      </c>
      <c r="C4" t="s">
        <v>540</v>
      </c>
      <c r="D4">
        <v>10</v>
      </c>
    </row>
    <row r="5" spans="1:4" x14ac:dyDescent="0.15">
      <c r="A5" t="s">
        <v>404</v>
      </c>
      <c r="B5" t="s">
        <v>273</v>
      </c>
      <c r="C5" t="s">
        <v>541</v>
      </c>
      <c r="D5">
        <v>10</v>
      </c>
    </row>
  </sheetData>
  <phoneticPr fontId="8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5"/>
  <sheetViews>
    <sheetView workbookViewId="0">
      <selection activeCell="E24" sqref="E24"/>
    </sheetView>
  </sheetViews>
  <sheetFormatPr defaultColWidth="9" defaultRowHeight="13.5" x14ac:dyDescent="0.15"/>
  <cols>
    <col min="4" max="4" width="30.625" customWidth="1"/>
  </cols>
  <sheetData>
    <row r="1" spans="1:6" x14ac:dyDescent="0.15">
      <c r="C1" t="s">
        <v>542</v>
      </c>
      <c r="D1" t="s">
        <v>543</v>
      </c>
      <c r="E1" t="s">
        <v>544</v>
      </c>
    </row>
    <row r="2" spans="1:6" x14ac:dyDescent="0.15">
      <c r="A2" t="s">
        <v>545</v>
      </c>
      <c r="B2" t="s">
        <v>546</v>
      </c>
      <c r="C2" t="s">
        <v>547</v>
      </c>
      <c r="D2" t="s">
        <v>548</v>
      </c>
      <c r="E2" t="s">
        <v>549</v>
      </c>
      <c r="F2" t="s">
        <v>550</v>
      </c>
    </row>
    <row r="3" spans="1:6" x14ac:dyDescent="0.15">
      <c r="A3" t="s">
        <v>73</v>
      </c>
      <c r="B3" t="s">
        <v>551</v>
      </c>
      <c r="C3" t="s">
        <v>75</v>
      </c>
      <c r="D3" t="s">
        <v>73</v>
      </c>
      <c r="E3" t="s">
        <v>75</v>
      </c>
      <c r="F3" t="s">
        <v>75</v>
      </c>
    </row>
    <row r="4" spans="1:6" x14ac:dyDescent="0.15">
      <c r="A4" t="s">
        <v>552</v>
      </c>
      <c r="B4" t="s">
        <v>81</v>
      </c>
      <c r="C4">
        <v>1</v>
      </c>
      <c r="D4" t="s">
        <v>553</v>
      </c>
    </row>
    <row r="5" spans="1:6" x14ac:dyDescent="0.15">
      <c r="A5" t="s">
        <v>539</v>
      </c>
      <c r="B5" t="s">
        <v>96</v>
      </c>
      <c r="C5">
        <v>0</v>
      </c>
      <c r="D5" t="s">
        <v>553</v>
      </c>
      <c r="F5">
        <v>0.2</v>
      </c>
    </row>
    <row r="6" spans="1:6" x14ac:dyDescent="0.15">
      <c r="A6" t="s">
        <v>539</v>
      </c>
      <c r="B6" t="s">
        <v>87</v>
      </c>
      <c r="C6">
        <v>1</v>
      </c>
      <c r="D6" t="s">
        <v>553</v>
      </c>
      <c r="F6">
        <v>0.12</v>
      </c>
    </row>
    <row r="7" spans="1:6" x14ac:dyDescent="0.15">
      <c r="A7" t="s">
        <v>539</v>
      </c>
      <c r="B7" t="s">
        <v>87</v>
      </c>
      <c r="C7">
        <v>11</v>
      </c>
      <c r="D7" t="s">
        <v>553</v>
      </c>
      <c r="F7">
        <v>-0.1</v>
      </c>
    </row>
    <row r="8" spans="1:6" x14ac:dyDescent="0.15">
      <c r="A8" t="s">
        <v>539</v>
      </c>
      <c r="B8" t="s">
        <v>87</v>
      </c>
      <c r="C8">
        <v>12</v>
      </c>
      <c r="D8" t="s">
        <v>553</v>
      </c>
      <c r="F8">
        <v>0.03</v>
      </c>
    </row>
    <row r="9" spans="1:6" x14ac:dyDescent="0.15">
      <c r="A9" t="s">
        <v>539</v>
      </c>
      <c r="B9" t="s">
        <v>87</v>
      </c>
      <c r="C9">
        <v>13</v>
      </c>
      <c r="D9" t="s">
        <v>553</v>
      </c>
      <c r="F9">
        <v>-0.11</v>
      </c>
    </row>
    <row r="10" spans="1:6" x14ac:dyDescent="0.15">
      <c r="A10" t="s">
        <v>539</v>
      </c>
      <c r="B10" t="s">
        <v>87</v>
      </c>
      <c r="C10">
        <v>14</v>
      </c>
      <c r="D10" t="s">
        <v>553</v>
      </c>
      <c r="F10">
        <v>0.18</v>
      </c>
    </row>
    <row r="11" spans="1:6" x14ac:dyDescent="0.15">
      <c r="A11" t="s">
        <v>539</v>
      </c>
      <c r="B11" t="s">
        <v>87</v>
      </c>
      <c r="C11">
        <v>15</v>
      </c>
      <c r="D11" t="s">
        <v>553</v>
      </c>
      <c r="F11">
        <v>0.1</v>
      </c>
    </row>
    <row r="12" spans="1:6" x14ac:dyDescent="0.15">
      <c r="A12" t="s">
        <v>539</v>
      </c>
      <c r="B12" t="s">
        <v>87</v>
      </c>
      <c r="C12">
        <v>16</v>
      </c>
      <c r="D12" t="s">
        <v>553</v>
      </c>
      <c r="F12">
        <v>0.3</v>
      </c>
    </row>
    <row r="13" spans="1:6" x14ac:dyDescent="0.15">
      <c r="A13" t="s">
        <v>539</v>
      </c>
      <c r="B13" t="s">
        <v>87</v>
      </c>
      <c r="C13">
        <v>17</v>
      </c>
      <c r="D13" t="s">
        <v>553</v>
      </c>
      <c r="F13">
        <v>-0.1</v>
      </c>
    </row>
    <row r="14" spans="1:6" x14ac:dyDescent="0.15">
      <c r="A14" t="s">
        <v>539</v>
      </c>
      <c r="B14" t="s">
        <v>87</v>
      </c>
      <c r="C14">
        <v>18</v>
      </c>
      <c r="D14" t="s">
        <v>553</v>
      </c>
      <c r="F14">
        <v>-0.14000000000000001</v>
      </c>
    </row>
    <row r="15" spans="1:6" x14ac:dyDescent="0.15">
      <c r="A15" t="s">
        <v>539</v>
      </c>
      <c r="B15" t="s">
        <v>92</v>
      </c>
      <c r="C15">
        <v>19</v>
      </c>
      <c r="D15" t="s">
        <v>553</v>
      </c>
    </row>
  </sheetData>
  <phoneticPr fontId="8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A2" sqref="A2:A3"/>
    </sheetView>
  </sheetViews>
  <sheetFormatPr defaultColWidth="9" defaultRowHeight="13.5" x14ac:dyDescent="0.15"/>
  <cols>
    <col min="2" max="2" width="9.875" customWidth="1"/>
    <col min="3" max="3" width="36" customWidth="1"/>
  </cols>
  <sheetData>
    <row r="1" spans="1:3" x14ac:dyDescent="0.15">
      <c r="B1" t="s">
        <v>234</v>
      </c>
      <c r="C1" t="s">
        <v>278</v>
      </c>
    </row>
    <row r="2" spans="1:3" x14ac:dyDescent="0.15">
      <c r="A2" t="s">
        <v>29</v>
      </c>
      <c r="B2" t="s">
        <v>554</v>
      </c>
      <c r="C2" t="s">
        <v>328</v>
      </c>
    </row>
    <row r="3" spans="1:3" x14ac:dyDescent="0.15">
      <c r="A3" t="s">
        <v>73</v>
      </c>
      <c r="B3" t="s">
        <v>73</v>
      </c>
      <c r="C3" t="s">
        <v>348</v>
      </c>
    </row>
    <row r="4" spans="1:3" x14ac:dyDescent="0.15">
      <c r="A4" t="s">
        <v>555</v>
      </c>
    </row>
    <row r="5" spans="1:3" x14ac:dyDescent="0.15">
      <c r="A5" t="s">
        <v>556</v>
      </c>
      <c r="C5" t="s">
        <v>557</v>
      </c>
    </row>
    <row r="6" spans="1:3" x14ac:dyDescent="0.15">
      <c r="A6" t="s">
        <v>558</v>
      </c>
      <c r="C6" t="s">
        <v>557</v>
      </c>
    </row>
  </sheetData>
  <phoneticPr fontId="8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7"/>
  <sheetViews>
    <sheetView workbookViewId="0">
      <selection activeCell="C12" sqref="C12"/>
    </sheetView>
  </sheetViews>
  <sheetFormatPr defaultColWidth="9" defaultRowHeight="13.5" x14ac:dyDescent="0.15"/>
  <sheetData>
    <row r="1" spans="1:3" x14ac:dyDescent="0.15">
      <c r="A1" t="s">
        <v>29</v>
      </c>
      <c r="B1" t="s">
        <v>559</v>
      </c>
      <c r="C1" t="s">
        <v>560</v>
      </c>
    </row>
    <row r="2" spans="1:3" x14ac:dyDescent="0.15">
      <c r="A2" t="s">
        <v>29</v>
      </c>
      <c r="B2" t="s">
        <v>561</v>
      </c>
      <c r="C2" t="s">
        <v>562</v>
      </c>
    </row>
    <row r="3" spans="1:3" x14ac:dyDescent="0.15">
      <c r="A3" t="s">
        <v>73</v>
      </c>
      <c r="B3" t="s">
        <v>73</v>
      </c>
      <c r="C3" t="s">
        <v>73</v>
      </c>
    </row>
    <row r="4" spans="1:3" x14ac:dyDescent="0.15">
      <c r="A4" t="s">
        <v>479</v>
      </c>
      <c r="B4" t="s">
        <v>479</v>
      </c>
    </row>
    <row r="5" spans="1:3" x14ac:dyDescent="0.15">
      <c r="A5" t="s">
        <v>480</v>
      </c>
      <c r="B5" t="s">
        <v>480</v>
      </c>
    </row>
    <row r="6" spans="1:3" x14ac:dyDescent="0.15">
      <c r="A6" t="s">
        <v>490</v>
      </c>
      <c r="B6" t="s">
        <v>490</v>
      </c>
    </row>
    <row r="7" spans="1:3" x14ac:dyDescent="0.15">
      <c r="A7" t="s">
        <v>514</v>
      </c>
      <c r="B7" t="s">
        <v>514</v>
      </c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UnitData</vt:lpstr>
      <vt:lpstr>SkillData</vt:lpstr>
      <vt:lpstr>BuffData</vt:lpstr>
      <vt:lpstr>ModifyData</vt:lpstr>
      <vt:lpstr>MapData</vt:lpstr>
      <vt:lpstr>BulletData</vt:lpstr>
      <vt:lpstr>WaveData</vt:lpstr>
      <vt:lpstr>TileData</vt:lpstr>
      <vt:lpstr>EffectData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created xsi:type="dcterms:W3CDTF">2021-01-13T06:40:00Z</dcterms:created>
  <dcterms:modified xsi:type="dcterms:W3CDTF">2021-11-01T10:31:29Z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2052-11.1.0.10650</vt:lpwstr>
  </property>
  <property fmtid="{D5CDD505-2E9C-101B-9397-08002B2CF9AE}" pid="3" name="ICV">
    <vt:lpwstr>94BF1722F0B742298349797BA4938B64</vt:lpwstr>
  </property>
</Properties>
</file>