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UnityProject\zhou\Excel\"/>
    </mc:Choice>
  </mc:AlternateContent>
  <xr:revisionPtr revIDLastSave="0" documentId="13_ncr:1_{C856C5AC-C6EA-4A20-AD7A-8136C00CB2AF}" xr6:coauthVersionLast="47" xr6:coauthVersionMax="47" xr10:uidLastSave="{00000000-0000-0000-0000-000000000000}"/>
  <bookViews>
    <workbookView xWindow="7455" yWindow="3315" windowWidth="28800" windowHeight="16185" activeTab="2" xr2:uid="{00000000-000D-0000-FFFF-FFFF00000000}"/>
  </bookViews>
  <sheets>
    <sheet name="CardData" sheetId="10" r:id="rId1"/>
    <sheet name="UnitData" sheetId="1" r:id="rId2"/>
    <sheet name="SkillData" sheetId="2" r:id="rId3"/>
    <sheet name="BuffData" sheetId="6" r:id="rId4"/>
    <sheet name="ModifyData" sheetId="8" r:id="rId5"/>
    <sheet name="MapData" sheetId="3" r:id="rId6"/>
    <sheet name="ContractData" sheetId="11" r:id="rId7"/>
    <sheet name="BulletData" sheetId="4" r:id="rId8"/>
    <sheet name="WaveData" sheetId="5" r:id="rId9"/>
    <sheet name="EffectData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57" i="1" l="1"/>
  <c r="AS57" i="1"/>
  <c r="AR57" i="1"/>
  <c r="E57" i="1"/>
  <c r="AT56" i="1"/>
  <c r="AS56" i="1"/>
  <c r="AR56" i="1"/>
  <c r="E56" i="1"/>
  <c r="AT55" i="1"/>
  <c r="AS55" i="1"/>
  <c r="AR55" i="1"/>
  <c r="E55" i="1"/>
  <c r="AT49" i="1"/>
  <c r="AS49" i="1"/>
  <c r="AR49" i="1"/>
  <c r="E49" i="1"/>
  <c r="AT50" i="1"/>
  <c r="AS50" i="1"/>
  <c r="AR50" i="1"/>
  <c r="E50" i="1"/>
  <c r="AT54" i="1"/>
  <c r="AT53" i="1"/>
  <c r="AS53" i="1"/>
  <c r="AR53" i="1"/>
  <c r="E53" i="1"/>
  <c r="AS54" i="1"/>
  <c r="AT52" i="1"/>
  <c r="AS52" i="1"/>
  <c r="AR52" i="1"/>
  <c r="E52" i="1"/>
  <c r="E15" i="1"/>
  <c r="E16" i="1"/>
  <c r="E14" i="1"/>
  <c r="E11" i="1"/>
  <c r="E13" i="1"/>
  <c r="E12" i="1"/>
  <c r="E10" i="1"/>
  <c r="AT46" i="1"/>
  <c r="AS46" i="1"/>
  <c r="AR46" i="1"/>
  <c r="E46" i="1"/>
  <c r="AT45" i="1"/>
  <c r="AS45" i="1"/>
  <c r="AR45" i="1"/>
  <c r="E45" i="1"/>
  <c r="AT44" i="1"/>
  <c r="AS44" i="1"/>
  <c r="AR44" i="1"/>
  <c r="E44" i="1"/>
  <c r="AT43" i="1"/>
  <c r="AS43" i="1"/>
  <c r="AR43" i="1"/>
  <c r="E43" i="1"/>
  <c r="AT42" i="1"/>
  <c r="AS42" i="1"/>
  <c r="AR42" i="1"/>
  <c r="E42" i="1"/>
  <c r="AT41" i="1"/>
  <c r="AS41" i="1"/>
  <c r="AR41" i="1"/>
  <c r="E41" i="1"/>
  <c r="AT40" i="1"/>
  <c r="AS40" i="1"/>
  <c r="AR40" i="1"/>
  <c r="E40" i="1"/>
  <c r="AT39" i="1"/>
  <c r="AS39" i="1"/>
  <c r="AR39" i="1"/>
  <c r="E39" i="1"/>
  <c r="AT38" i="1"/>
  <c r="AS38" i="1"/>
  <c r="AR38" i="1"/>
  <c r="E38" i="1"/>
  <c r="AT37" i="1"/>
  <c r="AS37" i="1"/>
  <c r="AR37" i="1"/>
  <c r="E37" i="1"/>
  <c r="AT36" i="1"/>
  <c r="AS36" i="1"/>
  <c r="AR36" i="1"/>
  <c r="E36" i="1"/>
  <c r="AT35" i="1"/>
  <c r="AS35" i="1"/>
  <c r="AR35" i="1"/>
  <c r="E35" i="1"/>
  <c r="AT34" i="1"/>
  <c r="AS34" i="1"/>
  <c r="AR34" i="1"/>
  <c r="E34" i="1"/>
  <c r="AT33" i="1"/>
  <c r="AS33" i="1"/>
  <c r="AR33" i="1"/>
  <c r="E33" i="1"/>
  <c r="AT32" i="1"/>
  <c r="AS32" i="1"/>
  <c r="AR32" i="1"/>
  <c r="E32" i="1"/>
  <c r="AT31" i="1"/>
  <c r="AS31" i="1"/>
  <c r="AR31" i="1"/>
  <c r="E31" i="1"/>
  <c r="AT30" i="1"/>
  <c r="AS30" i="1"/>
  <c r="AR30" i="1"/>
  <c r="E30" i="1"/>
  <c r="AT29" i="1"/>
  <c r="AS29" i="1"/>
  <c r="AR29" i="1"/>
  <c r="E29" i="1"/>
  <c r="AT28" i="1"/>
  <c r="AS28" i="1"/>
  <c r="AR28" i="1"/>
  <c r="E28" i="1"/>
  <c r="AT27" i="1"/>
  <c r="AS27" i="1"/>
  <c r="AR27" i="1"/>
  <c r="E27" i="1"/>
  <c r="AT26" i="1"/>
  <c r="AS26" i="1"/>
  <c r="AR26" i="1"/>
  <c r="E26" i="1"/>
  <c r="AT25" i="1"/>
  <c r="AS25" i="1"/>
  <c r="AR25" i="1"/>
  <c r="E25" i="1"/>
  <c r="AT24" i="1"/>
  <c r="AS24" i="1"/>
  <c r="AR24" i="1"/>
  <c r="E24" i="1"/>
  <c r="AT23" i="1"/>
  <c r="AS23" i="1"/>
  <c r="AR23" i="1"/>
  <c r="E23" i="1"/>
  <c r="AT51" i="1"/>
  <c r="AS51" i="1"/>
  <c r="AR51" i="1"/>
  <c r="E51" i="1"/>
  <c r="AT22" i="1"/>
  <c r="AS22" i="1"/>
  <c r="AR22" i="1"/>
  <c r="E22" i="1"/>
  <c r="AT21" i="1"/>
  <c r="AS21" i="1"/>
  <c r="AR21" i="1"/>
  <c r="E21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F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Admin</author>
  </authors>
  <commentList>
    <comment ref="T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  <comment ref="AJ1" authorId="0" shapeId="0" xr:uid="{0DBDE104-481C-4910-AB4F-7E69E5F35828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0:基于单位攻击力
1:基于目标最大生命值
2:固定值
</t>
        </r>
      </text>
    </comment>
    <comment ref="AU1" authorId="1" shapeId="0" xr:uid="{162D8AAC-CB0A-4A29-87AE-3E2FABBCFD69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技能持续结束后，将会转变为升级技能</t>
        </r>
      </text>
    </comment>
  </commentList>
</comments>
</file>

<file path=xl/sharedStrings.xml><?xml version="1.0" encoding="utf-8"?>
<sst xmlns="http://schemas.openxmlformats.org/spreadsheetml/2006/main" count="3121" uniqueCount="1169">
  <si>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</si>
  <si>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</si>
  <si>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</si>
  <si>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</si>
  <si>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</si>
  <si>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</si>
  <si>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</si>
  <si>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</si>
  <si>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</si>
  <si>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</si>
  <si>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</si>
  <si>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</si>
  <si>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</si>
  <si>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</si>
  <si>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</si>
  <si>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</si>
  <si>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</si>
  <si>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</si>
  <si>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</si>
  <si>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</si>
  <si>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</si>
  <si>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</si>
  <si>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</si>
  <si>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</si>
  <si>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</si>
  <si>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</si>
  <si>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</si>
  <si>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</si>
  <si>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</si>
  <si>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</si>
  <si>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</si>
  <si>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</si>
  <si>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</si>
  <si>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</si>
  <si>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</si>
  <si>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</si>
  <si>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</si>
  <si>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</si>
  <si>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</si>
  <si>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</si>
  <si>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</si>
  <si>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</si>
  <si>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</si>
  <si>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</si>
  <si>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</si>
  <si>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</si>
  <si>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</si>
  <si>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</si>
  <si>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</si>
  <si>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</si>
  <si>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</si>
  <si>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</si>
  <si>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</si>
  <si>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</si>
  <si>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</si>
  <si>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</si>
  <si>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</si>
  <si>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</si>
  <si>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</si>
  <si>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</si>
  <si>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</si>
  <si>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</si>
  <si>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</si>
  <si>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</si>
  <si>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</si>
  <si>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</si>
  <si>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</si>
  <si>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</si>
  <si>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</si>
  <si>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</si>
  <si>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</si>
  <si>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</si>
  <si>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</si>
  <si>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</si>
  <si>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</si>
  <si>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</si>
  <si>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</si>
  <si>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</si>
  <si>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</si>
  <si>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</si>
  <si>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</si>
  <si>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</si>
  <si>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</si>
  <si>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</si>
  <si>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</si>
  <si>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</si>
  <si>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</si>
  <si>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</si>
  <si>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</si>
  <si>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</si>
  <si>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</si>
  <si>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</si>
  <si>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</si>
  <si>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</si>
  <si>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</si>
  <si>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</si>
  <si>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</si>
  <si>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</si>
  <si>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</si>
  <si>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</si>
  <si>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</si>
  <si>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</si>
  <si>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</si>
  <si>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</si>
  <si>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</si>
  <si>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</si>
  <si>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</si>
  <si>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</si>
  <si>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</si>
  <si>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</si>
  <si>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</si>
  <si>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</si>
  <si>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</si>
  <si>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</si>
  <si>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</si>
  <si>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</si>
  <si>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</si>
  <si>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</si>
  <si>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</si>
  <si>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</si>
  <si>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</si>
  <si>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</si>
  <si>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</si>
  <si>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</si>
  <si>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</si>
  <si>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</si>
  <si>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</si>
  <si>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</si>
  <si>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</si>
  <si>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</si>
  <si>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</si>
  <si>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</si>
  <si>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</si>
  <si>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</si>
  <si>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</si>
  <si>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</si>
  <si>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</si>
  <si>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</si>
  <si>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</si>
  <si>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</si>
  <si>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</si>
  <si>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</si>
  <si>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</si>
  <si>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</si>
  <si>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</si>
  <si>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</si>
  <si>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</si>
  <si>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</si>
  <si>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</si>
  <si>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</si>
  <si>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</si>
  <si>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</si>
  <si>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</si>
  <si>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</si>
  <si>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</si>
  <si>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</si>
  <si>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</si>
  <si>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</si>
  <si>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</si>
  <si>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</si>
  <si>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</si>
  <si>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</si>
  <si>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</si>
  <si>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</si>
  <si>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</si>
  <si>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</si>
  <si>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</si>
  <si>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</si>
  <si>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</si>
  <si>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</si>
  <si>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</si>
  <si>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</si>
  <si>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</si>
  <si>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</si>
  <si>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</si>
  <si>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</si>
  <si>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</si>
  <si>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</si>
  <si>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</si>
  <si>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</si>
  <si>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</si>
  <si>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</si>
  <si>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</si>
  <si>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</si>
  <si>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</si>
  <si>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</si>
  <si>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</si>
  <si>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</si>
  <si>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</si>
  <si>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</si>
  <si>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</si>
  <si>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</si>
  <si>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</si>
  <si>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</si>
  <si>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</si>
  <si>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</si>
  <si>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</si>
  <si>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</si>
  <si>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</si>
  <si>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</si>
  <si>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</si>
  <si>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</si>
  <si>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</si>
  <si>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</si>
  <si>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</si>
  <si>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</si>
  <si>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</si>
  <si>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</si>
  <si>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</si>
  <si>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</si>
  <si>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</si>
  <si>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</si>
  <si>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</si>
  <si>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</si>
  <si>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</si>
  <si>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</si>
  <si>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</si>
  <si>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</si>
  <si>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</si>
  <si>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</si>
  <si>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</si>
  <si>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</si>
  <si>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</si>
  <si>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</si>
  <si>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</si>
  <si>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</si>
  <si>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</si>
  <si>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</si>
  <si>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</si>
  <si>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</si>
  <si>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</si>
  <si>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</si>
  <si>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</si>
  <si>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</si>
  <si>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</si>
  <si>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</si>
  <si>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</si>
  <si>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</si>
  <si>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</si>
  <si>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</si>
  <si>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</si>
  <si>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</si>
  <si>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</si>
  <si>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</si>
  <si>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</si>
  <si>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</si>
  <si>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</si>
  <si>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</si>
  <si>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</si>
  <si>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</si>
  <si>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</si>
  <si>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</si>
  <si>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</si>
  <si>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</si>
  <si>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</si>
  <si>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</si>
  <si>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</si>
  <si>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</si>
  <si>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</si>
  <si>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</si>
  <si>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</si>
  <si>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</si>
  <si>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</si>
  <si>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</si>
  <si>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</si>
  <si>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</si>
  <si>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</si>
  <si>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</si>
  <si>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</si>
  <si>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</si>
  <si>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</si>
  <si>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</si>
  <si>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</si>
  <si>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</si>
  <si>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</si>
  <si>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</si>
  <si>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</si>
  <si>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</si>
  <si>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</si>
  <si>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</si>
  <si>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</si>
  <si>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</si>
  <si>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</si>
  <si>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</si>
  <si>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</si>
  <si>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</si>
  <si>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</si>
  <si>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</si>
  <si>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</si>
  <si>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</si>
  <si>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</si>
  <si>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</si>
  <si>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</si>
  <si>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</si>
  <si>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</si>
  <si>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</si>
  <si>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</si>
  <si>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</si>
  <si>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</si>
  <si>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</si>
  <si>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</si>
  <si>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</si>
  <si>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</si>
  <si>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</si>
  <si>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</si>
  <si>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</si>
  <si>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</si>
  <si>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</si>
  <si>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</si>
  <si>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</si>
  <si>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</si>
  <si>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</si>
  <si>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</si>
  <si>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</si>
  <si>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</si>
  <si>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</si>
  <si>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</si>
  <si>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</si>
  <si>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</si>
  <si>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</si>
  <si>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</si>
  <si>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</si>
  <si>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</si>
  <si>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</si>
  <si>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</si>
  <si>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</si>
  <si>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</si>
  <si>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</si>
  <si>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</si>
  <si>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</si>
  <si>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</si>
  <si>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</si>
  <si>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</si>
  <si>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</si>
  <si>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</si>
  <si>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</si>
  <si>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</si>
  <si>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</si>
  <si>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</si>
  <si>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</si>
  <si>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</si>
  <si>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</si>
  <si>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</si>
  <si>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</si>
  <si>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</si>
  <si>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</si>
  <si>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</si>
  <si>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</si>
  <si>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</si>
  <si>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</si>
  <si>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</si>
  <si>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</si>
  <si>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</si>
  <si>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</si>
  <si>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</si>
  <si>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</si>
  <si>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</si>
  <si>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</si>
  <si>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</si>
  <si>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</si>
  <si>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</si>
  <si>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</si>
  <si>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</si>
  <si>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</si>
  <si>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</si>
  <si>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</si>
  <si>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</si>
  <si>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</si>
  <si>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</si>
  <si>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</si>
  <si>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</si>
  <si>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</si>
  <si>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</si>
  <si>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</si>
  <si>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</si>
  <si>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</si>
  <si>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</si>
  <si>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</si>
  <si>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</si>
  <si>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</si>
  <si>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</si>
  <si>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</si>
  <si>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</si>
  <si>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</si>
  <si>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</si>
  <si>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</si>
  <si>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</si>
  <si>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</si>
  <si>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</si>
  <si>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</si>
  <si>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</si>
  <si>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</si>
  <si>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</si>
  <si>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</si>
  <si>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</si>
  <si>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</si>
  <si>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</si>
  <si>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</si>
  <si>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</si>
  <si>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</si>
  <si>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</si>
  <si>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</si>
  <si>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</si>
  <si>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</si>
  <si>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</si>
  <si>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</si>
  <si>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</si>
  <si>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</si>
  <si>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</si>
  <si>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</si>
  <si>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</si>
  <si>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</si>
  <si>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</si>
  <si>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</si>
  <si>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</si>
  <si>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</si>
  <si>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</si>
  <si>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</si>
  <si>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</si>
  <si>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</si>
  <si>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</si>
  <si>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</si>
  <si>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</si>
  <si>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</si>
  <si>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</si>
  <si>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</si>
  <si>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</si>
  <si>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</si>
  <si>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</si>
  <si>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</si>
  <si>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</si>
  <si>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</si>
  <si>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</si>
  <si>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</si>
  <si>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</si>
  <si>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</si>
  <si>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</si>
  <si>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</si>
  <si>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</si>
  <si>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</si>
  <si>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</si>
  <si>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</si>
  <si>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</si>
  <si>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</si>
  <si>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</si>
  <si>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</si>
  <si>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</si>
  <si>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</si>
  <si>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</si>
  <si>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</si>
  <si>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</si>
  <si>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</si>
  <si>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</si>
  <si>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</si>
  <si>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</si>
  <si>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</si>
  <si>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</si>
  <si>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</si>
  <si>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</si>
  <si>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</si>
  <si>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</si>
  <si>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</si>
  <si>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</si>
  <si>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</si>
  <si>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</si>
  <si>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</si>
  <si>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</si>
  <si>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</si>
  <si>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</si>
  <si>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</si>
  <si>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</si>
  <si>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</si>
  <si>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</si>
  <si>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</si>
  <si>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</si>
  <si>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</si>
  <si>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</si>
  <si>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</si>
  <si>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</si>
  <si>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</si>
  <si>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</si>
  <si>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</si>
  <si>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</si>
  <si>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</si>
  <si>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</si>
  <si>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</si>
  <si>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</si>
  <si>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</si>
  <si>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</si>
  <si>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</si>
  <si>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</si>
  <si>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</si>
  <si>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</si>
  <si>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</si>
  <si>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</si>
  <si>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</si>
  <si>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</si>
  <si>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</si>
  <si>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</si>
  <si>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</si>
  <si>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</si>
  <si>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</si>
  <si>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</si>
  <si>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</si>
  <si>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</si>
  <si>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</si>
  <si>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</si>
  <si>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</si>
  <si>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</si>
  <si>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</si>
  <si>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</si>
  <si>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</si>
  <si>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</si>
  <si>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</si>
  <si>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</si>
  <si>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</si>
  <si>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</si>
  <si>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</si>
  <si>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</si>
  <si>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</si>
  <si>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</si>
  <si>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</si>
  <si>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</si>
  <si>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</si>
  <si>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</si>
  <si>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</si>
  <si>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</si>
  <si>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</si>
  <si>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</si>
  <si>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</si>
  <si>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</si>
  <si>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</si>
  <si>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</si>
  <si>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</si>
  <si>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</si>
  <si>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</si>
  <si>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</si>
  <si>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</si>
  <si>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</si>
  <si>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</si>
  <si>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</si>
  <si>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</si>
  <si>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</si>
  <si>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</si>
  <si>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</si>
  <si>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</si>
  <si>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</si>
  <si>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</si>
  <si>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</si>
  <si>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</si>
  <si>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</si>
  <si>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</si>
  <si>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</si>
  <si>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</si>
  <si>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</si>
  <si>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</si>
  <si>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</si>
  <si>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</si>
  <si>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</si>
  <si>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</si>
  <si>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</si>
  <si>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</si>
  <si>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</si>
  <si>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</si>
  <si>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</si>
  <si>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</si>
  <si>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</si>
  <si>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</si>
  <si>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</si>
  <si>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</si>
  <si>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</si>
  <si>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</si>
  <si>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</si>
  <si>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</si>
  <si>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</si>
  <si>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</si>
  <si>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</si>
  <si>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</si>
  <si>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</si>
  <si>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</si>
  <si>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</si>
  <si>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</si>
  <si>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</si>
  <si>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</si>
  <si>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</si>
  <si>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</si>
  <si>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</si>
  <si>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</si>
  <si>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</si>
  <si>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</si>
  <si>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</si>
  <si>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</si>
  <si>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</si>
  <si>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</si>
  <si>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</si>
  <si>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</si>
  <si>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</si>
  <si>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</si>
  <si>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</si>
  <si>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</si>
  <si>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</si>
  <si>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</si>
  <si>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</si>
  <si>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</si>
  <si>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</si>
  <si>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</si>
  <si>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</si>
  <si>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</si>
  <si>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</si>
  <si>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</si>
  <si>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#霜星复活召唤装置</t>
    <phoneticPr fontId="5" type="noConversion"/>
  </si>
  <si>
    <t>致命</t>
    <phoneticPr fontId="5" type="noConversion"/>
  </si>
  <si>
    <t>抛物线子弹</t>
    <phoneticPr fontId="8" type="noConversion"/>
  </si>
  <si>
    <t>float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</si>
  <si>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</si>
  <si>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</si>
  <si>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</si>
  <si>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</si>
  <si>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</si>
  <si>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</si>
  <si>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</si>
  <si>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</si>
  <si>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</si>
  <si>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</si>
  <si>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</si>
  <si>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</si>
  <si>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</si>
  <si>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</si>
  <si>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</si>
  <si>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</si>
  <si>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</si>
  <si>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</si>
  <si>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</si>
  <si>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地板损坏</t>
    <phoneticPr fontId="8" type="noConversion"/>
  </si>
  <si>
    <t>霜星拆地板</t>
    <phoneticPr fontId="5" type="noConversion"/>
  </si>
  <si>
    <t>拆地板</t>
    <phoneticPr fontId="5" type="noConversion"/>
  </si>
  <si>
    <t>地板损坏</t>
    <phoneticPr fontId="5" type="noConversion"/>
  </si>
  <si>
    <t>Skill_1</t>
    <phoneticPr fontId="5" type="noConversion"/>
  </si>
  <si>
    <t>霜星复活拆地板</t>
    <phoneticPr fontId="5" type="noConversion"/>
  </si>
  <si>
    <t>虫子死亡自爆</t>
    <phoneticPr fontId="5" type="noConversion"/>
  </si>
  <si>
    <t>普通技能</t>
    <phoneticPr fontId="5" type="noConversion"/>
  </si>
  <si>
    <t>离场</t>
    <phoneticPr fontId="5" type="noConversion"/>
  </si>
  <si>
    <t>狗攻击</t>
    <phoneticPr fontId="8" type="noConversion"/>
  </si>
  <si>
    <t>1067</t>
    <phoneticPr fontId="8" type="noConversion"/>
  </si>
  <si>
    <t>snslime_2</t>
    <phoneticPr fontId="8" type="noConversion"/>
  </si>
  <si>
    <t>UseEventTarget</t>
    <phoneticPr fontId="5" type="noConversion"/>
  </si>
  <si>
    <t>使用事件目标</t>
    <phoneticPr fontId="5" type="noConversion"/>
  </si>
  <si>
    <t>银灰减再部署</t>
    <phoneticPr fontId="5" type="noConversion"/>
  </si>
  <si>
    <t>冰爆虫</t>
    <phoneticPr fontId="8" type="noConversion"/>
  </si>
  <si>
    <t>冰爆虫攻击</t>
    <phoneticPr fontId="5" type="noConversion"/>
  </si>
  <si>
    <t>冰爆虫死亡自爆</t>
    <phoneticPr fontId="5" type="noConversion"/>
  </si>
  <si>
    <t>冰爆虫攻击,冰爆虫死亡自爆</t>
    <phoneticPr fontId="8" type="noConversion"/>
  </si>
  <si>
    <t>冰术士远程攻击</t>
    <phoneticPr fontId="5" type="noConversion"/>
  </si>
  <si>
    <t>攻击</t>
    <phoneticPr fontId="5" type="noConversion"/>
  </si>
  <si>
    <t>冰术士</t>
    <phoneticPr fontId="8" type="noConversion"/>
  </si>
  <si>
    <t>snmage_2</t>
    <phoneticPr fontId="8" type="noConversion"/>
  </si>
  <si>
    <t>1068</t>
    <phoneticPr fontId="8" type="noConversion"/>
  </si>
  <si>
    <t>冰术士技能</t>
    <phoneticPr fontId="5" type="noConversion"/>
  </si>
  <si>
    <t>冰术士远程攻击,冰术士技能</t>
    <phoneticPr fontId="8" type="noConversion"/>
  </si>
  <si>
    <t>冰狗攻击</t>
    <phoneticPr fontId="5" type="noConversion"/>
  </si>
  <si>
    <t>破冰1</t>
    <phoneticPr fontId="5" type="noConversion"/>
  </si>
  <si>
    <t>冰狗</t>
    <phoneticPr fontId="8" type="noConversion"/>
  </si>
  <si>
    <t>snwolf_2</t>
    <phoneticPr fontId="8" type="noConversion"/>
  </si>
  <si>
    <t>1065</t>
    <phoneticPr fontId="8" type="noConversion"/>
  </si>
  <si>
    <t>Magic</t>
    <phoneticPr fontId="5" type="noConversion"/>
  </si>
  <si>
    <t>ReadyEffect</t>
    <phoneticPr fontId="5" type="noConversion"/>
  </si>
  <si>
    <t>就绪动画</t>
    <phoneticPr fontId="5" type="noConversion"/>
  </si>
  <si>
    <t>冰术士就绪</t>
    <phoneticPr fontId="8" type="noConversion"/>
  </si>
  <si>
    <t>C_R_Hand</t>
    <phoneticPr fontId="8" type="noConversion"/>
  </si>
  <si>
    <t>Run_Loop</t>
    <phoneticPr fontId="8" type="noConversion"/>
  </si>
  <si>
    <t>冰狙击手</t>
    <phoneticPr fontId="8" type="noConversion"/>
  </si>
  <si>
    <t>炮击组长</t>
    <phoneticPr fontId="8" type="noConversion"/>
  </si>
  <si>
    <t>Idle_1</t>
    <phoneticPr fontId="8" type="noConversion"/>
  </si>
  <si>
    <t>1024</t>
    <phoneticPr fontId="8" type="noConversion"/>
  </si>
  <si>
    <t>mortar_2</t>
    <phoneticPr fontId="8" type="noConversion"/>
  </si>
  <si>
    <t>1066</t>
    <phoneticPr fontId="8" type="noConversion"/>
  </si>
  <si>
    <t>snbow_2</t>
    <phoneticPr fontId="8" type="noConversion"/>
  </si>
  <si>
    <t>冰狙击攻击</t>
    <phoneticPr fontId="5" type="noConversion"/>
  </si>
  <si>
    <t>炮兵攻击</t>
    <phoneticPr fontId="5" type="noConversion"/>
  </si>
  <si>
    <t>抛物线子弹</t>
    <phoneticPr fontId="5" type="noConversion"/>
  </si>
  <si>
    <t>炮兵攻击</t>
    <phoneticPr fontId="8" type="noConversion"/>
  </si>
  <si>
    <t>冰刀</t>
    <phoneticPr fontId="8" type="noConversion"/>
  </si>
  <si>
    <t>1069</t>
    <phoneticPr fontId="8" type="noConversion"/>
  </si>
  <si>
    <t>icebrk_2</t>
    <phoneticPr fontId="8" type="noConversion"/>
  </si>
  <si>
    <t>冰刀攻击</t>
    <phoneticPr fontId="5" type="noConversion"/>
  </si>
  <si>
    <t>破冰4</t>
    <phoneticPr fontId="8" type="noConversion"/>
  </si>
  <si>
    <t>{"DamageRate":3}</t>
    <phoneticPr fontId="8" type="noConversion"/>
  </si>
  <si>
    <t>破冰4</t>
    <phoneticPr fontId="5" type="noConversion"/>
  </si>
  <si>
    <t>InitCost</t>
    <phoneticPr fontId="8" type="noConversion"/>
  </si>
  <si>
    <t>初始费用</t>
    <phoneticPr fontId="8" type="noConversion"/>
  </si>
  <si>
    <t>P0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</si>
  <si>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</si>
  <si>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</si>
  <si>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</si>
  <si>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P5</t>
    <phoneticPr fontId="8" type="noConversion"/>
  </si>
  <si>
    <t>近身</t>
    <phoneticPr fontId="5" type="noConversion"/>
  </si>
  <si>
    <t>C_Weapon_A</t>
    <phoneticPr fontId="5" type="noConversion"/>
  </si>
  <si>
    <t>C_R_Hand</t>
    <phoneticPr fontId="5" type="noConversion"/>
  </si>
  <si>
    <t>C_Chest</t>
    <phoneticPr fontId="8" type="noConversion"/>
  </si>
  <si>
    <t>C_Head</t>
    <phoneticPr fontId="8" type="noConversion"/>
  </si>
  <si>
    <t>C_Body</t>
    <phoneticPr fontId="8" type="noConversion"/>
  </si>
  <si>
    <t>C_Weapon</t>
    <phoneticPr fontId="5" type="noConversion"/>
  </si>
  <si>
    <t>C_head</t>
    <phoneticPr fontId="8" type="noConversion"/>
  </si>
  <si>
    <t>月见夜技能攻击</t>
    <phoneticPr fontId="5" type="noConversion"/>
  </si>
  <si>
    <t>月见夜远攻,月见夜攻击</t>
    <phoneticPr fontId="8" type="noConversion"/>
  </si>
  <si>
    <t>狗</t>
    <phoneticPr fontId="8" type="noConversion"/>
  </si>
  <si>
    <t>霜星近身攻击</t>
    <phoneticPr fontId="5" type="noConversion"/>
  </si>
  <si>
    <t>再部署时间降低</t>
    <phoneticPr fontId="8" type="noConversion"/>
  </si>
  <si>
    <t>{"t":["ResetTimeRate"]}</t>
    <phoneticPr fontId="8" type="noConversion"/>
  </si>
  <si>
    <t>银灰反隐</t>
    <phoneticPr fontId="5" type="noConversion"/>
  </si>
  <si>
    <t>AttackAreaWithMain</t>
    <phoneticPr fontId="5" type="noConversion"/>
  </si>
  <si>
    <t>跟随普攻的攻击范围</t>
    <phoneticPr fontId="5" type="noConversion"/>
  </si>
  <si>
    <t>反隐</t>
    <phoneticPr fontId="8" type="noConversion"/>
  </si>
  <si>
    <t>银灰远攻,银灰攻击,银灰减再部署,银灰反隐</t>
    <phoneticPr fontId="8" type="noConversion"/>
  </si>
  <si>
    <t>延迟打击</t>
    <phoneticPr fontId="8" type="noConversion"/>
  </si>
  <si>
    <t>{"delay":0.3}</t>
    <phoneticPr fontId="8" type="noConversion"/>
  </si>
  <si>
    <t>延迟打击</t>
    <phoneticPr fontId="5" type="noConversion"/>
  </si>
  <si>
    <t>延迟子弹</t>
    <phoneticPr fontId="8" type="noConversion"/>
  </si>
  <si>
    <t>银灰被动加攻击</t>
    <phoneticPr fontId="5" type="noConversion"/>
  </si>
  <si>
    <t>银灰强力击</t>
    <phoneticPr fontId="5" type="noConversion"/>
  </si>
  <si>
    <t>下次攻击攻击力提升至290%</t>
    <phoneticPr fontId="5" type="noConversion"/>
  </si>
  <si>
    <t>银灰雪境远攻</t>
    <phoneticPr fontId="5" type="noConversion"/>
  </si>
  <si>
    <t>银灰雪境切换</t>
    <phoneticPr fontId="5" type="noConversion"/>
  </si>
  <si>
    <t>银灰雪境</t>
    <phoneticPr fontId="8" type="noConversion"/>
  </si>
  <si>
    <t>1,0.06</t>
    <phoneticPr fontId="5" type="noConversion"/>
  </si>
  <si>
    <t>银灰强力击,银灰雪境切换,真银斩</t>
    <phoneticPr fontId="8" type="noConversion"/>
  </si>
  <si>
    <t>bool</t>
    <phoneticPr fontId="8" type="noConversion"/>
  </si>
  <si>
    <t>IfSwitch</t>
    <phoneticPr fontId="8" type="noConversion"/>
  </si>
  <si>
    <t>切换类buff</t>
    <phoneticPr fontId="8" type="noConversion"/>
  </si>
  <si>
    <t>0,0#0,1#0,-1#1,0</t>
    <phoneticPr fontId="5" type="noConversion"/>
  </si>
  <si>
    <t>{"t":["DefenceRate","HpRecoverBase"]}</t>
    <phoneticPr fontId="8" type="noConversion"/>
  </si>
  <si>
    <t>可以在下列状态和初始状态间切换：\n攻击范围缩小，防御力+100%，每秒恢复最大生命的6.0%</t>
    <phoneticPr fontId="5" type="noConversion"/>
  </si>
  <si>
    <t>DisableBuff</t>
    <phoneticPr fontId="5" type="noConversion"/>
  </si>
  <si>
    <t>霜星近身攻击,霜星普通攻击,霜星冰环,霜星拆地板,霜星锁血,霜星复活冰环</t>
    <phoneticPr fontId="8" type="noConversion"/>
  </si>
  <si>
    <t>#星熊</t>
    <phoneticPr fontId="8" type="noConversion"/>
  </si>
  <si>
    <t>#6星</t>
    <phoneticPr fontId="8" type="noConversion"/>
  </si>
  <si>
    <t>史尔特尔</t>
    <phoneticPr fontId="8" type="noConversion"/>
  </si>
  <si>
    <t>350</t>
    <phoneticPr fontId="8" type="noConversion"/>
  </si>
  <si>
    <t>surtr</t>
    <phoneticPr fontId="8" type="noConversion"/>
  </si>
  <si>
    <t>穿甲</t>
    <phoneticPr fontId="8" type="noConversion"/>
  </si>
  <si>
    <t>42穿甲</t>
    <phoneticPr fontId="8" type="noConversion"/>
  </si>
  <si>
    <t>{"Chance":1,"Rate":0.24}</t>
    <phoneticPr fontId="8" type="noConversion"/>
  </si>
  <si>
    <t>42攻击</t>
    <phoneticPr fontId="5" type="noConversion"/>
  </si>
  <si>
    <t>42强力击</t>
    <phoneticPr fontId="5" type="noConversion"/>
  </si>
  <si>
    <t>下次攻击的攻击力提升至310%，如果将目标击倒则立即恢复所有技力</t>
    <phoneticPr fontId="5" type="noConversion"/>
  </si>
  <si>
    <t>42强力击回费</t>
    <phoneticPr fontId="5" type="noConversion"/>
  </si>
  <si>
    <t>{"PowerCount":2}</t>
    <phoneticPr fontId="5" type="noConversion"/>
  </si>
  <si>
    <t>42锁血</t>
    <phoneticPr fontId="5" type="noConversion"/>
  </si>
  <si>
    <t>{"LockHp":0.00001}</t>
    <phoneticPr fontId="5" type="noConversion"/>
  </si>
  <si>
    <t>42锁血死亡</t>
    <phoneticPr fontId="5" type="noConversion"/>
  </si>
  <si>
    <t>强制撤退</t>
    <phoneticPr fontId="5" type="noConversion"/>
  </si>
  <si>
    <t>{"Time":9}</t>
    <phoneticPr fontId="5" type="noConversion"/>
  </si>
  <si>
    <t>42攻击,42锁血</t>
    <phoneticPr fontId="5" type="noConversion"/>
  </si>
  <si>
    <t>绝食</t>
    <phoneticPr fontId="8" type="noConversion"/>
  </si>
  <si>
    <t>绝食</t>
    <phoneticPr fontId="5" type="noConversion"/>
  </si>
  <si>
    <t>攻击提升2</t>
    <phoneticPr fontId="8" type="noConversion"/>
  </si>
  <si>
    <t>生命提升2</t>
    <phoneticPr fontId="8" type="noConversion"/>
  </si>
  <si>
    <t>防御提升2</t>
    <phoneticPr fontId="8" type="noConversion"/>
  </si>
  <si>
    <t>部署费用提升2</t>
    <phoneticPr fontId="8" type="noConversion"/>
  </si>
  <si>
    <t>DeadRemain</t>
    <phoneticPr fontId="8" type="noConversion"/>
  </si>
  <si>
    <t>死亡不消去</t>
    <phoneticPr fontId="8" type="noConversion"/>
  </si>
  <si>
    <t>再部署时间降低2</t>
    <phoneticPr fontId="8" type="noConversion"/>
  </si>
  <si>
    <t>攻击提升2</t>
    <phoneticPr fontId="5" type="noConversion"/>
  </si>
  <si>
    <t>攻击提升</t>
    <phoneticPr fontId="5" type="noConversion"/>
  </si>
  <si>
    <t>攻速提升2</t>
    <phoneticPr fontId="5" type="noConversion"/>
  </si>
  <si>
    <t>防御提升2</t>
    <phoneticPr fontId="5" type="noConversion"/>
  </si>
  <si>
    <t>生命提升2</t>
    <phoneticPr fontId="5" type="noConversion"/>
  </si>
  <si>
    <t>绝食2</t>
    <phoneticPr fontId="8" type="noConversion"/>
  </si>
  <si>
    <t>攻速提升2</t>
    <phoneticPr fontId="8" type="noConversion"/>
  </si>
  <si>
    <t>减速2</t>
    <phoneticPr fontId="8" type="noConversion"/>
  </si>
  <si>
    <t>42融核巨影</t>
    <phoneticPr fontId="5" type="noConversion"/>
  </si>
  <si>
    <t>0,0#1,0#2,0</t>
    <phoneticPr fontId="5" type="noConversion"/>
  </si>
  <si>
    <t>真银斩加攻</t>
    <phoneticPr fontId="5" type="noConversion"/>
  </si>
  <si>
    <t>真银斩加攻,真银斩降防</t>
    <phoneticPr fontId="5" type="noConversion"/>
  </si>
  <si>
    <t>融核巨影加攻</t>
    <phoneticPr fontId="5" type="noConversion"/>
  </si>
  <si>
    <t>42单体加伤</t>
    <phoneticPr fontId="8" type="noConversion"/>
  </si>
  <si>
    <t>对个数伤害</t>
    <phoneticPr fontId="8" type="noConversion"/>
  </si>
  <si>
    <t>{"Count":1,"Rate":1.6}</t>
    <phoneticPr fontId="8" type="noConversion"/>
  </si>
  <si>
    <t>42穿甲,42单体加伤</t>
    <phoneticPr fontId="8" type="noConversion"/>
  </si>
  <si>
    <t>攻击力+120%，攻击距离+1，攻击目标数+1，仅攻击到一个敌人时对其攻击力提升至160%</t>
    <phoneticPr fontId="5" type="noConversion"/>
  </si>
  <si>
    <t>42黄昏</t>
    <phoneticPr fontId="5" type="noConversion"/>
  </si>
  <si>
    <t>立即恢复所有生命；攻击力+330%，攻击距离+2，攻击目标数+3，生命上限+5000，逐渐失去生命（60秒后到达最大生命20%/秒）；持续时间无限</t>
    <phoneticPr fontId="5" type="noConversion"/>
  </si>
  <si>
    <t>0,0#1,0#2,0#3,0</t>
    <phoneticPr fontId="5" type="noConversion"/>
  </si>
  <si>
    <t>黄昏加攻</t>
    <phoneticPr fontId="5" type="noConversion"/>
  </si>
  <si>
    <t>Skill_3_Loop</t>
    <phoneticPr fontId="5" type="noConversion"/>
  </si>
  <si>
    <t>3.3,5000</t>
    <phoneticPr fontId="5" type="noConversion"/>
  </si>
  <si>
    <t>黄昏回血</t>
    <phoneticPr fontId="5" type="noConversion"/>
  </si>
  <si>
    <t>42黄昏掉血</t>
    <phoneticPr fontId="8" type="noConversion"/>
  </si>
  <si>
    <t>剧毒</t>
    <phoneticPr fontId="8" type="noConversion"/>
  </si>
  <si>
    <t>{"MaxDamageRate":0.2,"MaxTime":60,"TriggerGap":0.2}</t>
    <phoneticPr fontId="8" type="noConversion"/>
  </si>
  <si>
    <t>黄昏掉血</t>
    <phoneticPr fontId="5" type="noConversion"/>
  </si>
  <si>
    <t>42黄昏Buff</t>
    <phoneticPr fontId="8" type="noConversion"/>
  </si>
  <si>
    <t>{"t":["AttackRate"]}</t>
    <phoneticPr fontId="8" type="noConversion"/>
  </si>
  <si>
    <t>{"t":["AttackRate","HpAdd"]}</t>
    <phoneticPr fontId="8" type="noConversion"/>
  </si>
  <si>
    <t>42黄昏启动</t>
    <phoneticPr fontId="5" type="noConversion"/>
  </si>
  <si>
    <t>手动</t>
    <phoneticPr fontId="5" type="noConversion"/>
  </si>
  <si>
    <t>42黄昏,黄昏加攻,黄昏回血,黄昏掉血</t>
    <phoneticPr fontId="5" type="noConversion"/>
  </si>
  <si>
    <t>Skill_3_Begin</t>
    <phoneticPr fontId="5" type="noConversion"/>
  </si>
  <si>
    <t>42强力击,42融核巨影,42黄昏启动</t>
    <phoneticPr fontId="8" type="noConversion"/>
  </si>
  <si>
    <t>42黄昏动作</t>
    <phoneticPr fontId="8" type="noConversion"/>
  </si>
  <si>
    <t>覆盖动作</t>
    <phoneticPr fontId="8" type="noConversion"/>
  </si>
  <si>
    <t>{"IdleAnimation":["Skill_3_Idle"]}</t>
    <phoneticPr fontId="8" type="noConversion"/>
  </si>
  <si>
    <t>float</t>
    <phoneticPr fontId="8" type="noConversion"/>
  </si>
  <si>
    <t>CostAdd</t>
    <phoneticPr fontId="8" type="noConversion"/>
  </si>
  <si>
    <t>消耗增长</t>
    <phoneticPr fontId="8" type="noConversion"/>
  </si>
  <si>
    <t>Mon3tr</t>
    <phoneticPr fontId="8" type="noConversion"/>
  </si>
  <si>
    <t>token_10002_kalts_mon3tr</t>
    <phoneticPr fontId="8" type="noConversion"/>
  </si>
  <si>
    <t>BuildCountCost</t>
    <phoneticPr fontId="8" type="noConversion"/>
  </si>
  <si>
    <t>部署占用数</t>
    <phoneticPr fontId="8" type="noConversion"/>
  </si>
  <si>
    <t>头像_召唤物_Mon3tr</t>
  </si>
  <si>
    <t>凯尔希</t>
    <phoneticPr fontId="8" type="noConversion"/>
  </si>
  <si>
    <t>kalts</t>
    <phoneticPr fontId="8" type="noConversion"/>
  </si>
  <si>
    <t>芬被动减费</t>
    <phoneticPr fontId="5" type="noConversion"/>
  </si>
  <si>
    <t>凯尔希攻击</t>
    <phoneticPr fontId="5" type="noConversion"/>
  </si>
  <si>
    <t>0,0#0,1#0,-1#1,0#2,0#1,1#1,-1#2,1#2,-1#3,0#3,1#3,-1#4,0#4,1#4,-1</t>
    <phoneticPr fontId="5" type="noConversion"/>
  </si>
  <si>
    <t>获得m3</t>
    <phoneticPr fontId="5" type="noConversion"/>
  </si>
  <si>
    <t>MaxBuildCount</t>
    <phoneticPr fontId="8" type="noConversion"/>
  </si>
  <si>
    <t>最大部署个数</t>
    <phoneticPr fontId="8" type="noConversion"/>
  </si>
  <si>
    <t>获取单位</t>
    <phoneticPr fontId="5" type="noConversion"/>
  </si>
  <si>
    <t>入场</t>
    <phoneticPr fontId="5" type="noConversion"/>
  </si>
  <si>
    <t>003</t>
    <phoneticPr fontId="8" type="noConversion"/>
  </si>
  <si>
    <t>NotReturn</t>
    <phoneticPr fontId="8" type="noConversion"/>
  </si>
  <si>
    <t>撤离后不返回</t>
    <phoneticPr fontId="8" type="noConversion"/>
  </si>
  <si>
    <t>{"Count":1,"UnitId":"Mon3tr"}</t>
    <phoneticPr fontId="5" type="noConversion"/>
  </si>
  <si>
    <t>召唤物</t>
    <phoneticPr fontId="5" type="noConversion"/>
  </si>
  <si>
    <t>m3降防</t>
    <phoneticPr fontId="5" type="noConversion"/>
  </si>
  <si>
    <t>凯尔希加固</t>
    <phoneticPr fontId="5" type="noConversion"/>
  </si>
  <si>
    <t>凯尔希协同</t>
    <phoneticPr fontId="5" type="noConversion"/>
  </si>
  <si>
    <t>凯尔希融毁</t>
    <phoneticPr fontId="5" type="noConversion"/>
  </si>
  <si>
    <t>m3攻击</t>
    <phoneticPr fontId="5" type="noConversion"/>
  </si>
  <si>
    <t>m3协同攻击</t>
    <phoneticPr fontId="5" type="noConversion"/>
  </si>
  <si>
    <t>m3融毁攻击</t>
    <phoneticPr fontId="5" type="noConversion"/>
  </si>
  <si>
    <t>SkillTargetFilterEnum</t>
  </si>
  <si>
    <t>TargetFilter</t>
    <phoneticPr fontId="5" type="noConversion"/>
  </si>
  <si>
    <t>过滤器</t>
    <phoneticPr fontId="5" type="noConversion"/>
  </si>
  <si>
    <t>仅自己</t>
    <phoneticPr fontId="5" type="noConversion"/>
  </si>
  <si>
    <t>物理格挡</t>
    <phoneticPr fontId="8" type="noConversion"/>
  </si>
  <si>
    <t>魔法格挡</t>
    <phoneticPr fontId="8" type="noConversion"/>
  </si>
  <si>
    <t>{"t":["Block"]}</t>
    <phoneticPr fontId="8" type="noConversion"/>
  </si>
  <si>
    <t>{"t":["MagBlock"]}</t>
    <phoneticPr fontId="8" type="noConversion"/>
  </si>
  <si>
    <t>物理格挡2</t>
    <phoneticPr fontId="8" type="noConversion"/>
  </si>
  <si>
    <t>魔法格挡2</t>
    <phoneticPr fontId="8" type="noConversion"/>
  </si>
  <si>
    <t>凯尔希自身格挡</t>
    <phoneticPr fontId="5" type="noConversion"/>
  </si>
  <si>
    <t>物理格挡</t>
    <phoneticPr fontId="5" type="noConversion"/>
  </si>
  <si>
    <t>特技激活</t>
    <phoneticPr fontId="5" type="noConversion"/>
  </si>
  <si>
    <t>m3降防</t>
    <phoneticPr fontId="8" type="noConversion"/>
  </si>
  <si>
    <t>{"t":["DefenceRateFin"]}</t>
    <phoneticPr fontId="8" type="noConversion"/>
  </si>
  <si>
    <t>Normal</t>
    <phoneticPr fontId="5" type="noConversion"/>
  </si>
  <si>
    <t>阻止m3降防</t>
    <phoneticPr fontId="5" type="noConversion"/>
  </si>
  <si>
    <t>m3阻止降防</t>
    <phoneticPr fontId="8" type="noConversion"/>
  </si>
  <si>
    <t>凯尔希攻击,获得m3,阻止m3降防</t>
    <phoneticPr fontId="5" type="noConversion"/>
  </si>
  <si>
    <t>群攻</t>
    <phoneticPr fontId="5" type="noConversion"/>
  </si>
  <si>
    <t>自身和Mon3tr的防御力+150%，且自身获得50%的物理格挡</t>
    <phoneticPr fontId="5" type="noConversion"/>
  </si>
  <si>
    <t>召唤绑定</t>
  </si>
  <si>
    <t>召唤绑定</t>
    <phoneticPr fontId="5" type="noConversion"/>
  </si>
  <si>
    <t>凯尔希协同m3</t>
  </si>
  <si>
    <t>凯尔希协同m3</t>
    <phoneticPr fontId="5" type="noConversion"/>
  </si>
  <si>
    <t>仅召唤</t>
    <phoneticPr fontId="5" type="noConversion"/>
  </si>
  <si>
    <t>攻速提升</t>
    <phoneticPr fontId="5" type="noConversion"/>
  </si>
  <si>
    <t>m3协同标记</t>
  </si>
  <si>
    <t>m3协同标记</t>
    <phoneticPr fontId="8" type="noConversion"/>
  </si>
  <si>
    <t>攻击提升,m3协同标记</t>
    <phoneticPr fontId="5" type="noConversion"/>
  </si>
  <si>
    <t>打断攻击</t>
    <phoneticPr fontId="8" type="noConversion"/>
  </si>
  <si>
    <t>自身的攻击速度+100，Mon3tr的攻击力+90%，Mon3tr可以攻击阻挡的所有敌人。该技能与Mon3tr绑定</t>
    <phoneticPr fontId="5" type="noConversion"/>
  </si>
  <si>
    <t>Mon3tr的防御力+100%，技能期间攻击力从+130%逐渐降低至+0%且伤害类型变为真实，此期间如果未击杀任何敌人则技能结束后流失最大生命的50%。该技能与Mon3tr绑定</t>
    <phoneticPr fontId="5" type="noConversion"/>
  </si>
  <si>
    <t>m3融毁加攻</t>
    <phoneticPr fontId="8" type="noConversion"/>
  </si>
  <si>
    <t>Skill</t>
    <phoneticPr fontId="5" type="noConversion"/>
  </si>
  <si>
    <t>凯尔希加固,凯尔希协同,凯尔希融毁</t>
    <phoneticPr fontId="8" type="noConversion"/>
  </si>
  <si>
    <t>m3死亡自爆</t>
    <phoneticPr fontId="5" type="noConversion"/>
  </si>
  <si>
    <t>伤害基准</t>
    <phoneticPr fontId="5" type="noConversion"/>
  </si>
  <si>
    <t>DamageBase</t>
    <phoneticPr fontId="5" type="noConversion"/>
  </si>
  <si>
    <t>m3攻击,m3降防,m3协同攻击,m3融毁攻击,m3死亡自爆</t>
    <phoneticPr fontId="5" type="noConversion"/>
  </si>
  <si>
    <t>眩晕</t>
    <phoneticPr fontId="5" type="noConversion"/>
  </si>
  <si>
    <t>BuffRemoves</t>
    <phoneticPr fontId="5" type="noConversion"/>
  </si>
  <si>
    <t>消去buff</t>
    <phoneticPr fontId="5" type="noConversion"/>
  </si>
  <si>
    <t>凯尔希融毁标记</t>
    <phoneticPr fontId="5" type="noConversion"/>
  </si>
  <si>
    <t>凯尔希移除融毁标记</t>
    <phoneticPr fontId="5" type="noConversion"/>
  </si>
  <si>
    <t>击杀</t>
    <phoneticPr fontId="5" type="noConversion"/>
  </si>
  <si>
    <t>凯尔希背刺m3</t>
    <phoneticPr fontId="5" type="noConversion"/>
  </si>
  <si>
    <t>技能结束</t>
  </si>
  <si>
    <t>凯尔希背刺标记</t>
    <phoneticPr fontId="8" type="noConversion"/>
  </si>
  <si>
    <t>StunAnimation</t>
    <phoneticPr fontId="8" type="noConversion"/>
  </si>
  <si>
    <t>Stun</t>
    <phoneticPr fontId="8" type="noConversion"/>
  </si>
  <si>
    <t>string[]</t>
    <phoneticPr fontId="8" type="noConversion"/>
  </si>
  <si>
    <t>凯尔希融毁加防</t>
    <phoneticPr fontId="5" type="noConversion"/>
  </si>
  <si>
    <t>防御提升</t>
    <phoneticPr fontId="8" type="noConversion"/>
  </si>
  <si>
    <t>凯尔希融毁标记,凯尔希融毁加防,凯尔希移除融毁标记,凯尔希背刺m3</t>
    <phoneticPr fontId="5" type="noConversion"/>
  </si>
  <si>
    <t>银灰2</t>
    <phoneticPr fontId="8" type="noConversion"/>
  </si>
  <si>
    <t>银灰1</t>
    <phoneticPr fontId="8" type="noConversion"/>
  </si>
  <si>
    <t>银灰3</t>
    <phoneticPr fontId="8" type="noConversion"/>
  </si>
  <si>
    <t>银灰强力击1</t>
    <phoneticPr fontId="5" type="noConversion"/>
  </si>
  <si>
    <t>0.65,0.04</t>
    <phoneticPr fontId="5" type="noConversion"/>
  </si>
  <si>
    <t>真银斩1</t>
    <phoneticPr fontId="5" type="noConversion"/>
  </si>
  <si>
    <t>真银斩加攻1</t>
    <phoneticPr fontId="5" type="noConversion"/>
  </si>
  <si>
    <t>真银斩加攻1,真银斩降防</t>
    <phoneticPr fontId="5" type="noConversion"/>
  </si>
  <si>
    <t>银灰减再部署1</t>
    <phoneticPr fontId="5" type="noConversion"/>
  </si>
  <si>
    <t>银灰被动加攻击1</t>
    <phoneticPr fontId="5" type="noConversion"/>
  </si>
  <si>
    <t>银灰强力击1,银灰雪境切换1,真银斩1</t>
    <phoneticPr fontId="8" type="noConversion"/>
  </si>
  <si>
    <t>UnitData[]</t>
    <phoneticPr fontId="8" type="noConversion"/>
  </si>
  <si>
    <t>units</t>
    <phoneticPr fontId="8" type="noConversion"/>
  </si>
  <si>
    <t>银灰1,银灰2,银灰3</t>
    <phoneticPr fontId="8" type="noConversion"/>
  </si>
  <si>
    <t>银灰雪境切换1</t>
    <phoneticPr fontId="5" type="noConversion"/>
  </si>
  <si>
    <t>银灰远攻,银灰攻击,银灰减再部署1,银灰反隐</t>
    <phoneticPr fontId="8" type="noConversion"/>
  </si>
  <si>
    <t>string</t>
    <phoneticPr fontId="8" type="noConversion"/>
  </si>
  <si>
    <t>MapModel</t>
    <phoneticPr fontId="8" type="noConversion"/>
  </si>
  <si>
    <t>冒险地图上显示的单位</t>
    <phoneticPr fontId="8" type="noConversion"/>
  </si>
  <si>
    <t>enemy_1000_gopro</t>
  </si>
  <si>
    <t>enemy_1510_frstar2</t>
  </si>
  <si>
    <t>Scene</t>
    <phoneticPr fontId="8" type="noConversion"/>
  </si>
  <si>
    <t>Attack_Begin,Attack,Attack_End</t>
    <phoneticPr fontId="5" type="noConversion"/>
  </si>
  <si>
    <t>enemy_1065_snwolf_2</t>
  </si>
  <si>
    <t>enemy_1067_snslime_2</t>
  </si>
  <si>
    <t>enemy_1068_snmage_2</t>
  </si>
  <si>
    <t>enemy_1066_snbow_2</t>
  </si>
  <si>
    <t>enemy_1069_icebrk_2</t>
  </si>
  <si>
    <t>enemy_1024_mortar_2</t>
  </si>
  <si>
    <t>MapName</t>
    <phoneticPr fontId="8" type="noConversion"/>
  </si>
  <si>
    <t>场景名字1</t>
    <phoneticPr fontId="8" type="noConversion"/>
  </si>
  <si>
    <t>场景名字2</t>
  </si>
  <si>
    <t>场景名字3</t>
  </si>
  <si>
    <t>场景名字4</t>
  </si>
  <si>
    <t>场景名字5</t>
  </si>
  <si>
    <t>场景名字6</t>
  </si>
  <si>
    <t>场景名字7</t>
  </si>
  <si>
    <t>场景名字8</t>
  </si>
  <si>
    <t>加载的场景名</t>
    <phoneticPr fontId="8" type="noConversion"/>
  </si>
  <si>
    <t>Id</t>
    <phoneticPr fontId="5" type="noConversion"/>
  </si>
  <si>
    <t>string</t>
    <phoneticPr fontId="5" type="noConversion"/>
  </si>
  <si>
    <t>合约1</t>
    <phoneticPr fontId="5" type="noConversion"/>
  </si>
  <si>
    <t>合约2</t>
  </si>
  <si>
    <t>合约3</t>
  </si>
  <si>
    <t>合约4</t>
  </si>
  <si>
    <t>合约5</t>
  </si>
  <si>
    <t>Name</t>
    <phoneticPr fontId="5" type="noConversion"/>
  </si>
  <si>
    <t>Icon</t>
    <phoneticPr fontId="5" type="noConversion"/>
  </si>
  <si>
    <t>反机动</t>
    <phoneticPr fontId="5" type="noConversion"/>
  </si>
  <si>
    <t>反狙击I</t>
  </si>
  <si>
    <t>反装甲I</t>
  </si>
  <si>
    <t>目标：抹消机型I</t>
  </si>
  <si>
    <t>源石环境：刺激I</t>
  </si>
  <si>
    <t>ContractData[]</t>
    <phoneticPr fontId="8" type="noConversion"/>
  </si>
  <si>
    <t>Contracts</t>
    <phoneticPr fontId="8" type="noConversion"/>
  </si>
  <si>
    <t>可用合约</t>
    <phoneticPr fontId="8" type="noConversion"/>
  </si>
  <si>
    <t>合约1,合约2,合约3</t>
    <phoneticPr fontId="5" type="noConversion"/>
  </si>
  <si>
    <t>合约1,合约2,合约4</t>
  </si>
  <si>
    <t>合约1,合约2,合约5</t>
  </si>
  <si>
    <t>engName</t>
    <phoneticPr fontId="8" type="noConversion"/>
  </si>
  <si>
    <t>SetPos</t>
    <phoneticPr fontId="8" type="noConversion"/>
  </si>
  <si>
    <t>近战位</t>
    <phoneticPr fontId="8" type="noConversion"/>
  </si>
  <si>
    <t>近战,输出</t>
    <phoneticPr fontId="8" type="noConversion"/>
  </si>
  <si>
    <t>Upgrade</t>
    <phoneticPr fontId="5" type="noConversion"/>
  </si>
  <si>
    <t>专精程度</t>
    <phoneticPr fontId="5" type="noConversion"/>
  </si>
  <si>
    <t>Ablititys</t>
    <phoneticPr fontId="8" type="noConversion"/>
  </si>
  <si>
    <t>{"一个天赋":"天赋描述"}</t>
    <phoneticPr fontId="8" type="noConversion"/>
  </si>
  <si>
    <t>float[]</t>
    <phoneticPr fontId="8" type="noConversion"/>
  </si>
  <si>
    <t>StandPicPos</t>
    <phoneticPr fontId="8" type="noConversion"/>
  </si>
  <si>
    <t>211,81,1500,1500</t>
  </si>
  <si>
    <t>211,81,1500,1500</t>
    <phoneticPr fontId="8" type="noConversion"/>
  </si>
  <si>
    <t>211,-100,1500,1500</t>
    <phoneticPr fontId="8" type="noConversion"/>
  </si>
  <si>
    <t>1-1</t>
    <phoneticPr fontId="8" type="noConversion"/>
  </si>
  <si>
    <t>1-2</t>
  </si>
  <si>
    <t>1-3</t>
  </si>
  <si>
    <t>1-4</t>
  </si>
  <si>
    <t>1-5</t>
  </si>
  <si>
    <t>1-6</t>
  </si>
  <si>
    <t>1-7</t>
  </si>
  <si>
    <t>1-8</t>
  </si>
  <si>
    <t>Description</t>
    <phoneticPr fontId="8" type="noConversion"/>
  </si>
  <si>
    <t>描述</t>
    <phoneticPr fontId="8" type="noConversion"/>
  </si>
  <si>
    <t>测试性地图1</t>
    <phoneticPr fontId="8" type="noConversion"/>
  </si>
  <si>
    <t>测试性地图2</t>
  </si>
  <si>
    <t>测试性地图3</t>
  </si>
  <si>
    <t>测试性地图4</t>
  </si>
  <si>
    <t>测试性地图5</t>
  </si>
  <si>
    <t>测试性地图6</t>
  </si>
  <si>
    <t>测试性地图7</t>
  </si>
  <si>
    <t>测试性地图8</t>
  </si>
  <si>
    <t>#1-1</t>
  </si>
  <si>
    <t>#1-1</t>
    <phoneticPr fontId="8" type="noConversion"/>
  </si>
  <si>
    <t>1-2</t>
    <phoneticPr fontId="8" type="noConversion"/>
  </si>
  <si>
    <t>不要删！</t>
    <phoneticPr fontId="8" type="noConversion"/>
  </si>
  <si>
    <t>SkillData[]</t>
    <phoneticPr fontId="5" type="noConversion"/>
  </si>
  <si>
    <t>Skills</t>
    <phoneticPr fontId="5" type="noConversion"/>
  </si>
  <si>
    <t>Description</t>
    <phoneticPr fontId="5" type="noConversion"/>
  </si>
  <si>
    <t>单位限定</t>
    <phoneticPr fontId="5" type="noConversion"/>
  </si>
  <si>
    <t>UnitLimit</t>
    <phoneticPr fontId="5" type="noConversion"/>
  </si>
  <si>
    <t>UnitData[]</t>
    <phoneticPr fontId="5" type="noConversion"/>
  </si>
  <si>
    <t>ModifyDatas</t>
    <phoneticPr fontId="5" type="noConversion"/>
  </si>
  <si>
    <t>修饰器信息</t>
    <phoneticPr fontId="5" type="noConversion"/>
  </si>
  <si>
    <t>#非正式技能，测试用</t>
    <phoneticPr fontId="5" type="noConversion"/>
  </si>
  <si>
    <t>获得冰刀</t>
    <phoneticPr fontId="5" type="noConversion"/>
  </si>
  <si>
    <t>增加修饰器</t>
    <phoneticPr fontId="5" type="noConversion"/>
  </si>
  <si>
    <t>攻击变化f</t>
    <phoneticPr fontId="8" type="noConversion"/>
  </si>
  <si>
    <t>防御变化f</t>
    <phoneticPr fontId="8" type="noConversion"/>
  </si>
  <si>
    <t>攻速变化f</t>
    <phoneticPr fontId="8" type="noConversion"/>
  </si>
  <si>
    <t>生命变化f</t>
    <phoneticPr fontId="8" type="noConversion"/>
  </si>
  <si>
    <t>魔防变化f</t>
    <phoneticPr fontId="8" type="noConversion"/>
  </si>
  <si>
    <t>合约减回费速度</t>
    <phoneticPr fontId="5" type="noConversion"/>
  </si>
  <si>
    <t>修改回费速度</t>
    <phoneticPr fontId="5" type="noConversion"/>
  </si>
  <si>
    <t>{"CostSpeed":0.1}</t>
    <phoneticPr fontId="5" type="noConversion"/>
  </si>
  <si>
    <t>合约6</t>
    <phoneticPr fontId="5" type="noConversion"/>
  </si>
  <si>
    <t>节约</t>
    <phoneticPr fontId="5" type="noConversion"/>
  </si>
  <si>
    <t>起始</t>
    <phoneticPr fontId="5" type="noConversion"/>
  </si>
  <si>
    <t>{"t":["MagicDefenceRateFin"]}</t>
    <phoneticPr fontId="8" type="noConversion"/>
  </si>
  <si>
    <t>{"t":["HpRateFin"]}</t>
    <phoneticPr fontId="8" type="noConversion"/>
  </si>
  <si>
    <t>{"t":["SpeedRate"]}</t>
    <phoneticPr fontId="8" type="noConversion"/>
  </si>
  <si>
    <t>#移速变化f</t>
    <phoneticPr fontId="8" type="noConversion"/>
  </si>
  <si>
    <t>使用普通的移速变化即可</t>
    <phoneticPr fontId="8" type="noConversion"/>
  </si>
  <si>
    <t>移速变化</t>
    <phoneticPr fontId="8" type="noConversion"/>
  </si>
  <si>
    <t>阻挡变化</t>
    <phoneticPr fontId="8" type="noConversion"/>
  </si>
  <si>
    <t>{"t":["StopCountAdd"]}</t>
    <phoneticPr fontId="8" type="noConversion"/>
  </si>
  <si>
    <t>合约减部署上限</t>
    <phoneticPr fontId="5" type="noConversion"/>
  </si>
  <si>
    <t>修改部署上限</t>
  </si>
  <si>
    <t>{"BuildCount":5,"BuildCountAdd":0}</t>
    <phoneticPr fontId="5" type="noConversion"/>
  </si>
  <si>
    <t>源石环境：刺激I</t>
    <phoneticPr fontId="5" type="noConversion"/>
  </si>
  <si>
    <t>源石环境：侵蚀I</t>
    <phoneticPr fontId="5" type="noConversion"/>
  </si>
  <si>
    <t>源石环境：侵蚀II</t>
    <phoneticPr fontId="5" type="noConversion"/>
  </si>
  <si>
    <t>生命变化f</t>
    <phoneticPr fontId="5" type="noConversion"/>
  </si>
  <si>
    <t>攻击变化f</t>
    <phoneticPr fontId="5" type="noConversion"/>
  </si>
  <si>
    <t>防御变化f</t>
    <phoneticPr fontId="5" type="noConversion"/>
  </si>
  <si>
    <t>技力消耗变化</t>
    <phoneticPr fontId="8" type="noConversion"/>
  </si>
  <si>
    <t>阻挡变化2</t>
    <phoneticPr fontId="8" type="noConversion"/>
  </si>
  <si>
    <t>{"t":["SkillCostAdd"]}</t>
    <phoneticPr fontId="8" type="noConversion"/>
  </si>
  <si>
    <t>合约加技力上限</t>
    <phoneticPr fontId="5" type="noConversion"/>
  </si>
  <si>
    <t>技力消耗变化2</t>
    <phoneticPr fontId="8" type="noConversion"/>
  </si>
  <si>
    <t>技力回复变化</t>
    <phoneticPr fontId="8" type="noConversion"/>
  </si>
  <si>
    <t>{"t":["PowerSpeedAdd"]}</t>
    <phoneticPr fontId="8" type="noConversion"/>
  </si>
  <si>
    <t>技力回复变化2</t>
    <phoneticPr fontId="8" type="noConversion"/>
  </si>
  <si>
    <t>合约减技力回复</t>
    <phoneticPr fontId="5" type="noConversion"/>
  </si>
  <si>
    <t>Resist</t>
    <phoneticPr fontId="8" type="noConversion"/>
  </si>
  <si>
    <t>能否被抵抗</t>
    <phoneticPr fontId="8" type="noConversion"/>
  </si>
  <si>
    <t>抵抗变化</t>
    <phoneticPr fontId="8" type="noConversion"/>
  </si>
  <si>
    <t>{"t":["ResistAdd"]}</t>
    <phoneticPr fontId="8" type="noConversion"/>
  </si>
  <si>
    <t>抵抗变化2</t>
    <phoneticPr fontId="8" type="noConversion"/>
  </si>
  <si>
    <t>合约减抵抗</t>
    <phoneticPr fontId="5" type="noConversion"/>
  </si>
  <si>
    <t>合约减血</t>
    <phoneticPr fontId="5" type="noConversion"/>
  </si>
  <si>
    <t>合约减攻</t>
    <phoneticPr fontId="5" type="noConversion"/>
  </si>
  <si>
    <t>合约减防御</t>
    <phoneticPr fontId="5" type="noConversion"/>
  </si>
  <si>
    <t>合约减攻速</t>
    <phoneticPr fontId="5" type="noConversion"/>
  </si>
  <si>
    <t>合约减法抗</t>
    <phoneticPr fontId="5" type="noConversion"/>
  </si>
  <si>
    <t>魔防变化f</t>
    <phoneticPr fontId="5" type="noConversion"/>
  </si>
  <si>
    <t>攻速变化f</t>
    <phoneticPr fontId="5" type="noConversion"/>
  </si>
  <si>
    <t>{"t":["AgiAddFin"]}</t>
    <phoneticPr fontId="8" type="noConversion"/>
  </si>
  <si>
    <t>{"t":["AttackRateFin"]}</t>
    <phoneticPr fontId="8" type="noConversion"/>
  </si>
  <si>
    <t>再部署时间变化f</t>
    <phoneticPr fontId="8" type="noConversion"/>
  </si>
  <si>
    <t>合约减部署间隔</t>
    <phoneticPr fontId="5" type="noConversion"/>
  </si>
  <si>
    <t>##合约技能</t>
    <phoneticPr fontId="5" type="noConversion"/>
  </si>
  <si>
    <t>射程变化</t>
    <phoneticPr fontId="8" type="noConversion"/>
  </si>
  <si>
    <t>{"t":["AttackRangeRate"]}</t>
    <phoneticPr fontId="8" type="noConversion"/>
  </si>
  <si>
    <t>射程变化2</t>
    <phoneticPr fontId="8" type="noConversion"/>
  </si>
  <si>
    <t>合约加攻</t>
    <phoneticPr fontId="5" type="noConversion"/>
  </si>
  <si>
    <t>H6-4</t>
  </si>
  <si>
    <t>H6-4</t>
    <phoneticPr fontId="8" type="noConversion"/>
  </si>
  <si>
    <t>RelyBuff</t>
    <phoneticPr fontId="8" type="noConversion"/>
  </si>
  <si>
    <t>依赖buff</t>
    <phoneticPr fontId="8" type="noConversion"/>
  </si>
  <si>
    <t>BuffRely</t>
    <phoneticPr fontId="5" type="noConversion"/>
  </si>
  <si>
    <t>Buff依赖技能范围</t>
    <phoneticPr fontId="8" type="noConversion"/>
  </si>
  <si>
    <t>反隐</t>
    <phoneticPr fontId="5" type="noConversion"/>
  </si>
  <si>
    <t>SkillData</t>
    <phoneticPr fontId="5" type="noConversion"/>
  </si>
  <si>
    <t>UpgradeSkill</t>
    <phoneticPr fontId="5" type="noConversion"/>
  </si>
  <si>
    <t>技能升级</t>
    <phoneticPr fontId="5" type="noConversion"/>
  </si>
  <si>
    <t>大范围减速2</t>
    <phoneticPr fontId="5" type="noConversion"/>
  </si>
  <si>
    <t>0,0#1,0#-1,0#0,1#0,-1</t>
    <phoneticPr fontId="5" type="noConversion"/>
  </si>
  <si>
    <t>ForwardAnimation</t>
    <phoneticPr fontId="8" type="noConversion"/>
  </si>
  <si>
    <t>棘刺</t>
    <phoneticPr fontId="8" type="noConversion"/>
  </si>
  <si>
    <t>thorns</t>
    <phoneticPr fontId="8" type="noConversion"/>
  </si>
  <si>
    <t>293</t>
    <phoneticPr fontId="8" type="noConversion"/>
  </si>
  <si>
    <t>棘刺攻击</t>
    <phoneticPr fontId="5" type="noConversion"/>
  </si>
  <si>
    <t>棘刺远攻</t>
    <phoneticPr fontId="5" type="noConversion"/>
  </si>
  <si>
    <t>棘刺攻击力提升</t>
    <phoneticPr fontId="5" type="noConversion"/>
  </si>
  <si>
    <t>Attack_2</t>
    <phoneticPr fontId="5" type="noConversion"/>
  </si>
  <si>
    <t>Attack_1</t>
    <phoneticPr fontId="5" type="noConversion"/>
  </si>
  <si>
    <t>棘刺毒素</t>
    <phoneticPr fontId="8" type="noConversion"/>
  </si>
  <si>
    <t>中毒</t>
    <phoneticPr fontId="8" type="noConversion"/>
  </si>
  <si>
    <t>{"Damage":155,"FarAttackUnitRate":2}</t>
    <phoneticPr fontId="8" type="noConversion"/>
  </si>
  <si>
    <t>棘刺毒素</t>
    <phoneticPr fontId="5" type="noConversion"/>
  </si>
  <si>
    <t>安塞尔技能</t>
    <phoneticPr fontId="8" type="noConversion"/>
  </si>
  <si>
    <t>Weapon2</t>
    <phoneticPr fontId="5" type="noConversion"/>
  </si>
  <si>
    <t>棘刺被动回血</t>
    <phoneticPr fontId="5" type="noConversion"/>
  </si>
  <si>
    <t>棘刺禁用回血</t>
    <phoneticPr fontId="5" type="noConversion"/>
  </si>
  <si>
    <t>棘刺禁用回血</t>
    <phoneticPr fontId="8" type="noConversion"/>
  </si>
  <si>
    <t>合约进场掉血</t>
    <phoneticPr fontId="5" type="noConversion"/>
  </si>
  <si>
    <t>合约7</t>
    <phoneticPr fontId="5" type="noConversion"/>
  </si>
  <si>
    <t>狙击</t>
    <phoneticPr fontId="5" type="noConversion"/>
  </si>
  <si>
    <t>DamageWithFrameRate</t>
    <phoneticPr fontId="5" type="noConversion"/>
  </si>
  <si>
    <t>倍率除以帧数</t>
    <phoneticPr fontId="5" type="noConversion"/>
  </si>
  <si>
    <t>棘刺进入防御</t>
    <phoneticPr fontId="5" type="noConversion"/>
  </si>
  <si>
    <t>棘刺反击标记</t>
    <phoneticPr fontId="8" type="noConversion"/>
  </si>
  <si>
    <t>Skill1_1,Skill1_2,Skill1_3</t>
    <phoneticPr fontId="5" type="noConversion"/>
  </si>
  <si>
    <t>0,0#0,1#0,-1#1,0#2,0#1,1#1,-1#3,0#2,-1#2,1</t>
    <phoneticPr fontId="5" type="noConversion"/>
  </si>
  <si>
    <t>棘刺反击Buff</t>
    <phoneticPr fontId="8" type="noConversion"/>
  </si>
  <si>
    <t>{"t":["DefenceRate"]}</t>
    <phoneticPr fontId="8" type="noConversion"/>
  </si>
  <si>
    <t>{"t":["AttackRate","DefenceRate"]}</t>
    <phoneticPr fontId="8" type="noConversion"/>
  </si>
  <si>
    <t>棘刺防御Buff</t>
    <phoneticPr fontId="5" type="noConversion"/>
  </si>
  <si>
    <t>棘刺防御远攻</t>
    <phoneticPr fontId="5" type="noConversion"/>
  </si>
  <si>
    <t>棘刺防御Buff,棘刺防御远攻</t>
    <phoneticPr fontId="5" type="noConversion"/>
  </si>
  <si>
    <t>0.6,1.1</t>
    <phoneticPr fontId="5" type="noConversion"/>
  </si>
  <si>
    <t>被击</t>
    <phoneticPr fontId="5" type="noConversion"/>
  </si>
  <si>
    <t>棘刺远攻,棘刺被动回血</t>
    <phoneticPr fontId="8" type="noConversion"/>
  </si>
  <si>
    <t>棘刺至高之术</t>
    <phoneticPr fontId="5" type="noConversion"/>
  </si>
  <si>
    <t>Skill2_2</t>
    <phoneticPr fontId="5" type="noConversion"/>
  </si>
  <si>
    <t>之高之术buff</t>
    <phoneticPr fontId="8" type="noConversion"/>
  </si>
  <si>
    <t>{"t":["AttackRate","AgiAdd"]}</t>
    <phoneticPr fontId="8" type="noConversion"/>
  </si>
  <si>
    <t>0.6,25</t>
    <phoneticPr fontId="5" type="noConversion"/>
  </si>
  <si>
    <t>棘刺至高Buff</t>
    <phoneticPr fontId="5" type="noConversion"/>
  </si>
  <si>
    <t>棘刺至高之术2</t>
    <phoneticPr fontId="5" type="noConversion"/>
  </si>
  <si>
    <t>棘刺至高Buff2</t>
    <phoneticPr fontId="5" type="noConversion"/>
  </si>
  <si>
    <t>1.2,50</t>
    <phoneticPr fontId="5" type="noConversion"/>
  </si>
  <si>
    <t>之高之术buff2</t>
    <phoneticPr fontId="8" type="noConversion"/>
  </si>
  <si>
    <t>棘刺攻击力提升,棘刺进入防御,棘刺至高Buff</t>
    <phoneticPr fontId="5" type="noConversion"/>
  </si>
  <si>
    <t>棘刺至高之术,棘刺至高之术2</t>
    <phoneticPr fontId="5" type="noConversion"/>
  </si>
  <si>
    <t>能天使</t>
    <phoneticPr fontId="8" type="noConversion"/>
  </si>
  <si>
    <t>103</t>
    <phoneticPr fontId="8" type="noConversion"/>
  </si>
  <si>
    <t>能天使攻击</t>
    <phoneticPr fontId="5" type="noConversion"/>
  </si>
  <si>
    <t>能天使强力击</t>
    <phoneticPr fontId="5" type="noConversion"/>
  </si>
  <si>
    <t>能天使被动加攻速</t>
    <phoneticPr fontId="5" type="noConversion"/>
  </si>
  <si>
    <t>能天使祝福</t>
    <phoneticPr fontId="8" type="noConversion"/>
  </si>
  <si>
    <t>{"t":["AttackRate","HpRate"]}</t>
    <phoneticPr fontId="8" type="noConversion"/>
  </si>
  <si>
    <t>TargetDisableBuff</t>
    <phoneticPr fontId="5" type="noConversion"/>
  </si>
  <si>
    <t>TargetEnableBuff</t>
    <phoneticPr fontId="5" type="noConversion"/>
  </si>
  <si>
    <t>有buff则启用</t>
    <phoneticPr fontId="5" type="noConversion"/>
  </si>
  <si>
    <t>有buff则禁用</t>
    <phoneticPr fontId="5" type="noConversion"/>
  </si>
  <si>
    <t>目标有buff则启用</t>
    <phoneticPr fontId="5" type="noConversion"/>
  </si>
  <si>
    <t>目标有buff则禁用</t>
    <phoneticPr fontId="5" type="noConversion"/>
  </si>
  <si>
    <t>能天使自己祝福</t>
    <phoneticPr fontId="5" type="noConversion"/>
  </si>
  <si>
    <t>0.1,0.16</t>
    <phoneticPr fontId="5" type="noConversion"/>
  </si>
  <si>
    <t>能天使队友祝福</t>
    <phoneticPr fontId="5" type="noConversion"/>
  </si>
  <si>
    <t>自己以外</t>
    <phoneticPr fontId="5" type="noConversion"/>
  </si>
  <si>
    <t>能天使攻击,能天使被动加攻速,能天使自己祝福,能天使队友祝福</t>
    <phoneticPr fontId="5" type="noConversion"/>
  </si>
  <si>
    <t>angel</t>
    <phoneticPr fontId="8" type="noConversion"/>
  </si>
  <si>
    <t>R_Hand</t>
    <phoneticPr fontId="5" type="noConversion"/>
  </si>
  <si>
    <t>能天使扫射</t>
    <phoneticPr fontId="5" type="noConversion"/>
  </si>
  <si>
    <t>攻击变为4连射，每次射击造成相当于攻击力125%的伤害</t>
  </si>
  <si>
    <t>下次攻击变为3连射，每次射击造成相当于攻击力145%的伤害</t>
  </si>
  <si>
    <t>能天使过载</t>
    <phoneticPr fontId="5" type="noConversion"/>
  </si>
  <si>
    <t>攻击变为5连射，攻击间隔一定程度缩短，攻击力提升至110%\n技能会自动开启</t>
    <phoneticPr fontId="5" type="noConversion"/>
  </si>
  <si>
    <t>攻击间隔变化</t>
    <phoneticPr fontId="8" type="noConversion"/>
  </si>
  <si>
    <t>{"t":["AttackGapAdd"]}</t>
    <phoneticPr fontId="8" type="noConversion"/>
  </si>
  <si>
    <t>能天使强力击,能天使扫射,能天使过载</t>
    <phoneticPr fontId="5" type="noConversion"/>
  </si>
  <si>
    <t>能天使过载buff</t>
    <phoneticPr fontId="5" type="noConversion"/>
  </si>
  <si>
    <t>推王回技力</t>
    <phoneticPr fontId="5" type="noConversion"/>
  </si>
  <si>
    <t>死亡回技力</t>
  </si>
  <si>
    <t>死亡</t>
    <phoneticPr fontId="5" type="noConversion"/>
  </si>
  <si>
    <t>{"RecoverPowerCount":1}</t>
    <phoneticPr fontId="5" type="noConversion"/>
  </si>
  <si>
    <t>DeadFind</t>
    <phoneticPr fontId="5" type="noConversion"/>
  </si>
  <si>
    <t>是否包括死亡单位</t>
    <phoneticPr fontId="5" type="noConversion"/>
  </si>
  <si>
    <t>0,0#0,1#0,-1#1,0#-1,0</t>
    <phoneticPr fontId="5" type="noConversion"/>
  </si>
  <si>
    <t>推进之王</t>
    <phoneticPr fontId="8" type="noConversion"/>
  </si>
  <si>
    <t>狙击</t>
    <phoneticPr fontId="8" type="noConversion"/>
  </si>
  <si>
    <t>先锋</t>
    <phoneticPr fontId="8" type="noConversion"/>
  </si>
  <si>
    <t>112</t>
    <phoneticPr fontId="8" type="noConversion"/>
  </si>
  <si>
    <t>推王攻击</t>
    <phoneticPr fontId="5" type="noConversion"/>
  </si>
  <si>
    <t>推王加费</t>
    <phoneticPr fontId="5" type="noConversion"/>
  </si>
  <si>
    <t>推王跃空锤</t>
    <phoneticPr fontId="5" type="noConversion"/>
  </si>
  <si>
    <t>立即获得12点部署费用</t>
    <phoneticPr fontId="5" type="noConversion"/>
  </si>
  <si>
    <t>下次攻击对四周所有敌人造成相当于攻击力260%的物理伤害，并获得3点部署费用\n可充能2次</t>
    <phoneticPr fontId="5" type="noConversion"/>
  </si>
  <si>
    <t>siege</t>
    <phoneticPr fontId="8" type="noConversion"/>
  </si>
  <si>
    <t>推王碎颅击</t>
    <phoneticPr fontId="5" type="noConversion"/>
  </si>
  <si>
    <t>斑点攻击</t>
    <phoneticPr fontId="8" type="noConversion"/>
  </si>
  <si>
    <t>攻击间隔增大(+1.0)，攻击时攻击力提高至260%，并且有40%的概率晕眩目标0.5秒</t>
  </si>
  <si>
    <t>BuffChance</t>
    <phoneticPr fontId="5" type="noConversion"/>
  </si>
  <si>
    <t>Buff几率</t>
    <phoneticPr fontId="5" type="noConversion"/>
  </si>
  <si>
    <t>推王碎颅击Buff</t>
    <phoneticPr fontId="5" type="noConversion"/>
  </si>
  <si>
    <t>推王加费,推王跃空锤,推王碎颅击</t>
    <phoneticPr fontId="5" type="noConversion"/>
  </si>
  <si>
    <t>推王被动</t>
    <phoneticPr fontId="5" type="noConversion"/>
  </si>
  <si>
    <t>先锋</t>
    <phoneticPr fontId="5" type="noConversion"/>
  </si>
  <si>
    <t>推王被动</t>
    <phoneticPr fontId="8" type="noConversion"/>
  </si>
  <si>
    <t>0.12,0.12</t>
    <phoneticPr fontId="5" type="noConversion"/>
  </si>
  <si>
    <t>推王攻击,推王回技力,推王被动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</si>
</sst>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0.5"/>
      <color rgb="FF202122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  <xf numFmtId="0" fontId="6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17FE-52DB-48A9-87F9-CDF23DB16CAB}">
  <dimension ref="A2:B40"/>
  <sheetViews>
    <sheetView workbookViewId="0">
      <selection activeCell="D38" sqref="D38"/>
    </sheetView>
  </sheetViews>
  <sheetFormatPr defaultRowHeight="13.5" x14ac:dyDescent="0.15"/>
  <cols>
    <col min="2" max="2" width="9" customWidth="1"/>
  </cols>
  <sheetData>
    <row r="2" spans="1:2" x14ac:dyDescent="0.15">
      <c r="A2" t="s">
        <v>29</v>
      </c>
      <c r="B2" s="12" t="s">
        <v>899</v>
      </c>
    </row>
    <row r="3" spans="1:2" x14ac:dyDescent="0.15">
      <c r="A3" t="s">
        <v>73</v>
      </c>
      <c r="B3" s="12" t="s">
        <v>898</v>
      </c>
    </row>
    <row r="4" spans="1:2" x14ac:dyDescent="0.15">
      <c r="A4" t="s">
        <v>99</v>
      </c>
      <c r="B4" t="s">
        <v>99</v>
      </c>
    </row>
    <row r="5" spans="1:2" x14ac:dyDescent="0.15">
      <c r="A5" t="s">
        <v>107</v>
      </c>
      <c r="B5" t="s">
        <v>107</v>
      </c>
    </row>
    <row r="6" spans="1:2" x14ac:dyDescent="0.15">
      <c r="A6" t="s">
        <v>119</v>
      </c>
      <c r="B6" t="s">
        <v>119</v>
      </c>
    </row>
    <row r="7" spans="1:2" x14ac:dyDescent="0.15">
      <c r="A7" t="s">
        <v>125</v>
      </c>
      <c r="B7" t="s">
        <v>125</v>
      </c>
    </row>
    <row r="8" spans="1:2" x14ac:dyDescent="0.15">
      <c r="A8" t="s">
        <v>131</v>
      </c>
      <c r="B8" t="s">
        <v>131</v>
      </c>
    </row>
    <row r="9" spans="1:2" x14ac:dyDescent="0.15">
      <c r="A9" t="s">
        <v>135</v>
      </c>
      <c r="B9" t="s">
        <v>135</v>
      </c>
    </row>
    <row r="10" spans="1:2" x14ac:dyDescent="0.15">
      <c r="A10" s="12" t="s">
        <v>734</v>
      </c>
      <c r="B10" s="12" t="s">
        <v>734</v>
      </c>
    </row>
    <row r="11" spans="1:2" x14ac:dyDescent="0.15">
      <c r="A11" t="s">
        <v>147</v>
      </c>
      <c r="B11" t="s">
        <v>147</v>
      </c>
    </row>
    <row r="12" spans="1:2" x14ac:dyDescent="0.15">
      <c r="A12" t="s">
        <v>151</v>
      </c>
      <c r="B12" t="s">
        <v>151</v>
      </c>
    </row>
    <row r="13" spans="1:2" x14ac:dyDescent="0.15">
      <c r="A13" t="s">
        <v>157</v>
      </c>
      <c r="B13" t="s">
        <v>157</v>
      </c>
    </row>
    <row r="14" spans="1:2" x14ac:dyDescent="0.15">
      <c r="A14" t="s">
        <v>161</v>
      </c>
      <c r="B14" t="s">
        <v>161</v>
      </c>
    </row>
    <row r="15" spans="1:2" x14ac:dyDescent="0.15">
      <c r="A15" t="s">
        <v>165</v>
      </c>
      <c r="B15" t="s">
        <v>165</v>
      </c>
    </row>
    <row r="16" spans="1:2" x14ac:dyDescent="0.15">
      <c r="A16" t="s">
        <v>168</v>
      </c>
      <c r="B16" t="s">
        <v>168</v>
      </c>
    </row>
    <row r="17" spans="1:2" x14ac:dyDescent="0.15">
      <c r="A17" t="s">
        <v>172</v>
      </c>
      <c r="B17" t="s">
        <v>172</v>
      </c>
    </row>
    <row r="18" spans="1:2" x14ac:dyDescent="0.15">
      <c r="A18" t="s">
        <v>177</v>
      </c>
      <c r="B18" t="s">
        <v>177</v>
      </c>
    </row>
    <row r="19" spans="1:2" x14ac:dyDescent="0.15">
      <c r="A19" t="s">
        <v>181</v>
      </c>
      <c r="B19" t="s">
        <v>181</v>
      </c>
    </row>
    <row r="20" spans="1:2" x14ac:dyDescent="0.15">
      <c r="A20" t="s">
        <v>185</v>
      </c>
      <c r="B20" t="s">
        <v>185</v>
      </c>
    </row>
    <row r="21" spans="1:2" x14ac:dyDescent="0.15">
      <c r="A21" t="s">
        <v>189</v>
      </c>
      <c r="B21" t="s">
        <v>189</v>
      </c>
    </row>
    <row r="22" spans="1:2" x14ac:dyDescent="0.15">
      <c r="A22" t="s">
        <v>193</v>
      </c>
      <c r="B22" t="s">
        <v>193</v>
      </c>
    </row>
    <row r="23" spans="1:2" x14ac:dyDescent="0.15">
      <c r="A23" t="s">
        <v>197</v>
      </c>
      <c r="B23" t="s">
        <v>197</v>
      </c>
    </row>
    <row r="24" spans="1:2" x14ac:dyDescent="0.15">
      <c r="A24" t="s">
        <v>202</v>
      </c>
      <c r="B24" t="s">
        <v>202</v>
      </c>
    </row>
    <row r="25" spans="1:2" x14ac:dyDescent="0.15">
      <c r="A25" t="s">
        <v>206</v>
      </c>
      <c r="B25" t="s">
        <v>206</v>
      </c>
    </row>
    <row r="26" spans="1:2" x14ac:dyDescent="0.15">
      <c r="A26" t="s">
        <v>210</v>
      </c>
      <c r="B26" t="s">
        <v>210</v>
      </c>
    </row>
    <row r="27" spans="1:2" x14ac:dyDescent="0.15">
      <c r="A27" t="s">
        <v>214</v>
      </c>
      <c r="B27" t="s">
        <v>214</v>
      </c>
    </row>
    <row r="28" spans="1:2" x14ac:dyDescent="0.15">
      <c r="A28" t="s">
        <v>219</v>
      </c>
      <c r="B28" t="s">
        <v>219</v>
      </c>
    </row>
    <row r="29" spans="1:2" x14ac:dyDescent="0.15">
      <c r="A29" t="s">
        <v>223</v>
      </c>
      <c r="B29" t="s">
        <v>223</v>
      </c>
    </row>
    <row r="31" spans="1:2" x14ac:dyDescent="0.15">
      <c r="A31" s="12" t="s">
        <v>735</v>
      </c>
      <c r="B31" s="12"/>
    </row>
    <row r="32" spans="1:2" x14ac:dyDescent="0.15">
      <c r="A32" t="s">
        <v>114</v>
      </c>
      <c r="B32" s="12" t="s">
        <v>900</v>
      </c>
    </row>
    <row r="33" spans="1:2" x14ac:dyDescent="0.15">
      <c r="A33" s="12" t="s">
        <v>736</v>
      </c>
      <c r="B33" s="12" t="s">
        <v>736</v>
      </c>
    </row>
    <row r="34" spans="1:2" x14ac:dyDescent="0.15">
      <c r="A34" s="12" t="s">
        <v>810</v>
      </c>
      <c r="B34" s="12" t="s">
        <v>810</v>
      </c>
    </row>
    <row r="35" spans="1:2" x14ac:dyDescent="0.15">
      <c r="A35" s="12" t="s">
        <v>1064</v>
      </c>
      <c r="B35" s="12" t="s">
        <v>1064</v>
      </c>
    </row>
    <row r="36" spans="1:2" x14ac:dyDescent="0.15">
      <c r="A36" s="12" t="s">
        <v>1111</v>
      </c>
      <c r="B36" s="12" t="s">
        <v>1111</v>
      </c>
    </row>
    <row r="37" spans="1:2" x14ac:dyDescent="0.15">
      <c r="A37" s="12" t="s">
        <v>1147</v>
      </c>
      <c r="B37" s="12" t="s">
        <v>1147</v>
      </c>
    </row>
    <row r="38" spans="1:2" x14ac:dyDescent="0.15">
      <c r="A38" s="12"/>
    </row>
    <row r="39" spans="1:2" x14ac:dyDescent="0.15">
      <c r="A39" s="12"/>
    </row>
    <row r="40" spans="1:2" x14ac:dyDescent="0.15">
      <c r="A40" s="12"/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D17" sqref="D17"/>
    </sheetView>
  </sheetViews>
  <sheetFormatPr defaultColWidth="9" defaultRowHeight="13.5" x14ac:dyDescent="0.15"/>
  <sheetData>
    <row r="1" spans="1:3" x14ac:dyDescent="0.15">
      <c r="A1" t="s">
        <v>29</v>
      </c>
      <c r="B1" t="s">
        <v>543</v>
      </c>
      <c r="C1" t="s">
        <v>544</v>
      </c>
    </row>
    <row r="2" spans="1:3" x14ac:dyDescent="0.15">
      <c r="A2" t="s">
        <v>29</v>
      </c>
      <c r="B2" t="s">
        <v>545</v>
      </c>
      <c r="C2" t="s">
        <v>546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471</v>
      </c>
      <c r="B4" t="s">
        <v>471</v>
      </c>
    </row>
    <row r="5" spans="1:3" x14ac:dyDescent="0.15">
      <c r="A5" t="s">
        <v>472</v>
      </c>
      <c r="B5" t="s">
        <v>472</v>
      </c>
    </row>
    <row r="6" spans="1:3" x14ac:dyDescent="0.15">
      <c r="A6" t="s">
        <v>482</v>
      </c>
      <c r="B6" t="s">
        <v>482</v>
      </c>
    </row>
    <row r="7" spans="1:3" x14ac:dyDescent="0.15">
      <c r="A7" t="s">
        <v>506</v>
      </c>
      <c r="B7" t="s">
        <v>506</v>
      </c>
    </row>
    <row r="8" spans="1:3" x14ac:dyDescent="0.15">
      <c r="A8" s="12" t="s">
        <v>570</v>
      </c>
      <c r="B8" s="12" t="s">
        <v>570</v>
      </c>
    </row>
    <row r="9" spans="1:3" x14ac:dyDescent="0.15">
      <c r="A9" s="12" t="s">
        <v>571</v>
      </c>
      <c r="B9" s="12" t="s">
        <v>571</v>
      </c>
    </row>
    <row r="10" spans="1:3" x14ac:dyDescent="0.15">
      <c r="A10" s="12" t="s">
        <v>575</v>
      </c>
      <c r="B10" s="12" t="s">
        <v>575</v>
      </c>
    </row>
    <row r="11" spans="1:3" x14ac:dyDescent="0.15">
      <c r="A11" s="12" t="s">
        <v>633</v>
      </c>
      <c r="B11" s="12" t="s">
        <v>633</v>
      </c>
    </row>
    <row r="12" spans="1:3" x14ac:dyDescent="0.15">
      <c r="A12" s="12" t="s">
        <v>667</v>
      </c>
      <c r="B12" s="12" t="s">
        <v>667</v>
      </c>
      <c r="C12" s="12" t="s">
        <v>668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3"/>
  <sheetViews>
    <sheetView workbookViewId="0">
      <pane xSplit="1" ySplit="3" topLeftCell="I22" activePane="bottomRight" state="frozen"/>
      <selection pane="topRight"/>
      <selection pane="bottomLeft"/>
      <selection pane="bottomRight" activeCell="L57" sqref="L57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10" max="10" width="6" customWidth="1"/>
    <col min="11" max="11" width="4.125" customWidth="1"/>
    <col min="12" max="12" width="5.25" customWidth="1"/>
    <col min="13" max="13" width="4" customWidth="1"/>
    <col min="14" max="15" width="4.5" customWidth="1"/>
    <col min="16" max="17" width="3.875" customWidth="1"/>
    <col min="18" max="20" width="3.625" customWidth="1"/>
    <col min="21" max="22" width="4.375" customWidth="1"/>
    <col min="23" max="25" width="8" customWidth="1"/>
    <col min="26" max="26" width="9.75" customWidth="1"/>
    <col min="29" max="29" width="13.875" bestFit="1" customWidth="1"/>
    <col min="30" max="30" width="34.5" customWidth="1"/>
    <col min="31" max="32" width="9.875" customWidth="1"/>
    <col min="45" max="45" width="13.25" customWidth="1"/>
    <col min="46" max="46" width="16.125" customWidth="1"/>
    <col min="47" max="47" width="8" customWidth="1"/>
    <col min="51" max="51" width="23.25" customWidth="1"/>
    <col min="52" max="52" width="14.875" customWidth="1"/>
    <col min="53" max="55" width="14" customWidth="1"/>
    <col min="56" max="56" width="12" customWidth="1"/>
  </cols>
  <sheetData>
    <row r="1" spans="1:56" x14ac:dyDescent="0.15">
      <c r="C1" t="s">
        <v>0</v>
      </c>
      <c r="D1" t="s">
        <v>0</v>
      </c>
      <c r="H1" t="s">
        <v>1</v>
      </c>
      <c r="I1" t="s">
        <v>2</v>
      </c>
      <c r="J1" t="s">
        <v>3</v>
      </c>
      <c r="L1" t="s">
        <v>4</v>
      </c>
      <c r="N1" t="s">
        <v>5</v>
      </c>
      <c r="P1" t="s">
        <v>6</v>
      </c>
      <c r="R1" t="s">
        <v>7</v>
      </c>
      <c r="T1" s="12" t="s">
        <v>804</v>
      </c>
      <c r="U1" t="s">
        <v>8</v>
      </c>
      <c r="W1" t="s">
        <v>9</v>
      </c>
      <c r="X1" s="12" t="s">
        <v>808</v>
      </c>
      <c r="Y1" s="12" t="s">
        <v>822</v>
      </c>
      <c r="Z1" t="s">
        <v>10</v>
      </c>
      <c r="AA1" t="s">
        <v>11</v>
      </c>
      <c r="AB1" t="s">
        <v>22</v>
      </c>
      <c r="AC1" t="s">
        <v>12</v>
      </c>
      <c r="AD1" t="s">
        <v>13</v>
      </c>
      <c r="AE1" t="s">
        <v>14</v>
      </c>
      <c r="AF1" s="12" t="s">
        <v>562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M1" t="s">
        <v>20</v>
      </c>
      <c r="AN1" t="s">
        <v>21</v>
      </c>
      <c r="AO1" t="s">
        <v>23</v>
      </c>
      <c r="AP1" t="s">
        <v>24</v>
      </c>
      <c r="AR1" t="s">
        <v>25</v>
      </c>
      <c r="AS1" t="s">
        <v>26</v>
      </c>
      <c r="AT1" t="s">
        <v>27</v>
      </c>
      <c r="AV1" t="s">
        <v>28</v>
      </c>
    </row>
    <row r="2" spans="1:56" x14ac:dyDescent="0.15">
      <c r="A2" t="s">
        <v>29</v>
      </c>
      <c r="B2" t="s">
        <v>30</v>
      </c>
      <c r="E2" t="s">
        <v>31</v>
      </c>
      <c r="F2" t="s">
        <v>32</v>
      </c>
      <c r="G2" s="12" t="s">
        <v>946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s="12" t="s">
        <v>803</v>
      </c>
      <c r="U2" t="s">
        <v>45</v>
      </c>
      <c r="V2" t="s">
        <v>46</v>
      </c>
      <c r="W2" t="s">
        <v>47</v>
      </c>
      <c r="X2" s="12" t="s">
        <v>807</v>
      </c>
      <c r="Y2" s="12" t="s">
        <v>821</v>
      </c>
      <c r="Z2" t="s">
        <v>48</v>
      </c>
      <c r="AA2" t="s">
        <v>49</v>
      </c>
      <c r="AB2" t="s">
        <v>61</v>
      </c>
      <c r="AC2" t="s">
        <v>50</v>
      </c>
      <c r="AD2" t="s">
        <v>51</v>
      </c>
      <c r="AE2" t="s">
        <v>52</v>
      </c>
      <c r="AF2" s="12" t="s">
        <v>561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62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s="12" t="s">
        <v>955</v>
      </c>
      <c r="AV2" t="s">
        <v>68</v>
      </c>
      <c r="AW2" s="12" t="s">
        <v>947</v>
      </c>
      <c r="AX2" t="s">
        <v>69</v>
      </c>
      <c r="AY2" s="12" t="s">
        <v>952</v>
      </c>
      <c r="AZ2" t="s">
        <v>70</v>
      </c>
      <c r="BA2" t="s">
        <v>71</v>
      </c>
      <c r="BB2" s="12" t="s">
        <v>881</v>
      </c>
      <c r="BC2" s="12" t="s">
        <v>1063</v>
      </c>
      <c r="BD2" t="s">
        <v>72</v>
      </c>
    </row>
    <row r="3" spans="1:56" x14ac:dyDescent="0.15">
      <c r="A3" t="s">
        <v>73</v>
      </c>
      <c r="B3" t="s">
        <v>73</v>
      </c>
      <c r="E3" t="s">
        <v>73</v>
      </c>
      <c r="F3" t="s">
        <v>73</v>
      </c>
      <c r="G3" s="12" t="s">
        <v>903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s="12" t="s">
        <v>802</v>
      </c>
      <c r="U3" t="s">
        <v>74</v>
      </c>
      <c r="V3" t="s">
        <v>74</v>
      </c>
      <c r="W3" t="s">
        <v>75</v>
      </c>
      <c r="X3" s="12" t="s">
        <v>560</v>
      </c>
      <c r="Y3" s="12" t="s">
        <v>726</v>
      </c>
      <c r="Z3" t="s">
        <v>74</v>
      </c>
      <c r="AA3" t="s">
        <v>74</v>
      </c>
      <c r="AB3" t="s">
        <v>75</v>
      </c>
      <c r="AC3" t="s">
        <v>73</v>
      </c>
      <c r="AD3" t="s">
        <v>76</v>
      </c>
      <c r="AE3" t="s">
        <v>76</v>
      </c>
      <c r="AF3" s="12" t="s">
        <v>560</v>
      </c>
      <c r="AG3" t="s">
        <v>75</v>
      </c>
      <c r="AH3" t="s">
        <v>77</v>
      </c>
      <c r="AI3" t="s">
        <v>77</v>
      </c>
      <c r="AJ3" t="s">
        <v>74</v>
      </c>
      <c r="AK3" t="s">
        <v>75</v>
      </c>
      <c r="AM3" t="s">
        <v>77</v>
      </c>
      <c r="AN3" t="s">
        <v>74</v>
      </c>
      <c r="AO3" t="s">
        <v>75</v>
      </c>
      <c r="AP3" t="s">
        <v>77</v>
      </c>
      <c r="AQ3" t="s">
        <v>78</v>
      </c>
      <c r="AR3" t="s">
        <v>73</v>
      </c>
      <c r="AS3" t="s">
        <v>73</v>
      </c>
      <c r="AT3" t="s">
        <v>73</v>
      </c>
      <c r="AU3" s="12" t="s">
        <v>954</v>
      </c>
      <c r="AV3" t="s">
        <v>74</v>
      </c>
      <c r="AW3" s="12" t="s">
        <v>903</v>
      </c>
      <c r="AX3" t="s">
        <v>79</v>
      </c>
      <c r="AY3" t="s">
        <v>342</v>
      </c>
      <c r="AZ3" t="s">
        <v>79</v>
      </c>
      <c r="BA3" t="s">
        <v>79</v>
      </c>
      <c r="BB3" s="12" t="s">
        <v>883</v>
      </c>
      <c r="BC3" s="12" t="s">
        <v>883</v>
      </c>
      <c r="BD3" t="s">
        <v>74</v>
      </c>
    </row>
    <row r="4" spans="1:56" x14ac:dyDescent="0.15">
      <c r="A4">
        <v>0</v>
      </c>
      <c r="C4" s="12" t="s">
        <v>980</v>
      </c>
      <c r="G4" s="12"/>
      <c r="J4">
        <v>1</v>
      </c>
      <c r="T4" s="12"/>
      <c r="X4" s="12"/>
      <c r="Y4" s="12"/>
      <c r="AF4" s="12"/>
      <c r="AU4" s="12"/>
      <c r="AW4" s="12"/>
      <c r="BB4" s="12"/>
      <c r="BC4" s="12"/>
    </row>
    <row r="5" spans="1:56" x14ac:dyDescent="0.15">
      <c r="A5" t="s">
        <v>80</v>
      </c>
    </row>
    <row r="6" spans="1:56" x14ac:dyDescent="0.15">
      <c r="A6" t="s">
        <v>81</v>
      </c>
      <c r="B6" t="s">
        <v>82</v>
      </c>
      <c r="C6" t="s">
        <v>83</v>
      </c>
      <c r="D6" s="10" t="s">
        <v>84</v>
      </c>
      <c r="E6" t="str">
        <f t="shared" ref="E6:E9" si="0">"enemy_"&amp;D6&amp;"_"&amp;C6</f>
        <v>enemy_1007_smile_2</v>
      </c>
      <c r="J6">
        <v>1550</v>
      </c>
      <c r="L6">
        <v>240</v>
      </c>
      <c r="N6">
        <v>0</v>
      </c>
      <c r="P6">
        <v>0</v>
      </c>
      <c r="W6">
        <v>1</v>
      </c>
      <c r="AB6">
        <v>1</v>
      </c>
      <c r="AF6">
        <v>1</v>
      </c>
      <c r="AN6">
        <v>1</v>
      </c>
      <c r="AO6">
        <v>0.25</v>
      </c>
      <c r="AZ6" t="s">
        <v>85</v>
      </c>
      <c r="BA6" t="s">
        <v>86</v>
      </c>
      <c r="BD6">
        <v>1</v>
      </c>
    </row>
    <row r="7" spans="1:56" x14ac:dyDescent="0.15">
      <c r="A7" t="s">
        <v>87</v>
      </c>
      <c r="B7" t="s">
        <v>82</v>
      </c>
      <c r="C7" t="s">
        <v>88</v>
      </c>
      <c r="D7" s="10" t="s">
        <v>89</v>
      </c>
      <c r="E7" t="str">
        <f t="shared" si="0"/>
        <v>enemy_1000_gopro</v>
      </c>
      <c r="J7">
        <v>1700</v>
      </c>
      <c r="L7">
        <v>260</v>
      </c>
      <c r="N7">
        <v>0</v>
      </c>
      <c r="P7">
        <v>20</v>
      </c>
      <c r="W7">
        <v>1</v>
      </c>
      <c r="AB7">
        <v>1.9</v>
      </c>
      <c r="AD7" s="12" t="s">
        <v>642</v>
      </c>
      <c r="AF7">
        <v>1</v>
      </c>
      <c r="AN7">
        <v>1</v>
      </c>
      <c r="AO7">
        <v>0.25</v>
      </c>
      <c r="AZ7" t="s">
        <v>85</v>
      </c>
      <c r="BA7" t="s">
        <v>91</v>
      </c>
      <c r="BD7">
        <v>1</v>
      </c>
    </row>
    <row r="8" spans="1:56" x14ac:dyDescent="0.15">
      <c r="A8" t="s">
        <v>92</v>
      </c>
      <c r="B8" t="s">
        <v>82</v>
      </c>
      <c r="C8" t="s">
        <v>93</v>
      </c>
      <c r="D8" s="10" t="s">
        <v>94</v>
      </c>
      <c r="E8" t="str">
        <f t="shared" si="0"/>
        <v>enemy_1006_shield_2</v>
      </c>
      <c r="J8">
        <v>6000</v>
      </c>
      <c r="L8">
        <v>600</v>
      </c>
      <c r="N8">
        <v>800</v>
      </c>
      <c r="P8">
        <v>0</v>
      </c>
      <c r="W8">
        <v>1</v>
      </c>
      <c r="AB8">
        <v>0.75</v>
      </c>
      <c r="AD8" t="s">
        <v>95</v>
      </c>
      <c r="AF8">
        <v>1</v>
      </c>
      <c r="AN8">
        <v>1</v>
      </c>
      <c r="AO8">
        <v>0.25</v>
      </c>
      <c r="AZ8" t="s">
        <v>85</v>
      </c>
      <c r="BA8" t="s">
        <v>86</v>
      </c>
      <c r="BD8">
        <v>1</v>
      </c>
    </row>
    <row r="9" spans="1:56" x14ac:dyDescent="0.15">
      <c r="A9" t="s">
        <v>96</v>
      </c>
      <c r="B9" t="s">
        <v>82</v>
      </c>
      <c r="C9" t="s">
        <v>88</v>
      </c>
      <c r="D9" s="10" t="s">
        <v>89</v>
      </c>
      <c r="E9" t="str">
        <f t="shared" si="0"/>
        <v>enemy_1000_gopro</v>
      </c>
      <c r="J9">
        <v>1700</v>
      </c>
      <c r="L9">
        <v>260</v>
      </c>
      <c r="N9">
        <v>0</v>
      </c>
      <c r="P9">
        <v>20</v>
      </c>
      <c r="W9">
        <v>1</v>
      </c>
      <c r="AB9">
        <v>1.9</v>
      </c>
      <c r="AD9" t="s">
        <v>97</v>
      </c>
      <c r="AF9">
        <v>1</v>
      </c>
      <c r="AN9">
        <v>1</v>
      </c>
      <c r="AO9">
        <v>0.25</v>
      </c>
      <c r="AZ9" t="s">
        <v>85</v>
      </c>
      <c r="BA9" t="s">
        <v>91</v>
      </c>
      <c r="BD9">
        <v>1</v>
      </c>
    </row>
    <row r="10" spans="1:56" x14ac:dyDescent="0.15">
      <c r="A10" s="12" t="s">
        <v>590</v>
      </c>
      <c r="B10" t="s">
        <v>82</v>
      </c>
      <c r="C10" s="12" t="s">
        <v>593</v>
      </c>
      <c r="D10" s="15" t="s">
        <v>592</v>
      </c>
      <c r="E10" t="str">
        <f t="shared" ref="E10:E12" si="1">"enemy_"&amp;D10&amp;"_"&amp;C10</f>
        <v>enemy_1510_frstar2</v>
      </c>
      <c r="J10">
        <v>15000</v>
      </c>
      <c r="L10">
        <v>530</v>
      </c>
      <c r="N10">
        <v>440</v>
      </c>
      <c r="P10">
        <v>50</v>
      </c>
      <c r="W10">
        <v>1</v>
      </c>
      <c r="AA10">
        <v>6</v>
      </c>
      <c r="AB10">
        <v>0.5</v>
      </c>
      <c r="AC10" s="12" t="s">
        <v>699</v>
      </c>
      <c r="AD10" s="12" t="s">
        <v>733</v>
      </c>
      <c r="AF10">
        <v>1</v>
      </c>
      <c r="AN10">
        <v>2</v>
      </c>
      <c r="AO10">
        <v>0.25</v>
      </c>
      <c r="AZ10" t="s">
        <v>85</v>
      </c>
      <c r="BA10" s="12" t="s">
        <v>591</v>
      </c>
      <c r="BB10" s="12"/>
      <c r="BC10" s="12"/>
      <c r="BD10">
        <v>1</v>
      </c>
    </row>
    <row r="11" spans="1:56" x14ac:dyDescent="0.15">
      <c r="A11" s="12" t="s">
        <v>661</v>
      </c>
      <c r="B11" t="s">
        <v>82</v>
      </c>
      <c r="C11" s="12" t="s">
        <v>662</v>
      </c>
      <c r="D11" s="15" t="s">
        <v>663</v>
      </c>
      <c r="E11" t="str">
        <f t="shared" si="1"/>
        <v>enemy_1065_snwolf_2</v>
      </c>
      <c r="J11">
        <v>4650</v>
      </c>
      <c r="L11">
        <v>430</v>
      </c>
      <c r="N11">
        <v>0</v>
      </c>
      <c r="P11">
        <v>30</v>
      </c>
      <c r="W11">
        <v>1</v>
      </c>
      <c r="AB11">
        <v>1.9</v>
      </c>
      <c r="AC11" s="12" t="s">
        <v>699</v>
      </c>
      <c r="AD11" s="12" t="s">
        <v>642</v>
      </c>
      <c r="AF11">
        <v>1</v>
      </c>
      <c r="AN11">
        <v>1</v>
      </c>
      <c r="AO11">
        <v>0.25</v>
      </c>
      <c r="AZ11" t="s">
        <v>85</v>
      </c>
      <c r="BA11" s="12" t="s">
        <v>669</v>
      </c>
      <c r="BB11" s="12"/>
      <c r="BC11" s="12"/>
      <c r="BD11">
        <v>1</v>
      </c>
    </row>
    <row r="12" spans="1:56" x14ac:dyDescent="0.15">
      <c r="A12" s="12" t="s">
        <v>648</v>
      </c>
      <c r="B12" t="s">
        <v>82</v>
      </c>
      <c r="C12" s="12" t="s">
        <v>644</v>
      </c>
      <c r="D12" s="15" t="s">
        <v>643</v>
      </c>
      <c r="E12" t="str">
        <f t="shared" si="1"/>
        <v>enemy_1067_snslime_2</v>
      </c>
      <c r="J12">
        <v>4850</v>
      </c>
      <c r="L12">
        <v>370</v>
      </c>
      <c r="N12">
        <v>0</v>
      </c>
      <c r="P12">
        <v>0</v>
      </c>
      <c r="W12">
        <v>1</v>
      </c>
      <c r="AB12">
        <v>1</v>
      </c>
      <c r="AC12" s="12" t="s">
        <v>700</v>
      </c>
      <c r="AD12" s="12" t="s">
        <v>651</v>
      </c>
      <c r="AF12">
        <v>1</v>
      </c>
      <c r="AN12">
        <v>1</v>
      </c>
      <c r="AO12">
        <v>0.25</v>
      </c>
      <c r="AZ12" t="s">
        <v>85</v>
      </c>
      <c r="BA12" s="12" t="s">
        <v>591</v>
      </c>
      <c r="BB12" s="12"/>
      <c r="BC12" s="12"/>
      <c r="BD12">
        <v>1</v>
      </c>
    </row>
    <row r="13" spans="1:56" x14ac:dyDescent="0.15">
      <c r="A13" s="12" t="s">
        <v>654</v>
      </c>
      <c r="B13" t="s">
        <v>82</v>
      </c>
      <c r="C13" s="12" t="s">
        <v>655</v>
      </c>
      <c r="D13" s="15" t="s">
        <v>656</v>
      </c>
      <c r="E13" t="str">
        <f t="shared" ref="E13" si="2">"enemy_"&amp;D13&amp;"_"&amp;C13</f>
        <v>enemy_1068_snmage_2</v>
      </c>
      <c r="J13">
        <v>8000</v>
      </c>
      <c r="L13">
        <v>400</v>
      </c>
      <c r="N13">
        <v>250</v>
      </c>
      <c r="P13">
        <v>50</v>
      </c>
      <c r="W13">
        <v>1</v>
      </c>
      <c r="AA13">
        <v>2</v>
      </c>
      <c r="AB13">
        <v>0.8</v>
      </c>
      <c r="AC13" s="12" t="s">
        <v>698</v>
      </c>
      <c r="AD13" s="12" t="s">
        <v>658</v>
      </c>
      <c r="AF13">
        <v>1</v>
      </c>
      <c r="AN13">
        <v>1</v>
      </c>
      <c r="AO13">
        <v>0.25</v>
      </c>
      <c r="AZ13" t="s">
        <v>85</v>
      </c>
      <c r="BA13" s="12" t="s">
        <v>591</v>
      </c>
      <c r="BB13" s="12"/>
      <c r="BC13" s="12"/>
      <c r="BD13">
        <v>1</v>
      </c>
    </row>
    <row r="14" spans="1:56" x14ac:dyDescent="0.15">
      <c r="A14" s="12" t="s">
        <v>670</v>
      </c>
      <c r="B14" t="s">
        <v>82</v>
      </c>
      <c r="C14" s="12" t="s">
        <v>676</v>
      </c>
      <c r="D14" s="15" t="s">
        <v>675</v>
      </c>
      <c r="E14" t="str">
        <f t="shared" ref="E14:E16" si="3">"enemy_"&amp;D14&amp;"_"&amp;C14</f>
        <v>enemy_1066_snbow_2</v>
      </c>
      <c r="J14">
        <v>3500</v>
      </c>
      <c r="L14">
        <v>360</v>
      </c>
      <c r="N14">
        <v>100</v>
      </c>
      <c r="P14">
        <v>0</v>
      </c>
      <c r="W14">
        <v>1</v>
      </c>
      <c r="AA14">
        <v>2</v>
      </c>
      <c r="AB14">
        <v>0.9</v>
      </c>
      <c r="AC14" s="12" t="s">
        <v>698</v>
      </c>
      <c r="AD14" s="12" t="s">
        <v>677</v>
      </c>
      <c r="AF14">
        <v>1</v>
      </c>
      <c r="AN14">
        <v>1</v>
      </c>
      <c r="AO14">
        <v>0.25</v>
      </c>
      <c r="AZ14" t="s">
        <v>85</v>
      </c>
      <c r="BA14" s="12" t="s">
        <v>591</v>
      </c>
      <c r="BB14" s="12"/>
      <c r="BC14" s="12"/>
      <c r="BD14">
        <v>1</v>
      </c>
    </row>
    <row r="15" spans="1:56" x14ac:dyDescent="0.15">
      <c r="A15" s="12" t="s">
        <v>681</v>
      </c>
      <c r="B15" t="s">
        <v>82</v>
      </c>
      <c r="C15" s="12" t="s">
        <v>683</v>
      </c>
      <c r="D15" s="15" t="s">
        <v>682</v>
      </c>
      <c r="E15" t="str">
        <f t="shared" ref="E15" si="4">"enemy_"&amp;D15&amp;"_"&amp;C15</f>
        <v>enemy_1069_icebrk_2</v>
      </c>
      <c r="J15">
        <v>25000</v>
      </c>
      <c r="L15">
        <v>1100</v>
      </c>
      <c r="N15">
        <v>600</v>
      </c>
      <c r="P15">
        <v>20</v>
      </c>
      <c r="W15">
        <v>1</v>
      </c>
      <c r="AA15">
        <v>3</v>
      </c>
      <c r="AB15">
        <v>0.7</v>
      </c>
      <c r="AC15" s="12" t="s">
        <v>699</v>
      </c>
      <c r="AD15" s="12" t="s">
        <v>684</v>
      </c>
      <c r="AF15">
        <v>1</v>
      </c>
      <c r="AN15">
        <v>1</v>
      </c>
      <c r="AO15">
        <v>0.25</v>
      </c>
      <c r="AZ15" t="s">
        <v>85</v>
      </c>
      <c r="BA15" s="12" t="s">
        <v>591</v>
      </c>
      <c r="BB15" s="12"/>
      <c r="BC15" s="12"/>
      <c r="BD15">
        <v>1</v>
      </c>
    </row>
    <row r="16" spans="1:56" x14ac:dyDescent="0.15">
      <c r="A16" s="12" t="s">
        <v>671</v>
      </c>
      <c r="B16" t="s">
        <v>82</v>
      </c>
      <c r="C16" s="12" t="s">
        <v>674</v>
      </c>
      <c r="D16" s="15" t="s">
        <v>673</v>
      </c>
      <c r="E16" t="str">
        <f t="shared" si="3"/>
        <v>enemy_1024_mortar_2</v>
      </c>
      <c r="J16">
        <v>5000</v>
      </c>
      <c r="L16">
        <v>550</v>
      </c>
      <c r="N16">
        <v>150</v>
      </c>
      <c r="P16">
        <v>0</v>
      </c>
      <c r="W16">
        <v>1</v>
      </c>
      <c r="AA16">
        <v>2</v>
      </c>
      <c r="AB16">
        <v>0.8</v>
      </c>
      <c r="AC16" s="12" t="s">
        <v>702</v>
      </c>
      <c r="AD16" s="12" t="s">
        <v>680</v>
      </c>
      <c r="AF16">
        <v>1</v>
      </c>
      <c r="AN16">
        <v>1</v>
      </c>
      <c r="AO16">
        <v>0.25</v>
      </c>
      <c r="AZ16" s="12" t="s">
        <v>672</v>
      </c>
      <c r="BA16" s="12" t="s">
        <v>591</v>
      </c>
      <c r="BB16" s="12"/>
      <c r="BC16" s="12"/>
      <c r="BD16">
        <v>1</v>
      </c>
    </row>
    <row r="17" spans="1:56" x14ac:dyDescent="0.15">
      <c r="A17" s="12"/>
      <c r="C17" s="12"/>
      <c r="D17" s="15"/>
      <c r="AD17" s="12"/>
      <c r="AZ17" s="12"/>
      <c r="BA17" s="12"/>
      <c r="BB17" s="12"/>
      <c r="BC17" s="12"/>
    </row>
    <row r="19" spans="1:56" x14ac:dyDescent="0.15">
      <c r="A19" t="s">
        <v>0</v>
      </c>
    </row>
    <row r="20" spans="1:56" x14ac:dyDescent="0.15">
      <c r="A20" t="s">
        <v>98</v>
      </c>
    </row>
    <row r="21" spans="1:56" x14ac:dyDescent="0.15">
      <c r="A21" t="s">
        <v>99</v>
      </c>
      <c r="B21" t="s">
        <v>100</v>
      </c>
      <c r="C21" t="s">
        <v>101</v>
      </c>
      <c r="D21" s="10" t="s">
        <v>102</v>
      </c>
      <c r="E21" t="str">
        <f>"char_"&amp;D21&amp;"_"&amp;C21</f>
        <v>char_002_amiya</v>
      </c>
      <c r="F21" t="s">
        <v>103</v>
      </c>
      <c r="J21">
        <v>1480</v>
      </c>
      <c r="K21">
        <v>400</v>
      </c>
      <c r="L21">
        <v>612</v>
      </c>
      <c r="M21">
        <v>100</v>
      </c>
      <c r="N21">
        <v>121</v>
      </c>
      <c r="P21">
        <v>20</v>
      </c>
      <c r="R21">
        <v>20</v>
      </c>
      <c r="S21">
        <v>-2</v>
      </c>
      <c r="T21">
        <v>0.5</v>
      </c>
      <c r="U21">
        <v>70</v>
      </c>
      <c r="W21">
        <v>1</v>
      </c>
      <c r="X21">
        <v>1</v>
      </c>
      <c r="AD21" t="s">
        <v>104</v>
      </c>
      <c r="AE21" t="s">
        <v>105</v>
      </c>
      <c r="AH21">
        <v>1</v>
      </c>
      <c r="AJ21">
        <v>1</v>
      </c>
      <c r="AK21">
        <v>0.5</v>
      </c>
      <c r="AO21">
        <v>0.25</v>
      </c>
      <c r="AQ21" t="s">
        <v>106</v>
      </c>
      <c r="AR21" s="11" t="str">
        <f t="shared" ref="AR21:AR30" si="5">"icon_"&amp;C21</f>
        <v>icon_amiya</v>
      </c>
      <c r="AS21" t="str">
        <f>"half_"&amp;C21</f>
        <v>half_amiya</v>
      </c>
      <c r="AT21" t="str">
        <f>C21</f>
        <v>amiya</v>
      </c>
      <c r="AV21">
        <v>5</v>
      </c>
      <c r="AW21" s="12" t="s">
        <v>948</v>
      </c>
      <c r="AX21" s="12" t="s">
        <v>949</v>
      </c>
      <c r="AY21" s="12"/>
      <c r="AZ21" t="s">
        <v>85</v>
      </c>
      <c r="BB21" s="12" t="s">
        <v>882</v>
      </c>
      <c r="BC21" s="12"/>
      <c r="BD21">
        <v>1</v>
      </c>
    </row>
    <row r="22" spans="1:56" x14ac:dyDescent="0.15">
      <c r="A22" t="s">
        <v>107</v>
      </c>
      <c r="B22" t="s">
        <v>100</v>
      </c>
      <c r="C22" t="s">
        <v>108</v>
      </c>
      <c r="D22" s="10" t="s">
        <v>109</v>
      </c>
      <c r="E22" t="str">
        <f t="shared" ref="E22:E30" si="6">"char_"&amp;D22&amp;"_"&amp;C22</f>
        <v>char_298_susuro</v>
      </c>
      <c r="F22" t="s">
        <v>110</v>
      </c>
      <c r="J22">
        <v>100</v>
      </c>
      <c r="L22">
        <v>20</v>
      </c>
      <c r="N22">
        <v>5</v>
      </c>
      <c r="P22">
        <v>0</v>
      </c>
      <c r="R22">
        <v>15</v>
      </c>
      <c r="T22">
        <v>0.5</v>
      </c>
      <c r="U22">
        <v>20</v>
      </c>
      <c r="W22">
        <v>1</v>
      </c>
      <c r="X22">
        <v>1</v>
      </c>
      <c r="AD22" t="s">
        <v>111</v>
      </c>
      <c r="AE22" t="s">
        <v>112</v>
      </c>
      <c r="AH22">
        <v>1</v>
      </c>
      <c r="AJ22">
        <v>1</v>
      </c>
      <c r="AK22">
        <v>0.5</v>
      </c>
      <c r="AO22">
        <v>0.25</v>
      </c>
      <c r="AQ22" t="s">
        <v>113</v>
      </c>
      <c r="AR22" s="11" t="str">
        <f t="shared" si="5"/>
        <v>icon_susuro</v>
      </c>
      <c r="AS22" t="str">
        <f t="shared" ref="AS22:AS46" si="7">"half_"&amp;C22</f>
        <v>half_susuro</v>
      </c>
      <c r="AT22" t="str">
        <f t="shared" ref="AT22:AT46" si="8">C22</f>
        <v>susuro</v>
      </c>
      <c r="AV22">
        <v>4</v>
      </c>
      <c r="AW22" s="12" t="s">
        <v>948</v>
      </c>
      <c r="AX22" s="12" t="s">
        <v>949</v>
      </c>
      <c r="AY22" s="12"/>
      <c r="AZ22" t="s">
        <v>85</v>
      </c>
      <c r="BB22" s="12" t="s">
        <v>882</v>
      </c>
      <c r="BC22" s="12"/>
      <c r="BD22">
        <v>1</v>
      </c>
    </row>
    <row r="23" spans="1:56" x14ac:dyDescent="0.15">
      <c r="A23" t="s">
        <v>119</v>
      </c>
      <c r="B23" t="s">
        <v>100</v>
      </c>
      <c r="C23" t="s">
        <v>120</v>
      </c>
      <c r="D23" s="10" t="s">
        <v>121</v>
      </c>
      <c r="E23" t="str">
        <f t="shared" si="6"/>
        <v>char_009_12fce</v>
      </c>
      <c r="F23" t="s">
        <v>122</v>
      </c>
      <c r="J23">
        <v>100</v>
      </c>
      <c r="L23">
        <v>20</v>
      </c>
      <c r="N23">
        <v>5</v>
      </c>
      <c r="P23">
        <v>0</v>
      </c>
      <c r="R23">
        <v>15</v>
      </c>
      <c r="T23">
        <v>0.5</v>
      </c>
      <c r="U23">
        <v>20</v>
      </c>
      <c r="W23">
        <v>1</v>
      </c>
      <c r="X23">
        <v>1</v>
      </c>
      <c r="AD23" t="s">
        <v>123</v>
      </c>
      <c r="AE23" t="s">
        <v>124</v>
      </c>
      <c r="AH23">
        <v>1</v>
      </c>
      <c r="AJ23">
        <v>1</v>
      </c>
      <c r="AK23">
        <v>0.5</v>
      </c>
      <c r="AO23">
        <v>0.25</v>
      </c>
      <c r="AQ23" t="s">
        <v>106</v>
      </c>
      <c r="AR23" s="11" t="str">
        <f t="shared" si="5"/>
        <v>icon_12fce</v>
      </c>
      <c r="AS23" t="str">
        <f t="shared" si="7"/>
        <v>half_12fce</v>
      </c>
      <c r="AT23" t="str">
        <f t="shared" si="8"/>
        <v>12fce</v>
      </c>
      <c r="AV23">
        <v>4</v>
      </c>
      <c r="AW23" s="12" t="s">
        <v>948</v>
      </c>
      <c r="AX23" s="12" t="s">
        <v>949</v>
      </c>
      <c r="AY23" s="12"/>
      <c r="AZ23" t="s">
        <v>85</v>
      </c>
      <c r="BB23" s="12" t="s">
        <v>882</v>
      </c>
      <c r="BC23" s="12"/>
      <c r="BD23">
        <v>1</v>
      </c>
    </row>
    <row r="24" spans="1:56" x14ac:dyDescent="0.15">
      <c r="A24" t="s">
        <v>125</v>
      </c>
      <c r="B24" t="s">
        <v>100</v>
      </c>
      <c r="C24" t="s">
        <v>126</v>
      </c>
      <c r="D24" s="10" t="s">
        <v>127</v>
      </c>
      <c r="E24" t="str">
        <f t="shared" si="6"/>
        <v>char_010_chen</v>
      </c>
      <c r="F24" t="s">
        <v>128</v>
      </c>
      <c r="J24">
        <v>100</v>
      </c>
      <c r="L24">
        <v>20</v>
      </c>
      <c r="N24">
        <v>5</v>
      </c>
      <c r="P24">
        <v>0</v>
      </c>
      <c r="R24">
        <v>15</v>
      </c>
      <c r="T24">
        <v>0.5</v>
      </c>
      <c r="U24">
        <v>20</v>
      </c>
      <c r="W24">
        <v>1</v>
      </c>
      <c r="X24">
        <v>1</v>
      </c>
      <c r="AD24" t="s">
        <v>129</v>
      </c>
      <c r="AE24" t="s">
        <v>130</v>
      </c>
      <c r="AI24">
        <v>1</v>
      </c>
      <c r="AJ24">
        <v>2</v>
      </c>
      <c r="AK24">
        <v>0.5</v>
      </c>
      <c r="AO24">
        <v>0.25</v>
      </c>
      <c r="AQ24" t="s">
        <v>118</v>
      </c>
      <c r="AR24" s="11" t="str">
        <f t="shared" si="5"/>
        <v>icon_chen</v>
      </c>
      <c r="AS24" t="str">
        <f t="shared" si="7"/>
        <v>half_chen</v>
      </c>
      <c r="AT24" t="str">
        <f t="shared" si="8"/>
        <v>chen</v>
      </c>
      <c r="AV24">
        <v>6</v>
      </c>
      <c r="AW24" s="12" t="s">
        <v>948</v>
      </c>
      <c r="AX24" s="12" t="s">
        <v>949</v>
      </c>
      <c r="AY24" s="12"/>
      <c r="AZ24" t="s">
        <v>85</v>
      </c>
      <c r="BB24" s="12" t="s">
        <v>882</v>
      </c>
      <c r="BC24" s="12"/>
      <c r="BD24">
        <v>1</v>
      </c>
    </row>
    <row r="25" spans="1:56" x14ac:dyDescent="0.15">
      <c r="A25" t="s">
        <v>131</v>
      </c>
      <c r="B25" t="s">
        <v>100</v>
      </c>
      <c r="C25" t="s">
        <v>132</v>
      </c>
      <c r="D25" s="10" t="s">
        <v>133</v>
      </c>
      <c r="E25" t="str">
        <f t="shared" si="6"/>
        <v>char_017_huang</v>
      </c>
      <c r="F25" t="s">
        <v>134</v>
      </c>
      <c r="J25">
        <v>100</v>
      </c>
      <c r="L25">
        <v>20</v>
      </c>
      <c r="N25">
        <v>5</v>
      </c>
      <c r="P25">
        <v>0</v>
      </c>
      <c r="R25">
        <v>15</v>
      </c>
      <c r="T25">
        <v>0.5</v>
      </c>
      <c r="U25">
        <v>20</v>
      </c>
      <c r="W25">
        <v>1</v>
      </c>
      <c r="X25">
        <v>1</v>
      </c>
      <c r="AD25" t="s">
        <v>129</v>
      </c>
      <c r="AE25" t="s">
        <v>130</v>
      </c>
      <c r="AI25">
        <v>1</v>
      </c>
      <c r="AJ25">
        <v>2</v>
      </c>
      <c r="AK25">
        <v>0.5</v>
      </c>
      <c r="AO25">
        <v>0.25</v>
      </c>
      <c r="AQ25" t="s">
        <v>118</v>
      </c>
      <c r="AR25" s="11" t="str">
        <f t="shared" si="5"/>
        <v>icon_huang</v>
      </c>
      <c r="AS25" t="str">
        <f t="shared" si="7"/>
        <v>half_huang</v>
      </c>
      <c r="AT25" t="str">
        <f t="shared" si="8"/>
        <v>huang</v>
      </c>
      <c r="AV25">
        <v>6</v>
      </c>
      <c r="AW25" s="12" t="s">
        <v>948</v>
      </c>
      <c r="AX25" s="12" t="s">
        <v>949</v>
      </c>
      <c r="AY25" s="12"/>
      <c r="AZ25" t="s">
        <v>85</v>
      </c>
      <c r="BB25" s="12" t="s">
        <v>882</v>
      </c>
      <c r="BC25" s="12"/>
      <c r="BD25">
        <v>1</v>
      </c>
    </row>
    <row r="26" spans="1:56" x14ac:dyDescent="0.15">
      <c r="A26" t="s">
        <v>135</v>
      </c>
      <c r="B26" t="s">
        <v>100</v>
      </c>
      <c r="C26" t="s">
        <v>136</v>
      </c>
      <c r="D26" s="10" t="s">
        <v>137</v>
      </c>
      <c r="E26" t="str">
        <f t="shared" si="6"/>
        <v>char_235_jesica</v>
      </c>
      <c r="F26" t="s">
        <v>138</v>
      </c>
      <c r="J26">
        <v>100</v>
      </c>
      <c r="L26">
        <v>20</v>
      </c>
      <c r="N26">
        <v>5</v>
      </c>
      <c r="P26">
        <v>0</v>
      </c>
      <c r="R26">
        <v>15</v>
      </c>
      <c r="T26">
        <v>0.5</v>
      </c>
      <c r="U26">
        <v>20</v>
      </c>
      <c r="W26">
        <v>1</v>
      </c>
      <c r="X26">
        <v>1</v>
      </c>
      <c r="AD26" t="s">
        <v>104</v>
      </c>
      <c r="AE26" t="s">
        <v>139</v>
      </c>
      <c r="AH26">
        <v>1</v>
      </c>
      <c r="AJ26">
        <v>1</v>
      </c>
      <c r="AK26">
        <v>0.5</v>
      </c>
      <c r="AO26">
        <v>0.25</v>
      </c>
      <c r="AQ26" t="s">
        <v>140</v>
      </c>
      <c r="AR26" s="11" t="str">
        <f t="shared" si="5"/>
        <v>icon_jesica</v>
      </c>
      <c r="AS26" t="str">
        <f t="shared" si="7"/>
        <v>half_jesica</v>
      </c>
      <c r="AT26" t="str">
        <f t="shared" si="8"/>
        <v>jesica</v>
      </c>
      <c r="AV26">
        <v>4</v>
      </c>
      <c r="AW26" s="12" t="s">
        <v>948</v>
      </c>
      <c r="AX26" s="12" t="s">
        <v>949</v>
      </c>
      <c r="AY26" s="12"/>
      <c r="AZ26" t="s">
        <v>85</v>
      </c>
      <c r="BB26" s="12" t="s">
        <v>882</v>
      </c>
      <c r="BC26" s="12"/>
      <c r="BD26">
        <v>1</v>
      </c>
    </row>
    <row r="27" spans="1:56" x14ac:dyDescent="0.15">
      <c r="A27" s="12" t="s">
        <v>734</v>
      </c>
      <c r="B27" t="s">
        <v>100</v>
      </c>
      <c r="C27" t="s">
        <v>142</v>
      </c>
      <c r="D27" s="10" t="s">
        <v>143</v>
      </c>
      <c r="E27" t="str">
        <f t="shared" si="6"/>
        <v>char_136_hsguma</v>
      </c>
      <c r="F27" t="s">
        <v>141</v>
      </c>
      <c r="J27">
        <v>100</v>
      </c>
      <c r="L27">
        <v>10</v>
      </c>
      <c r="N27">
        <v>5</v>
      </c>
      <c r="P27">
        <v>0</v>
      </c>
      <c r="R27">
        <v>15</v>
      </c>
      <c r="T27">
        <v>0.5</v>
      </c>
      <c r="U27">
        <v>20</v>
      </c>
      <c r="W27">
        <v>1</v>
      </c>
      <c r="X27">
        <v>1</v>
      </c>
      <c r="AD27" t="s">
        <v>144</v>
      </c>
      <c r="AE27" t="s">
        <v>145</v>
      </c>
      <c r="AI27">
        <v>1</v>
      </c>
      <c r="AJ27">
        <v>3</v>
      </c>
      <c r="AK27">
        <v>0.5</v>
      </c>
      <c r="AO27">
        <v>0.25</v>
      </c>
      <c r="AQ27" t="s">
        <v>146</v>
      </c>
      <c r="AR27" s="11" t="str">
        <f t="shared" si="5"/>
        <v>icon_hsguma</v>
      </c>
      <c r="AS27" t="str">
        <f t="shared" si="7"/>
        <v>half_hsguma</v>
      </c>
      <c r="AT27" t="str">
        <f t="shared" si="8"/>
        <v>hsguma</v>
      </c>
      <c r="AV27">
        <v>6</v>
      </c>
      <c r="AW27" s="12" t="s">
        <v>948</v>
      </c>
      <c r="AX27" s="12" t="s">
        <v>949</v>
      </c>
      <c r="AY27" s="12"/>
      <c r="AZ27" t="s">
        <v>85</v>
      </c>
      <c r="BB27" s="12" t="s">
        <v>882</v>
      </c>
      <c r="BC27" s="12"/>
      <c r="BD27">
        <v>1</v>
      </c>
    </row>
    <row r="28" spans="1:56" x14ac:dyDescent="0.15">
      <c r="A28" t="s">
        <v>147</v>
      </c>
      <c r="B28" t="s">
        <v>100</v>
      </c>
      <c r="C28" t="s">
        <v>148</v>
      </c>
      <c r="D28" s="10" t="s">
        <v>149</v>
      </c>
      <c r="E28" t="str">
        <f t="shared" si="6"/>
        <v>char_213_mostma</v>
      </c>
      <c r="F28" t="s">
        <v>150</v>
      </c>
      <c r="J28">
        <v>100</v>
      </c>
      <c r="L28">
        <v>20</v>
      </c>
      <c r="N28">
        <v>5</v>
      </c>
      <c r="P28">
        <v>0</v>
      </c>
      <c r="R28">
        <v>15</v>
      </c>
      <c r="T28">
        <v>0.5</v>
      </c>
      <c r="U28">
        <v>20</v>
      </c>
      <c r="W28">
        <v>1</v>
      </c>
      <c r="X28">
        <v>1</v>
      </c>
      <c r="AD28" t="s">
        <v>104</v>
      </c>
      <c r="AE28" t="s">
        <v>130</v>
      </c>
      <c r="AH28">
        <v>1</v>
      </c>
      <c r="AJ28">
        <v>1</v>
      </c>
      <c r="AK28">
        <v>0.5</v>
      </c>
      <c r="AO28">
        <v>0.25</v>
      </c>
      <c r="AQ28" t="s">
        <v>106</v>
      </c>
      <c r="AR28" s="11" t="str">
        <f t="shared" si="5"/>
        <v>icon_mostma</v>
      </c>
      <c r="AS28" t="str">
        <f t="shared" si="7"/>
        <v>half_mostma</v>
      </c>
      <c r="AT28" t="str">
        <f t="shared" si="8"/>
        <v>mostma</v>
      </c>
      <c r="AV28">
        <v>6</v>
      </c>
      <c r="AW28" s="12" t="s">
        <v>948</v>
      </c>
      <c r="AX28" s="12" t="s">
        <v>949</v>
      </c>
      <c r="AY28" s="12"/>
      <c r="AZ28" t="s">
        <v>85</v>
      </c>
      <c r="BB28" s="12" t="s">
        <v>882</v>
      </c>
      <c r="BC28" s="12"/>
      <c r="BD28">
        <v>1</v>
      </c>
    </row>
    <row r="29" spans="1:56" x14ac:dyDescent="0.15">
      <c r="A29" t="s">
        <v>151</v>
      </c>
      <c r="B29" t="s">
        <v>100</v>
      </c>
      <c r="C29" t="s">
        <v>152</v>
      </c>
      <c r="D29" s="10" t="s">
        <v>153</v>
      </c>
      <c r="E29" t="str">
        <f t="shared" si="6"/>
        <v>char_101_sora</v>
      </c>
      <c r="F29" t="s">
        <v>154</v>
      </c>
      <c r="J29">
        <v>100</v>
      </c>
      <c r="L29">
        <v>20</v>
      </c>
      <c r="N29">
        <v>5</v>
      </c>
      <c r="P29">
        <v>0</v>
      </c>
      <c r="R29">
        <v>15</v>
      </c>
      <c r="T29">
        <v>0.5</v>
      </c>
      <c r="U29">
        <v>20</v>
      </c>
      <c r="W29">
        <v>1</v>
      </c>
      <c r="X29">
        <v>1</v>
      </c>
      <c r="AD29" t="s">
        <v>155</v>
      </c>
      <c r="AE29" t="s">
        <v>156</v>
      </c>
      <c r="AH29">
        <v>1</v>
      </c>
      <c r="AJ29">
        <v>1</v>
      </c>
      <c r="AK29">
        <v>0.5</v>
      </c>
      <c r="AO29">
        <v>0.25</v>
      </c>
      <c r="AQ29" t="s">
        <v>113</v>
      </c>
      <c r="AR29" s="11" t="str">
        <f t="shared" si="5"/>
        <v>icon_sora</v>
      </c>
      <c r="AS29" t="str">
        <f t="shared" si="7"/>
        <v>half_sora</v>
      </c>
      <c r="AT29" t="str">
        <f t="shared" si="8"/>
        <v>sora</v>
      </c>
      <c r="AV29">
        <v>4</v>
      </c>
      <c r="AW29" s="12" t="s">
        <v>948</v>
      </c>
      <c r="AX29" s="12" t="s">
        <v>949</v>
      </c>
      <c r="AY29" s="12"/>
      <c r="AZ29" t="s">
        <v>85</v>
      </c>
      <c r="BB29" s="12" t="s">
        <v>882</v>
      </c>
      <c r="BC29" s="12"/>
      <c r="BD29">
        <v>1</v>
      </c>
    </row>
    <row r="30" spans="1:56" x14ac:dyDescent="0.15">
      <c r="A30" t="s">
        <v>157</v>
      </c>
      <c r="B30" t="s">
        <v>100</v>
      </c>
      <c r="C30" t="s">
        <v>158</v>
      </c>
      <c r="D30">
        <v>284</v>
      </c>
      <c r="E30" t="str">
        <f t="shared" si="6"/>
        <v>char_284_spot</v>
      </c>
      <c r="F30" t="s">
        <v>157</v>
      </c>
      <c r="H30">
        <v>1</v>
      </c>
      <c r="I30">
        <v>55</v>
      </c>
      <c r="J30">
        <v>1833</v>
      </c>
      <c r="L30">
        <v>320</v>
      </c>
      <c r="M30">
        <v>30</v>
      </c>
      <c r="N30">
        <v>442</v>
      </c>
      <c r="O30">
        <v>54</v>
      </c>
      <c r="P30">
        <v>10</v>
      </c>
      <c r="R30">
        <v>17</v>
      </c>
      <c r="S30">
        <v>-2</v>
      </c>
      <c r="T30">
        <v>0.5</v>
      </c>
      <c r="U30">
        <v>70</v>
      </c>
      <c r="V30">
        <v>-4</v>
      </c>
      <c r="W30">
        <v>1.2</v>
      </c>
      <c r="X30">
        <v>1</v>
      </c>
      <c r="AD30" s="12" t="s">
        <v>1158</v>
      </c>
      <c r="AE30" t="s">
        <v>160</v>
      </c>
      <c r="AI30">
        <v>1</v>
      </c>
      <c r="AJ30">
        <v>3</v>
      </c>
      <c r="AK30">
        <v>0.5</v>
      </c>
      <c r="AO30">
        <v>0.25</v>
      </c>
      <c r="AQ30" t="s">
        <v>146</v>
      </c>
      <c r="AR30" s="11" t="str">
        <f t="shared" si="5"/>
        <v>icon_spot</v>
      </c>
      <c r="AS30" t="str">
        <f t="shared" si="7"/>
        <v>half_spot</v>
      </c>
      <c r="AT30" t="str">
        <f t="shared" si="8"/>
        <v>spot</v>
      </c>
      <c r="AU30" s="12" t="s">
        <v>957</v>
      </c>
      <c r="AV30">
        <v>3</v>
      </c>
      <c r="AW30" s="12" t="s">
        <v>948</v>
      </c>
      <c r="AX30" s="12" t="s">
        <v>949</v>
      </c>
      <c r="AY30" s="12"/>
      <c r="AZ30" t="s">
        <v>85</v>
      </c>
      <c r="BB30" s="12" t="s">
        <v>882</v>
      </c>
      <c r="BC30" s="12"/>
      <c r="BD30">
        <v>1</v>
      </c>
    </row>
    <row r="31" spans="1:56" x14ac:dyDescent="0.15">
      <c r="A31" t="s">
        <v>161</v>
      </c>
      <c r="B31" t="s">
        <v>100</v>
      </c>
      <c r="C31" t="s">
        <v>162</v>
      </c>
      <c r="D31">
        <v>281</v>
      </c>
      <c r="E31" t="str">
        <f t="shared" ref="E31:E46" si="9">"char_"&amp;D31&amp;"_"&amp;C31</f>
        <v>char_281_popka</v>
      </c>
      <c r="F31" t="s">
        <v>161</v>
      </c>
      <c r="H31">
        <v>1</v>
      </c>
      <c r="I31">
        <v>55</v>
      </c>
      <c r="J31">
        <v>1858</v>
      </c>
      <c r="L31">
        <v>495</v>
      </c>
      <c r="M31">
        <v>73</v>
      </c>
      <c r="N31">
        <v>245</v>
      </c>
      <c r="P31">
        <v>0</v>
      </c>
      <c r="R31">
        <v>19</v>
      </c>
      <c r="S31">
        <v>-2</v>
      </c>
      <c r="T31">
        <v>0.5</v>
      </c>
      <c r="U31">
        <v>70</v>
      </c>
      <c r="V31">
        <v>-4</v>
      </c>
      <c r="W31">
        <v>1.2</v>
      </c>
      <c r="X31">
        <v>1</v>
      </c>
      <c r="AD31" t="s">
        <v>163</v>
      </c>
      <c r="AE31" t="s">
        <v>164</v>
      </c>
      <c r="AI31">
        <v>1</v>
      </c>
      <c r="AJ31">
        <v>2</v>
      </c>
      <c r="AK31">
        <v>0.5</v>
      </c>
      <c r="AO31">
        <v>0.25</v>
      </c>
      <c r="AQ31" t="s">
        <v>118</v>
      </c>
      <c r="AR31" s="11" t="str">
        <f t="shared" ref="AR31:AR46" si="10">"icon_"&amp;C31</f>
        <v>icon_popka</v>
      </c>
      <c r="AS31" t="str">
        <f t="shared" si="7"/>
        <v>half_popka</v>
      </c>
      <c r="AT31" t="str">
        <f t="shared" si="8"/>
        <v>popka</v>
      </c>
      <c r="AU31" s="12" t="s">
        <v>957</v>
      </c>
      <c r="AV31">
        <v>3</v>
      </c>
      <c r="AW31" s="12" t="s">
        <v>948</v>
      </c>
      <c r="AX31" s="12" t="s">
        <v>949</v>
      </c>
      <c r="AY31" s="12"/>
      <c r="AZ31" t="s">
        <v>85</v>
      </c>
      <c r="BB31" s="12" t="s">
        <v>882</v>
      </c>
      <c r="BC31" s="12"/>
      <c r="BD31">
        <v>1</v>
      </c>
    </row>
    <row r="32" spans="1:56" x14ac:dyDescent="0.15">
      <c r="A32" t="s">
        <v>165</v>
      </c>
      <c r="B32" t="s">
        <v>100</v>
      </c>
      <c r="C32" t="s">
        <v>166</v>
      </c>
      <c r="D32">
        <v>283</v>
      </c>
      <c r="E32" t="str">
        <f t="shared" si="9"/>
        <v>char_283_midn</v>
      </c>
      <c r="F32" t="s">
        <v>165</v>
      </c>
      <c r="H32">
        <v>1</v>
      </c>
      <c r="I32">
        <v>55</v>
      </c>
      <c r="J32">
        <v>1653</v>
      </c>
      <c r="L32">
        <v>497</v>
      </c>
      <c r="M32">
        <v>72</v>
      </c>
      <c r="N32">
        <v>282</v>
      </c>
      <c r="P32">
        <v>10</v>
      </c>
      <c r="R32">
        <v>16</v>
      </c>
      <c r="S32">
        <v>-2</v>
      </c>
      <c r="T32">
        <v>0.5</v>
      </c>
      <c r="U32">
        <v>70</v>
      </c>
      <c r="V32">
        <v>-4</v>
      </c>
      <c r="W32">
        <v>1.3</v>
      </c>
      <c r="X32">
        <v>1</v>
      </c>
      <c r="AD32" s="12" t="s">
        <v>704</v>
      </c>
      <c r="AE32" t="s">
        <v>167</v>
      </c>
      <c r="AI32">
        <v>1</v>
      </c>
      <c r="AJ32">
        <v>2</v>
      </c>
      <c r="AK32">
        <v>0.5</v>
      </c>
      <c r="AO32">
        <v>0.25</v>
      </c>
      <c r="AQ32" t="s">
        <v>118</v>
      </c>
      <c r="AR32" s="11" t="str">
        <f t="shared" si="10"/>
        <v>icon_midn</v>
      </c>
      <c r="AS32" t="str">
        <f t="shared" si="7"/>
        <v>half_midn</v>
      </c>
      <c r="AT32" t="str">
        <f t="shared" si="8"/>
        <v>midn</v>
      </c>
      <c r="AU32" s="12" t="s">
        <v>956</v>
      </c>
      <c r="AV32">
        <v>3</v>
      </c>
      <c r="AW32" s="12" t="s">
        <v>948</v>
      </c>
      <c r="AX32" s="12" t="s">
        <v>949</v>
      </c>
      <c r="AY32" s="12"/>
      <c r="AZ32" t="s">
        <v>85</v>
      </c>
      <c r="BB32" s="12" t="s">
        <v>882</v>
      </c>
      <c r="BC32" s="12"/>
      <c r="BD32">
        <v>2</v>
      </c>
    </row>
    <row r="33" spans="1:56" x14ac:dyDescent="0.15">
      <c r="A33" t="s">
        <v>168</v>
      </c>
      <c r="B33" t="s">
        <v>100</v>
      </c>
      <c r="C33" t="s">
        <v>169</v>
      </c>
      <c r="D33">
        <v>282</v>
      </c>
      <c r="E33" t="str">
        <f t="shared" si="9"/>
        <v>char_282_catap</v>
      </c>
      <c r="F33" t="s">
        <v>168</v>
      </c>
      <c r="H33">
        <v>1</v>
      </c>
      <c r="I33">
        <v>55</v>
      </c>
      <c r="J33">
        <v>1150</v>
      </c>
      <c r="L33">
        <v>617</v>
      </c>
      <c r="M33">
        <v>82</v>
      </c>
      <c r="N33">
        <v>85</v>
      </c>
      <c r="P33">
        <v>0</v>
      </c>
      <c r="R33">
        <v>23</v>
      </c>
      <c r="S33">
        <v>-2</v>
      </c>
      <c r="T33">
        <v>0.5</v>
      </c>
      <c r="U33">
        <v>70</v>
      </c>
      <c r="V33">
        <v>-10</v>
      </c>
      <c r="W33">
        <v>2.8</v>
      </c>
      <c r="X33">
        <v>1</v>
      </c>
      <c r="AD33" t="s">
        <v>170</v>
      </c>
      <c r="AE33" t="s">
        <v>171</v>
      </c>
      <c r="AH33">
        <v>1</v>
      </c>
      <c r="AJ33">
        <v>1</v>
      </c>
      <c r="AK33">
        <v>0.5</v>
      </c>
      <c r="AO33">
        <v>0.25</v>
      </c>
      <c r="AQ33" t="s">
        <v>140</v>
      </c>
      <c r="AR33" s="11" t="str">
        <f t="shared" si="10"/>
        <v>icon_catap</v>
      </c>
      <c r="AS33" t="str">
        <f t="shared" si="7"/>
        <v>half_catap</v>
      </c>
      <c r="AT33" t="str">
        <f t="shared" si="8"/>
        <v>catap</v>
      </c>
      <c r="AU33" s="12" t="s">
        <v>956</v>
      </c>
      <c r="AV33">
        <v>3</v>
      </c>
      <c r="AW33" s="12" t="s">
        <v>948</v>
      </c>
      <c r="AX33" s="12" t="s">
        <v>949</v>
      </c>
      <c r="AY33" s="12"/>
      <c r="AZ33" t="s">
        <v>85</v>
      </c>
      <c r="BB33" s="12" t="s">
        <v>882</v>
      </c>
      <c r="BC33" s="12"/>
      <c r="BD33">
        <v>1</v>
      </c>
    </row>
    <row r="34" spans="1:56" x14ac:dyDescent="0.15">
      <c r="A34" t="s">
        <v>172</v>
      </c>
      <c r="B34" t="s">
        <v>100</v>
      </c>
      <c r="C34" t="s">
        <v>173</v>
      </c>
      <c r="D34">
        <v>278</v>
      </c>
      <c r="E34" t="str">
        <f t="shared" si="9"/>
        <v>char_278_orchid</v>
      </c>
      <c r="F34" t="s">
        <v>172</v>
      </c>
      <c r="H34">
        <v>1</v>
      </c>
      <c r="I34">
        <v>55</v>
      </c>
      <c r="J34">
        <v>935</v>
      </c>
      <c r="L34">
        <v>378</v>
      </c>
      <c r="M34">
        <v>59</v>
      </c>
      <c r="N34">
        <v>83</v>
      </c>
      <c r="P34">
        <v>15</v>
      </c>
      <c r="R34">
        <v>12</v>
      </c>
      <c r="S34">
        <v>-2</v>
      </c>
      <c r="T34">
        <v>0.5</v>
      </c>
      <c r="U34">
        <v>70</v>
      </c>
      <c r="V34">
        <v>-10</v>
      </c>
      <c r="W34">
        <v>1.9</v>
      </c>
      <c r="X34">
        <v>1</v>
      </c>
      <c r="AD34" t="s">
        <v>174</v>
      </c>
      <c r="AE34" t="s">
        <v>175</v>
      </c>
      <c r="AH34">
        <v>1</v>
      </c>
      <c r="AJ34">
        <v>1</v>
      </c>
      <c r="AK34">
        <v>0.5</v>
      </c>
      <c r="AO34">
        <v>0.25</v>
      </c>
      <c r="AQ34" t="s">
        <v>176</v>
      </c>
      <c r="AR34" s="11" t="str">
        <f t="shared" si="10"/>
        <v>icon_orchid</v>
      </c>
      <c r="AS34" t="str">
        <f t="shared" si="7"/>
        <v>half_orchid</v>
      </c>
      <c r="AT34" t="str">
        <f t="shared" si="8"/>
        <v>orchid</v>
      </c>
      <c r="AU34" s="12" t="s">
        <v>956</v>
      </c>
      <c r="AV34">
        <v>3</v>
      </c>
      <c r="AW34" s="12" t="s">
        <v>948</v>
      </c>
      <c r="AX34" s="12" t="s">
        <v>949</v>
      </c>
      <c r="AY34" s="12"/>
      <c r="AZ34" t="s">
        <v>85</v>
      </c>
      <c r="BB34" s="12" t="s">
        <v>882</v>
      </c>
      <c r="BC34" s="12"/>
      <c r="BD34">
        <v>1</v>
      </c>
    </row>
    <row r="35" spans="1:56" x14ac:dyDescent="0.15">
      <c r="A35" t="s">
        <v>177</v>
      </c>
      <c r="B35" t="s">
        <v>100</v>
      </c>
      <c r="C35" t="s">
        <v>178</v>
      </c>
      <c r="D35">
        <v>210</v>
      </c>
      <c r="E35" t="str">
        <f t="shared" si="9"/>
        <v>char_210_stward</v>
      </c>
      <c r="F35" t="s">
        <v>177</v>
      </c>
      <c r="H35">
        <v>1</v>
      </c>
      <c r="I35">
        <v>55</v>
      </c>
      <c r="J35">
        <v>1100</v>
      </c>
      <c r="L35">
        <v>470</v>
      </c>
      <c r="M35">
        <v>73</v>
      </c>
      <c r="N35">
        <v>90</v>
      </c>
      <c r="P35">
        <v>15</v>
      </c>
      <c r="R35">
        <v>18</v>
      </c>
      <c r="S35">
        <v>-2</v>
      </c>
      <c r="T35">
        <v>0.5</v>
      </c>
      <c r="U35">
        <v>70</v>
      </c>
      <c r="V35">
        <v>-10</v>
      </c>
      <c r="W35">
        <v>1.6</v>
      </c>
      <c r="X35">
        <v>1</v>
      </c>
      <c r="AD35" t="s">
        <v>179</v>
      </c>
      <c r="AE35" t="s">
        <v>180</v>
      </c>
      <c r="AH35">
        <v>1</v>
      </c>
      <c r="AJ35">
        <v>1</v>
      </c>
      <c r="AK35">
        <v>0.5</v>
      </c>
      <c r="AO35">
        <v>0.25</v>
      </c>
      <c r="AQ35" t="s">
        <v>106</v>
      </c>
      <c r="AR35" s="11" t="str">
        <f t="shared" si="10"/>
        <v>icon_stward</v>
      </c>
      <c r="AS35" t="str">
        <f t="shared" si="7"/>
        <v>half_stward</v>
      </c>
      <c r="AT35" t="str">
        <f t="shared" si="8"/>
        <v>stward</v>
      </c>
      <c r="AU35" s="12" t="s">
        <v>956</v>
      </c>
      <c r="AV35">
        <v>3</v>
      </c>
      <c r="AW35" s="12" t="s">
        <v>948</v>
      </c>
      <c r="AX35" s="12" t="s">
        <v>949</v>
      </c>
      <c r="AY35" s="12"/>
      <c r="AZ35" t="s">
        <v>85</v>
      </c>
      <c r="BB35" s="12" t="s">
        <v>882</v>
      </c>
      <c r="BC35" s="12"/>
      <c r="BD35">
        <v>1</v>
      </c>
    </row>
    <row r="36" spans="1:56" x14ac:dyDescent="0.15">
      <c r="A36" t="s">
        <v>181</v>
      </c>
      <c r="B36" t="s">
        <v>100</v>
      </c>
      <c r="C36" t="s">
        <v>182</v>
      </c>
      <c r="D36">
        <v>212</v>
      </c>
      <c r="E36" t="str">
        <f t="shared" si="9"/>
        <v>char_212_ansel</v>
      </c>
      <c r="F36" t="s">
        <v>181</v>
      </c>
      <c r="H36">
        <v>1</v>
      </c>
      <c r="I36">
        <v>55</v>
      </c>
      <c r="J36">
        <v>1135</v>
      </c>
      <c r="L36">
        <v>362</v>
      </c>
      <c r="M36">
        <v>65</v>
      </c>
      <c r="N36">
        <v>109</v>
      </c>
      <c r="P36">
        <v>0</v>
      </c>
      <c r="R36">
        <v>17</v>
      </c>
      <c r="S36">
        <v>-2</v>
      </c>
      <c r="T36">
        <v>0.5</v>
      </c>
      <c r="U36">
        <v>70</v>
      </c>
      <c r="V36">
        <v>-4</v>
      </c>
      <c r="W36">
        <v>2.85</v>
      </c>
      <c r="X36">
        <v>1</v>
      </c>
      <c r="AD36" t="s">
        <v>183</v>
      </c>
      <c r="AE36" s="12" t="s">
        <v>1076</v>
      </c>
      <c r="AH36">
        <v>1</v>
      </c>
      <c r="AJ36">
        <v>1</v>
      </c>
      <c r="AK36">
        <v>0.5</v>
      </c>
      <c r="AO36">
        <v>0.25</v>
      </c>
      <c r="AQ36" t="s">
        <v>113</v>
      </c>
      <c r="AR36" s="11" t="str">
        <f t="shared" si="10"/>
        <v>icon_ansel</v>
      </c>
      <c r="AS36" t="str">
        <f t="shared" si="7"/>
        <v>half_ansel</v>
      </c>
      <c r="AT36" t="str">
        <f t="shared" si="8"/>
        <v>ansel</v>
      </c>
      <c r="AU36" s="12" t="s">
        <v>956</v>
      </c>
      <c r="AV36">
        <v>3</v>
      </c>
      <c r="AW36" s="12" t="s">
        <v>948</v>
      </c>
      <c r="AX36" s="12" t="s">
        <v>949</v>
      </c>
      <c r="AY36" s="12"/>
      <c r="AZ36" t="s">
        <v>85</v>
      </c>
      <c r="BB36" s="12" t="s">
        <v>882</v>
      </c>
      <c r="BC36" s="12"/>
      <c r="BD36">
        <v>1</v>
      </c>
    </row>
    <row r="37" spans="1:56" x14ac:dyDescent="0.15">
      <c r="A37" t="s">
        <v>185</v>
      </c>
      <c r="B37" t="s">
        <v>100</v>
      </c>
      <c r="C37" t="s">
        <v>186</v>
      </c>
      <c r="D37">
        <v>120</v>
      </c>
      <c r="E37" t="str">
        <f t="shared" si="9"/>
        <v>char_120_hibisc</v>
      </c>
      <c r="F37" t="s">
        <v>185</v>
      </c>
      <c r="H37">
        <v>1</v>
      </c>
      <c r="I37">
        <v>55</v>
      </c>
      <c r="J37">
        <v>1220</v>
      </c>
      <c r="L37">
        <v>345</v>
      </c>
      <c r="M37">
        <v>63</v>
      </c>
      <c r="N37">
        <v>110</v>
      </c>
      <c r="P37">
        <v>0</v>
      </c>
      <c r="R37">
        <v>17</v>
      </c>
      <c r="S37">
        <v>-2</v>
      </c>
      <c r="T37">
        <v>0.5</v>
      </c>
      <c r="U37">
        <v>70</v>
      </c>
      <c r="V37">
        <v>-10</v>
      </c>
      <c r="W37">
        <v>2.85</v>
      </c>
      <c r="X37">
        <v>1</v>
      </c>
      <c r="AD37" t="s">
        <v>187</v>
      </c>
      <c r="AE37" t="s">
        <v>188</v>
      </c>
      <c r="AH37">
        <v>1</v>
      </c>
      <c r="AJ37">
        <v>1</v>
      </c>
      <c r="AK37">
        <v>0.5</v>
      </c>
      <c r="AO37">
        <v>0.25</v>
      </c>
      <c r="AQ37" t="s">
        <v>113</v>
      </c>
      <c r="AR37" s="11" t="str">
        <f t="shared" si="10"/>
        <v>icon_hibisc</v>
      </c>
      <c r="AS37" t="str">
        <f t="shared" si="7"/>
        <v>half_hibisc</v>
      </c>
      <c r="AT37" t="str">
        <f t="shared" si="8"/>
        <v>hibisc</v>
      </c>
      <c r="AU37" s="12" t="s">
        <v>956</v>
      </c>
      <c r="AV37">
        <v>3</v>
      </c>
      <c r="AW37" s="12" t="s">
        <v>948</v>
      </c>
      <c r="AX37" s="12" t="s">
        <v>949</v>
      </c>
      <c r="AY37" s="12"/>
      <c r="AZ37" t="s">
        <v>85</v>
      </c>
      <c r="BB37" s="12" t="s">
        <v>882</v>
      </c>
      <c r="BC37" s="12"/>
      <c r="BD37">
        <v>1</v>
      </c>
    </row>
    <row r="38" spans="1:56" x14ac:dyDescent="0.15">
      <c r="A38" t="s">
        <v>189</v>
      </c>
      <c r="B38" t="s">
        <v>100</v>
      </c>
      <c r="C38" t="s">
        <v>190</v>
      </c>
      <c r="D38">
        <v>121</v>
      </c>
      <c r="E38" t="str">
        <f t="shared" si="9"/>
        <v>char_121_lava</v>
      </c>
      <c r="F38" t="s">
        <v>189</v>
      </c>
      <c r="H38">
        <v>1</v>
      </c>
      <c r="I38">
        <v>55</v>
      </c>
      <c r="J38">
        <v>1141</v>
      </c>
      <c r="L38">
        <v>582</v>
      </c>
      <c r="M38">
        <v>60</v>
      </c>
      <c r="N38">
        <v>95</v>
      </c>
      <c r="P38">
        <v>15</v>
      </c>
      <c r="R38">
        <v>30</v>
      </c>
      <c r="S38">
        <v>-2</v>
      </c>
      <c r="T38">
        <v>0.5</v>
      </c>
      <c r="U38">
        <v>70</v>
      </c>
      <c r="V38">
        <v>-4</v>
      </c>
      <c r="W38">
        <v>2.9</v>
      </c>
      <c r="X38">
        <v>1</v>
      </c>
      <c r="AD38" t="s">
        <v>191</v>
      </c>
      <c r="AE38" t="s">
        <v>192</v>
      </c>
      <c r="AH38">
        <v>1</v>
      </c>
      <c r="AJ38">
        <v>1</v>
      </c>
      <c r="AK38">
        <v>0.5</v>
      </c>
      <c r="AO38">
        <v>0.25</v>
      </c>
      <c r="AQ38" t="s">
        <v>106</v>
      </c>
      <c r="AR38" s="11" t="str">
        <f t="shared" si="10"/>
        <v>icon_lava</v>
      </c>
      <c r="AS38" t="str">
        <f t="shared" si="7"/>
        <v>half_lava</v>
      </c>
      <c r="AT38" t="str">
        <f t="shared" si="8"/>
        <v>lava</v>
      </c>
      <c r="AU38" s="12" t="s">
        <v>956</v>
      </c>
      <c r="AV38">
        <v>3</v>
      </c>
      <c r="AW38" s="12" t="s">
        <v>948</v>
      </c>
      <c r="AX38" s="12" t="s">
        <v>949</v>
      </c>
      <c r="AY38" s="12"/>
      <c r="AZ38" t="s">
        <v>85</v>
      </c>
      <c r="BB38" s="12" t="s">
        <v>882</v>
      </c>
      <c r="BC38" s="12"/>
      <c r="BD38">
        <v>1</v>
      </c>
    </row>
    <row r="39" spans="1:56" x14ac:dyDescent="0.15">
      <c r="A39" t="s">
        <v>193</v>
      </c>
      <c r="B39" t="s">
        <v>100</v>
      </c>
      <c r="C39" t="s">
        <v>194</v>
      </c>
      <c r="D39">
        <v>211</v>
      </c>
      <c r="E39" t="str">
        <f t="shared" si="9"/>
        <v>char_211_adnach</v>
      </c>
      <c r="F39" t="s">
        <v>193</v>
      </c>
      <c r="H39">
        <v>1</v>
      </c>
      <c r="I39">
        <v>55</v>
      </c>
      <c r="J39">
        <v>1080</v>
      </c>
      <c r="L39">
        <v>365</v>
      </c>
      <c r="M39">
        <v>73</v>
      </c>
      <c r="N39">
        <v>134</v>
      </c>
      <c r="P39">
        <v>0</v>
      </c>
      <c r="R39">
        <v>11</v>
      </c>
      <c r="S39">
        <v>-2</v>
      </c>
      <c r="T39">
        <v>0.5</v>
      </c>
      <c r="U39">
        <v>70</v>
      </c>
      <c r="V39">
        <v>-10</v>
      </c>
      <c r="W39">
        <v>1</v>
      </c>
      <c r="X39">
        <v>1</v>
      </c>
      <c r="AD39" t="s">
        <v>195</v>
      </c>
      <c r="AE39" t="s">
        <v>196</v>
      </c>
      <c r="AH39">
        <v>1</v>
      </c>
      <c r="AJ39">
        <v>1</v>
      </c>
      <c r="AK39">
        <v>0.5</v>
      </c>
      <c r="AO39">
        <v>0.25</v>
      </c>
      <c r="AQ39" t="s">
        <v>140</v>
      </c>
      <c r="AR39" s="11" t="str">
        <f t="shared" si="10"/>
        <v>icon_adnach</v>
      </c>
      <c r="AS39" t="str">
        <f t="shared" si="7"/>
        <v>half_adnach</v>
      </c>
      <c r="AT39" t="str">
        <f t="shared" si="8"/>
        <v>adnach</v>
      </c>
      <c r="AU39" s="12" t="s">
        <v>956</v>
      </c>
      <c r="AV39">
        <v>3</v>
      </c>
      <c r="AW39" s="12" t="s">
        <v>948</v>
      </c>
      <c r="AX39" s="12" t="s">
        <v>949</v>
      </c>
      <c r="AY39" s="12"/>
      <c r="AZ39" t="s">
        <v>85</v>
      </c>
      <c r="BB39" s="12" t="s">
        <v>882</v>
      </c>
      <c r="BC39" s="12"/>
      <c r="BD39">
        <v>1</v>
      </c>
    </row>
    <row r="40" spans="1:56" x14ac:dyDescent="0.15">
      <c r="A40" t="s">
        <v>197</v>
      </c>
      <c r="B40" t="s">
        <v>100</v>
      </c>
      <c r="C40" t="s">
        <v>198</v>
      </c>
      <c r="D40" s="10" t="s">
        <v>199</v>
      </c>
      <c r="E40" t="str">
        <f t="shared" si="9"/>
        <v>char_124_kroos</v>
      </c>
      <c r="F40" t="s">
        <v>197</v>
      </c>
      <c r="H40">
        <v>1</v>
      </c>
      <c r="I40">
        <v>55</v>
      </c>
      <c r="J40">
        <v>1060</v>
      </c>
      <c r="L40">
        <v>375</v>
      </c>
      <c r="M40">
        <v>71</v>
      </c>
      <c r="N40">
        <v>126</v>
      </c>
      <c r="P40">
        <v>0</v>
      </c>
      <c r="R40">
        <v>11</v>
      </c>
      <c r="S40">
        <v>-2</v>
      </c>
      <c r="T40">
        <v>0.5</v>
      </c>
      <c r="U40">
        <v>70</v>
      </c>
      <c r="V40">
        <v>-4</v>
      </c>
      <c r="W40">
        <v>1</v>
      </c>
      <c r="X40">
        <v>1</v>
      </c>
      <c r="AD40" t="s">
        <v>200</v>
      </c>
      <c r="AE40" t="s">
        <v>201</v>
      </c>
      <c r="AH40">
        <v>1</v>
      </c>
      <c r="AJ40">
        <v>1</v>
      </c>
      <c r="AK40">
        <v>0.5</v>
      </c>
      <c r="AO40">
        <v>0.25</v>
      </c>
      <c r="AQ40" t="s">
        <v>140</v>
      </c>
      <c r="AR40" s="11" t="str">
        <f t="shared" si="10"/>
        <v>icon_kroos</v>
      </c>
      <c r="AS40" t="str">
        <f t="shared" si="7"/>
        <v>half_kroos</v>
      </c>
      <c r="AT40" t="str">
        <f t="shared" si="8"/>
        <v>kroos</v>
      </c>
      <c r="AU40" s="12" t="s">
        <v>956</v>
      </c>
      <c r="AV40">
        <v>3</v>
      </c>
      <c r="AW40" s="12" t="s">
        <v>948</v>
      </c>
      <c r="AX40" s="12" t="s">
        <v>949</v>
      </c>
      <c r="AY40" s="12"/>
      <c r="AZ40" t="s">
        <v>85</v>
      </c>
      <c r="BB40" s="12" t="s">
        <v>882</v>
      </c>
      <c r="BC40" s="12"/>
      <c r="BD40">
        <v>1</v>
      </c>
    </row>
    <row r="41" spans="1:56" x14ac:dyDescent="0.15">
      <c r="A41" t="s">
        <v>202</v>
      </c>
      <c r="B41" t="s">
        <v>100</v>
      </c>
      <c r="C41" t="s">
        <v>203</v>
      </c>
      <c r="D41">
        <v>122</v>
      </c>
      <c r="E41" t="str">
        <f t="shared" si="9"/>
        <v>char_122_beagle</v>
      </c>
      <c r="F41" t="s">
        <v>202</v>
      </c>
      <c r="H41">
        <v>1</v>
      </c>
      <c r="I41">
        <v>55</v>
      </c>
      <c r="J41">
        <v>2035</v>
      </c>
      <c r="L41">
        <v>295</v>
      </c>
      <c r="N41">
        <v>490</v>
      </c>
      <c r="O41">
        <v>88</v>
      </c>
      <c r="P41">
        <v>0</v>
      </c>
      <c r="R41">
        <v>18</v>
      </c>
      <c r="S41">
        <v>-2</v>
      </c>
      <c r="T41">
        <v>0.5</v>
      </c>
      <c r="U41">
        <v>70</v>
      </c>
      <c r="V41">
        <v>-10</v>
      </c>
      <c r="W41">
        <v>1.2</v>
      </c>
      <c r="X41">
        <v>1</v>
      </c>
      <c r="AD41" t="s">
        <v>204</v>
      </c>
      <c r="AE41" t="s">
        <v>205</v>
      </c>
      <c r="AI41">
        <v>1</v>
      </c>
      <c r="AJ41">
        <v>3</v>
      </c>
      <c r="AK41">
        <v>0.5</v>
      </c>
      <c r="AO41">
        <v>0.25</v>
      </c>
      <c r="AQ41" t="s">
        <v>146</v>
      </c>
      <c r="AR41" s="11" t="str">
        <f t="shared" si="10"/>
        <v>icon_beagle</v>
      </c>
      <c r="AS41" t="str">
        <f t="shared" si="7"/>
        <v>half_beagle</v>
      </c>
      <c r="AT41" t="str">
        <f t="shared" si="8"/>
        <v>beagle</v>
      </c>
      <c r="AU41" s="12" t="s">
        <v>956</v>
      </c>
      <c r="AV41">
        <v>3</v>
      </c>
      <c r="AW41" s="12" t="s">
        <v>948</v>
      </c>
      <c r="AX41" s="12" t="s">
        <v>949</v>
      </c>
      <c r="AY41" s="12"/>
      <c r="AZ41" t="s">
        <v>85</v>
      </c>
      <c r="BB41" s="12" t="s">
        <v>882</v>
      </c>
      <c r="BC41" s="12"/>
      <c r="BD41">
        <v>1</v>
      </c>
    </row>
    <row r="42" spans="1:56" x14ac:dyDescent="0.15">
      <c r="A42" t="s">
        <v>206</v>
      </c>
      <c r="B42" t="s">
        <v>100</v>
      </c>
      <c r="C42" t="s">
        <v>207</v>
      </c>
      <c r="D42">
        <v>209</v>
      </c>
      <c r="E42" t="str">
        <f t="shared" si="9"/>
        <v>char_209_ardign</v>
      </c>
      <c r="F42" t="s">
        <v>206</v>
      </c>
      <c r="H42">
        <v>1</v>
      </c>
      <c r="I42">
        <v>55</v>
      </c>
      <c r="J42">
        <v>2130</v>
      </c>
      <c r="K42">
        <v>500</v>
      </c>
      <c r="L42">
        <v>305</v>
      </c>
      <c r="N42">
        <v>475</v>
      </c>
      <c r="P42">
        <v>0</v>
      </c>
      <c r="R42">
        <v>18</v>
      </c>
      <c r="S42">
        <v>-2</v>
      </c>
      <c r="T42">
        <v>0.5</v>
      </c>
      <c r="U42">
        <v>70</v>
      </c>
      <c r="V42">
        <v>-10</v>
      </c>
      <c r="W42">
        <v>1.2</v>
      </c>
      <c r="X42">
        <v>1</v>
      </c>
      <c r="AD42" t="s">
        <v>208</v>
      </c>
      <c r="AE42" t="s">
        <v>209</v>
      </c>
      <c r="AI42">
        <v>1</v>
      </c>
      <c r="AJ42">
        <v>3</v>
      </c>
      <c r="AK42">
        <v>0.5</v>
      </c>
      <c r="AO42">
        <v>0.25</v>
      </c>
      <c r="AQ42" t="s">
        <v>146</v>
      </c>
      <c r="AR42" s="11" t="str">
        <f t="shared" si="10"/>
        <v>icon_ardign</v>
      </c>
      <c r="AS42" t="str">
        <f t="shared" si="7"/>
        <v>half_ardign</v>
      </c>
      <c r="AT42" t="str">
        <f t="shared" si="8"/>
        <v>ardign</v>
      </c>
      <c r="AU42" s="12" t="s">
        <v>956</v>
      </c>
      <c r="AV42">
        <v>3</v>
      </c>
      <c r="AW42" s="12" t="s">
        <v>948</v>
      </c>
      <c r="AX42" s="12" t="s">
        <v>949</v>
      </c>
      <c r="AY42" s="12"/>
      <c r="AZ42" t="s">
        <v>85</v>
      </c>
      <c r="BB42" s="12" t="s">
        <v>882</v>
      </c>
      <c r="BC42" s="12"/>
      <c r="BD42">
        <v>1</v>
      </c>
    </row>
    <row r="43" spans="1:56" x14ac:dyDescent="0.15">
      <c r="A43" t="s">
        <v>210</v>
      </c>
      <c r="B43" t="s">
        <v>100</v>
      </c>
      <c r="C43" t="s">
        <v>211</v>
      </c>
      <c r="D43">
        <v>208</v>
      </c>
      <c r="E43" t="str">
        <f t="shared" si="9"/>
        <v>char_208_melan</v>
      </c>
      <c r="F43" t="s">
        <v>210</v>
      </c>
      <c r="H43">
        <v>1</v>
      </c>
      <c r="I43">
        <v>55</v>
      </c>
      <c r="J43">
        <v>2745</v>
      </c>
      <c r="L43">
        <v>738</v>
      </c>
      <c r="M43">
        <v>90</v>
      </c>
      <c r="N43">
        <v>155</v>
      </c>
      <c r="P43">
        <v>0</v>
      </c>
      <c r="R43">
        <v>15</v>
      </c>
      <c r="S43">
        <v>-2</v>
      </c>
      <c r="T43">
        <v>0.5</v>
      </c>
      <c r="U43">
        <v>70</v>
      </c>
      <c r="V43">
        <v>-10</v>
      </c>
      <c r="W43">
        <v>1.5</v>
      </c>
      <c r="X43">
        <v>1</v>
      </c>
      <c r="AD43" t="s">
        <v>212</v>
      </c>
      <c r="AE43" t="s">
        <v>213</v>
      </c>
      <c r="AI43">
        <v>1</v>
      </c>
      <c r="AJ43">
        <v>1</v>
      </c>
      <c r="AK43">
        <v>0.5</v>
      </c>
      <c r="AO43">
        <v>0.25</v>
      </c>
      <c r="AQ43" t="s">
        <v>118</v>
      </c>
      <c r="AR43" s="11" t="str">
        <f t="shared" si="10"/>
        <v>icon_melan</v>
      </c>
      <c r="AS43" t="str">
        <f t="shared" si="7"/>
        <v>half_melan</v>
      </c>
      <c r="AT43" t="str">
        <f t="shared" si="8"/>
        <v>melan</v>
      </c>
      <c r="AU43" s="12" t="s">
        <v>956</v>
      </c>
      <c r="AV43">
        <v>3</v>
      </c>
      <c r="AW43" s="12" t="s">
        <v>948</v>
      </c>
      <c r="AX43" s="12" t="s">
        <v>949</v>
      </c>
      <c r="AY43" s="12"/>
      <c r="AZ43" t="s">
        <v>85</v>
      </c>
      <c r="BB43" s="12" t="s">
        <v>882</v>
      </c>
      <c r="BC43" s="12"/>
      <c r="BD43">
        <v>2</v>
      </c>
    </row>
    <row r="44" spans="1:56" x14ac:dyDescent="0.15">
      <c r="A44" t="s">
        <v>214</v>
      </c>
      <c r="B44" t="s">
        <v>100</v>
      </c>
      <c r="C44" t="s">
        <v>215</v>
      </c>
      <c r="D44">
        <v>123</v>
      </c>
      <c r="E44" t="str">
        <f t="shared" si="9"/>
        <v>char_123_fang</v>
      </c>
      <c r="F44" t="s">
        <v>214</v>
      </c>
      <c r="H44">
        <v>1</v>
      </c>
      <c r="I44">
        <v>55</v>
      </c>
      <c r="J44">
        <v>1325</v>
      </c>
      <c r="L44">
        <v>325</v>
      </c>
      <c r="N44">
        <v>200</v>
      </c>
      <c r="O44">
        <v>70</v>
      </c>
      <c r="P44">
        <v>0</v>
      </c>
      <c r="R44">
        <v>11</v>
      </c>
      <c r="S44">
        <v>-2</v>
      </c>
      <c r="T44">
        <v>0.5</v>
      </c>
      <c r="U44">
        <v>70</v>
      </c>
      <c r="V44">
        <v>-10</v>
      </c>
      <c r="W44">
        <v>1.05</v>
      </c>
      <c r="X44">
        <v>1</v>
      </c>
      <c r="AD44" t="s">
        <v>216</v>
      </c>
      <c r="AE44" t="s">
        <v>217</v>
      </c>
      <c r="AI44">
        <v>1</v>
      </c>
      <c r="AJ44">
        <v>2</v>
      </c>
      <c r="AK44">
        <v>0.5</v>
      </c>
      <c r="AO44">
        <v>0.25</v>
      </c>
      <c r="AQ44" t="s">
        <v>218</v>
      </c>
      <c r="AR44" s="11" t="str">
        <f t="shared" si="10"/>
        <v>icon_fang</v>
      </c>
      <c r="AS44" t="str">
        <f t="shared" si="7"/>
        <v>half_fang</v>
      </c>
      <c r="AT44" t="str">
        <f t="shared" si="8"/>
        <v>fang</v>
      </c>
      <c r="AU44" s="12" t="s">
        <v>956</v>
      </c>
      <c r="AV44">
        <v>3</v>
      </c>
      <c r="AW44" s="12" t="s">
        <v>948</v>
      </c>
      <c r="AX44" s="12" t="s">
        <v>949</v>
      </c>
      <c r="AY44" s="12"/>
      <c r="AZ44" t="s">
        <v>85</v>
      </c>
      <c r="BB44" s="12" t="s">
        <v>882</v>
      </c>
      <c r="BC44" s="12"/>
      <c r="BD44">
        <v>1</v>
      </c>
    </row>
    <row r="45" spans="1:56" x14ac:dyDescent="0.15">
      <c r="A45" t="s">
        <v>219</v>
      </c>
      <c r="B45" t="s">
        <v>100</v>
      </c>
      <c r="C45" t="s">
        <v>220</v>
      </c>
      <c r="D45">
        <v>240</v>
      </c>
      <c r="E45" t="str">
        <f t="shared" si="9"/>
        <v>char_240_wyvern</v>
      </c>
      <c r="F45" t="s">
        <v>219</v>
      </c>
      <c r="H45">
        <v>1</v>
      </c>
      <c r="I45">
        <v>55</v>
      </c>
      <c r="J45">
        <v>1270</v>
      </c>
      <c r="L45">
        <v>355</v>
      </c>
      <c r="M45">
        <v>70</v>
      </c>
      <c r="N45">
        <v>240</v>
      </c>
      <c r="P45">
        <v>0</v>
      </c>
      <c r="R45">
        <v>11</v>
      </c>
      <c r="S45">
        <v>-2</v>
      </c>
      <c r="T45">
        <v>0.5</v>
      </c>
      <c r="U45">
        <v>70</v>
      </c>
      <c r="V45">
        <v>-10</v>
      </c>
      <c r="W45">
        <v>1.05</v>
      </c>
      <c r="X45">
        <v>1</v>
      </c>
      <c r="AD45" t="s">
        <v>221</v>
      </c>
      <c r="AE45" t="s">
        <v>222</v>
      </c>
      <c r="AI45">
        <v>1</v>
      </c>
      <c r="AJ45">
        <v>2</v>
      </c>
      <c r="AK45">
        <v>0.5</v>
      </c>
      <c r="AO45">
        <v>0.25</v>
      </c>
      <c r="AQ45" t="s">
        <v>218</v>
      </c>
      <c r="AR45" s="11" t="str">
        <f t="shared" si="10"/>
        <v>icon_wyvern</v>
      </c>
      <c r="AS45" t="str">
        <f t="shared" si="7"/>
        <v>half_wyvern</v>
      </c>
      <c r="AT45" t="str">
        <f t="shared" si="8"/>
        <v>wyvern</v>
      </c>
      <c r="AU45" s="12" t="s">
        <v>956</v>
      </c>
      <c r="AV45">
        <v>3</v>
      </c>
      <c r="AW45" s="12" t="s">
        <v>948</v>
      </c>
      <c r="AX45" s="12" t="s">
        <v>949</v>
      </c>
      <c r="AY45" s="12"/>
      <c r="AZ45" t="s">
        <v>85</v>
      </c>
      <c r="BB45" s="12" t="s">
        <v>882</v>
      </c>
      <c r="BC45" s="12"/>
      <c r="BD45">
        <v>1</v>
      </c>
    </row>
    <row r="46" spans="1:56" x14ac:dyDescent="0.15">
      <c r="A46" t="s">
        <v>223</v>
      </c>
      <c r="B46" t="s">
        <v>100</v>
      </c>
      <c r="C46" t="s">
        <v>224</v>
      </c>
      <c r="D46">
        <v>192</v>
      </c>
      <c r="E46" t="str">
        <f t="shared" si="9"/>
        <v>char_192_falco</v>
      </c>
      <c r="F46" t="s">
        <v>223</v>
      </c>
      <c r="H46">
        <v>1</v>
      </c>
      <c r="I46">
        <v>55</v>
      </c>
      <c r="J46">
        <v>1226</v>
      </c>
      <c r="L46">
        <v>445</v>
      </c>
      <c r="M46">
        <v>71</v>
      </c>
      <c r="N46">
        <v>279</v>
      </c>
      <c r="P46">
        <v>0</v>
      </c>
      <c r="R46">
        <v>10</v>
      </c>
      <c r="S46">
        <v>-2</v>
      </c>
      <c r="T46">
        <v>0.5</v>
      </c>
      <c r="U46">
        <v>70</v>
      </c>
      <c r="V46">
        <v>-10</v>
      </c>
      <c r="W46">
        <v>1</v>
      </c>
      <c r="X46">
        <v>1</v>
      </c>
      <c r="AD46" t="s">
        <v>225</v>
      </c>
      <c r="AE46" t="s">
        <v>226</v>
      </c>
      <c r="AI46">
        <v>1</v>
      </c>
      <c r="AJ46">
        <v>1</v>
      </c>
      <c r="AK46">
        <v>1</v>
      </c>
      <c r="AO46">
        <v>0.25</v>
      </c>
      <c r="AQ46" t="s">
        <v>218</v>
      </c>
      <c r="AR46" s="11" t="str">
        <f t="shared" si="10"/>
        <v>icon_falco</v>
      </c>
      <c r="AS46" t="str">
        <f t="shared" si="7"/>
        <v>half_falco</v>
      </c>
      <c r="AT46" t="str">
        <f t="shared" si="8"/>
        <v>falco</v>
      </c>
      <c r="AU46" s="12" t="s">
        <v>956</v>
      </c>
      <c r="AV46">
        <v>3</v>
      </c>
      <c r="AW46" s="12" t="s">
        <v>948</v>
      </c>
      <c r="AX46" s="12" t="s">
        <v>949</v>
      </c>
      <c r="AY46" s="12"/>
      <c r="AZ46" t="s">
        <v>85</v>
      </c>
      <c r="BB46" s="12" t="s">
        <v>882</v>
      </c>
      <c r="BC46" s="12"/>
      <c r="BD46">
        <v>1</v>
      </c>
    </row>
    <row r="47" spans="1:56" x14ac:dyDescent="0.15">
      <c r="AR47" s="11"/>
    </row>
    <row r="48" spans="1:56" x14ac:dyDescent="0.15">
      <c r="A48" s="12" t="s">
        <v>735</v>
      </c>
    </row>
    <row r="49" spans="1:56" x14ac:dyDescent="0.15">
      <c r="A49" s="12" t="s">
        <v>888</v>
      </c>
      <c r="B49" t="s">
        <v>100</v>
      </c>
      <c r="C49" t="s">
        <v>115</v>
      </c>
      <c r="D49" s="10" t="s">
        <v>116</v>
      </c>
      <c r="E49" t="str">
        <f>"char_"&amp;D49&amp;"_"&amp;C49</f>
        <v>char_172_svrash</v>
      </c>
      <c r="F49" t="s">
        <v>114</v>
      </c>
      <c r="H49">
        <v>1</v>
      </c>
      <c r="I49">
        <v>80</v>
      </c>
      <c r="J49">
        <v>2022</v>
      </c>
      <c r="L49">
        <v>653</v>
      </c>
      <c r="M49">
        <v>76</v>
      </c>
      <c r="N49">
        <v>379</v>
      </c>
      <c r="O49">
        <v>50</v>
      </c>
      <c r="P49">
        <v>10</v>
      </c>
      <c r="R49">
        <v>18</v>
      </c>
      <c r="S49">
        <v>-2</v>
      </c>
      <c r="T49">
        <v>0.5</v>
      </c>
      <c r="U49">
        <v>70</v>
      </c>
      <c r="V49">
        <v>-4</v>
      </c>
      <c r="W49">
        <v>1</v>
      </c>
      <c r="X49">
        <v>1</v>
      </c>
      <c r="AD49" s="12" t="s">
        <v>902</v>
      </c>
      <c r="AE49" s="12" t="s">
        <v>897</v>
      </c>
      <c r="AI49">
        <v>1</v>
      </c>
      <c r="AJ49">
        <v>2</v>
      </c>
      <c r="AK49">
        <v>0.5</v>
      </c>
      <c r="AO49">
        <v>0.25</v>
      </c>
      <c r="AQ49" t="s">
        <v>118</v>
      </c>
      <c r="AR49" s="11" t="str">
        <f>"icon_"&amp;C49</f>
        <v>icon_svrash</v>
      </c>
      <c r="AS49" t="str">
        <f t="shared" ref="AS49:AS54" si="11">"half_"&amp;C49</f>
        <v>half_svrash</v>
      </c>
      <c r="AT49" t="str">
        <f t="shared" ref="AT49:AT54" si="12">C49</f>
        <v>svrash</v>
      </c>
      <c r="AU49" s="12" t="s">
        <v>956</v>
      </c>
      <c r="AV49">
        <v>6</v>
      </c>
      <c r="AW49" s="12" t="s">
        <v>948</v>
      </c>
      <c r="AX49" s="12" t="s">
        <v>949</v>
      </c>
      <c r="AY49" s="12" t="s">
        <v>953</v>
      </c>
      <c r="AZ49" t="s">
        <v>85</v>
      </c>
      <c r="BB49" s="12" t="s">
        <v>882</v>
      </c>
      <c r="BC49" s="12"/>
      <c r="BD49">
        <v>1</v>
      </c>
    </row>
    <row r="50" spans="1:56" x14ac:dyDescent="0.15">
      <c r="A50" s="12" t="s">
        <v>887</v>
      </c>
      <c r="B50" t="s">
        <v>100</v>
      </c>
      <c r="C50" t="s">
        <v>115</v>
      </c>
      <c r="D50" s="10" t="s">
        <v>116</v>
      </c>
      <c r="E50" t="str">
        <f>"char_"&amp;D50&amp;"_"&amp;C50</f>
        <v>char_172_svrash</v>
      </c>
      <c r="F50" t="s">
        <v>114</v>
      </c>
      <c r="H50">
        <v>2</v>
      </c>
      <c r="I50">
        <v>90</v>
      </c>
      <c r="J50">
        <v>2560</v>
      </c>
      <c r="L50">
        <v>713</v>
      </c>
      <c r="M50">
        <v>76</v>
      </c>
      <c r="N50">
        <v>397</v>
      </c>
      <c r="O50">
        <v>50</v>
      </c>
      <c r="P50">
        <v>10</v>
      </c>
      <c r="R50">
        <v>18</v>
      </c>
      <c r="S50">
        <v>-2</v>
      </c>
      <c r="T50">
        <v>0.5</v>
      </c>
      <c r="U50">
        <v>70</v>
      </c>
      <c r="V50">
        <v>-4</v>
      </c>
      <c r="W50">
        <v>1</v>
      </c>
      <c r="X50">
        <v>1</v>
      </c>
      <c r="AD50" s="12" t="s">
        <v>902</v>
      </c>
      <c r="AE50" s="12" t="s">
        <v>897</v>
      </c>
      <c r="AI50">
        <v>1</v>
      </c>
      <c r="AJ50">
        <v>2</v>
      </c>
      <c r="AK50">
        <v>0.5</v>
      </c>
      <c r="AO50">
        <v>0.25</v>
      </c>
      <c r="AQ50" t="s">
        <v>118</v>
      </c>
      <c r="AR50" s="11" t="str">
        <f>"icon_"&amp;C50</f>
        <v>icon_svrash</v>
      </c>
      <c r="AS50" t="str">
        <f t="shared" si="11"/>
        <v>half_svrash</v>
      </c>
      <c r="AT50" t="str">
        <f t="shared" si="12"/>
        <v>svrash</v>
      </c>
      <c r="AU50" s="12" t="s">
        <v>956</v>
      </c>
      <c r="AV50">
        <v>6</v>
      </c>
      <c r="AW50" s="12" t="s">
        <v>948</v>
      </c>
      <c r="AX50" s="12" t="s">
        <v>949</v>
      </c>
      <c r="AY50" s="12"/>
      <c r="AZ50" t="s">
        <v>85</v>
      </c>
      <c r="BB50" s="12" t="s">
        <v>882</v>
      </c>
      <c r="BC50" s="12"/>
      <c r="BD50">
        <v>1</v>
      </c>
    </row>
    <row r="51" spans="1:56" x14ac:dyDescent="0.15">
      <c r="A51" s="12" t="s">
        <v>889</v>
      </c>
      <c r="B51" t="s">
        <v>100</v>
      </c>
      <c r="C51" t="s">
        <v>115</v>
      </c>
      <c r="D51" s="10" t="s">
        <v>116</v>
      </c>
      <c r="E51" t="str">
        <f>"char_"&amp;D51&amp;"_"&amp;C51</f>
        <v>char_172_svrash</v>
      </c>
      <c r="F51" t="s">
        <v>114</v>
      </c>
      <c r="H51">
        <v>2</v>
      </c>
      <c r="I51">
        <v>90</v>
      </c>
      <c r="J51">
        <v>2560</v>
      </c>
      <c r="L51">
        <v>713</v>
      </c>
      <c r="M51">
        <v>76</v>
      </c>
      <c r="N51">
        <v>397</v>
      </c>
      <c r="O51">
        <v>50</v>
      </c>
      <c r="P51">
        <v>10</v>
      </c>
      <c r="R51">
        <v>18</v>
      </c>
      <c r="S51">
        <v>-2</v>
      </c>
      <c r="T51">
        <v>0.5</v>
      </c>
      <c r="U51">
        <v>70</v>
      </c>
      <c r="V51">
        <v>-4</v>
      </c>
      <c r="W51">
        <v>1</v>
      </c>
      <c r="X51">
        <v>1</v>
      </c>
      <c r="AD51" s="12" t="s">
        <v>713</v>
      </c>
      <c r="AE51" s="12" t="s">
        <v>725</v>
      </c>
      <c r="AI51">
        <v>1</v>
      </c>
      <c r="AJ51">
        <v>2</v>
      </c>
      <c r="AK51">
        <v>0.5</v>
      </c>
      <c r="AO51">
        <v>0.25</v>
      </c>
      <c r="AQ51" t="s">
        <v>118</v>
      </c>
      <c r="AR51" s="11" t="str">
        <f>"icon_"&amp;C51</f>
        <v>icon_svrash</v>
      </c>
      <c r="AS51" t="str">
        <f t="shared" si="11"/>
        <v>half_svrash</v>
      </c>
      <c r="AT51" t="str">
        <f t="shared" si="12"/>
        <v>svrash</v>
      </c>
      <c r="AU51" s="12" t="s">
        <v>956</v>
      </c>
      <c r="AV51">
        <v>6</v>
      </c>
      <c r="AW51" s="12" t="s">
        <v>948</v>
      </c>
      <c r="AX51" s="12" t="s">
        <v>949</v>
      </c>
      <c r="AY51" s="12"/>
      <c r="AZ51" t="s">
        <v>85</v>
      </c>
      <c r="BB51" s="12" t="s">
        <v>882</v>
      </c>
      <c r="BC51" s="12"/>
      <c r="BD51">
        <v>1</v>
      </c>
    </row>
    <row r="52" spans="1:56" x14ac:dyDescent="0.15">
      <c r="A52" s="12" t="s">
        <v>736</v>
      </c>
      <c r="B52" t="s">
        <v>100</v>
      </c>
      <c r="C52" s="12" t="s">
        <v>738</v>
      </c>
      <c r="D52" s="15" t="s">
        <v>737</v>
      </c>
      <c r="E52" t="str">
        <f>"char_"&amp;D52&amp;"_"&amp;C52</f>
        <v>char_350_surtr</v>
      </c>
      <c r="F52" s="12" t="s">
        <v>736</v>
      </c>
      <c r="G52" s="12"/>
      <c r="H52">
        <v>2</v>
      </c>
      <c r="I52">
        <v>90</v>
      </c>
      <c r="J52">
        <v>2916</v>
      </c>
      <c r="L52">
        <v>672</v>
      </c>
      <c r="M52">
        <v>100</v>
      </c>
      <c r="N52">
        <v>414</v>
      </c>
      <c r="O52">
        <v>0</v>
      </c>
      <c r="P52">
        <v>15</v>
      </c>
      <c r="R52">
        <v>19</v>
      </c>
      <c r="S52">
        <v>-2</v>
      </c>
      <c r="T52">
        <v>0.5</v>
      </c>
      <c r="U52">
        <v>70</v>
      </c>
      <c r="V52">
        <v>-4</v>
      </c>
      <c r="W52">
        <v>1.25</v>
      </c>
      <c r="X52">
        <v>1</v>
      </c>
      <c r="AD52" s="12" t="s">
        <v>752</v>
      </c>
      <c r="AE52" s="12" t="s">
        <v>798</v>
      </c>
      <c r="AI52">
        <v>1</v>
      </c>
      <c r="AJ52">
        <v>1</v>
      </c>
      <c r="AK52">
        <v>0.5</v>
      </c>
      <c r="AO52">
        <v>0.25</v>
      </c>
      <c r="AQ52" t="s">
        <v>118</v>
      </c>
      <c r="AR52" s="11" t="str">
        <f>"icon_"&amp;C52</f>
        <v>icon_surtr</v>
      </c>
      <c r="AS52" t="str">
        <f t="shared" si="11"/>
        <v>half_surtr</v>
      </c>
      <c r="AT52" t="str">
        <f t="shared" si="12"/>
        <v>surtr</v>
      </c>
      <c r="AU52" s="12" t="s">
        <v>958</v>
      </c>
      <c r="AV52">
        <v>6</v>
      </c>
      <c r="AW52" s="12" t="s">
        <v>948</v>
      </c>
      <c r="AX52" s="12" t="s">
        <v>949</v>
      </c>
      <c r="AY52" s="12"/>
      <c r="AZ52" t="s">
        <v>85</v>
      </c>
      <c r="BB52" s="12" t="s">
        <v>882</v>
      </c>
      <c r="BC52" s="12"/>
      <c r="BD52">
        <v>1</v>
      </c>
    </row>
    <row r="53" spans="1:56" x14ac:dyDescent="0.15">
      <c r="A53" s="12" t="s">
        <v>810</v>
      </c>
      <c r="B53" t="s">
        <v>100</v>
      </c>
      <c r="C53" s="12" t="s">
        <v>811</v>
      </c>
      <c r="D53" s="15" t="s">
        <v>820</v>
      </c>
      <c r="E53" t="str">
        <f>"char_"&amp;D53&amp;"_"&amp;C53</f>
        <v>char_003_kalts</v>
      </c>
      <c r="F53" s="12" t="s">
        <v>810</v>
      </c>
      <c r="G53" s="12"/>
      <c r="H53">
        <v>2</v>
      </c>
      <c r="I53">
        <v>90</v>
      </c>
      <c r="J53">
        <v>2033</v>
      </c>
      <c r="K53">
        <v>400</v>
      </c>
      <c r="L53">
        <v>515</v>
      </c>
      <c r="M53">
        <v>100</v>
      </c>
      <c r="N53">
        <v>255</v>
      </c>
      <c r="O53">
        <v>40</v>
      </c>
      <c r="P53">
        <v>0</v>
      </c>
      <c r="R53">
        <v>18</v>
      </c>
      <c r="S53">
        <v>-2</v>
      </c>
      <c r="T53">
        <v>0.5</v>
      </c>
      <c r="U53">
        <v>70</v>
      </c>
      <c r="V53">
        <v>-4</v>
      </c>
      <c r="W53">
        <v>2.85</v>
      </c>
      <c r="X53">
        <v>1</v>
      </c>
      <c r="AD53" s="12" t="s">
        <v>850</v>
      </c>
      <c r="AE53" s="12" t="s">
        <v>867</v>
      </c>
      <c r="AH53">
        <v>1</v>
      </c>
      <c r="AJ53">
        <v>1</v>
      </c>
      <c r="AK53">
        <v>0.5</v>
      </c>
      <c r="AO53">
        <v>0.25</v>
      </c>
      <c r="AQ53" t="s">
        <v>113</v>
      </c>
      <c r="AR53" s="11" t="str">
        <f>"icon_"&amp;C53</f>
        <v>icon_kalts</v>
      </c>
      <c r="AS53" t="str">
        <f t="shared" si="11"/>
        <v>half_kalts</v>
      </c>
      <c r="AT53" t="str">
        <f t="shared" si="12"/>
        <v>kalts</v>
      </c>
      <c r="AU53" s="12" t="s">
        <v>956</v>
      </c>
      <c r="AV53">
        <v>6</v>
      </c>
      <c r="AW53" s="12" t="s">
        <v>948</v>
      </c>
      <c r="AX53" s="12" t="s">
        <v>949</v>
      </c>
      <c r="AY53" s="12"/>
      <c r="AZ53" t="s">
        <v>85</v>
      </c>
      <c r="BB53" s="12" t="s">
        <v>882</v>
      </c>
      <c r="BC53" s="12"/>
      <c r="BD53">
        <v>1</v>
      </c>
    </row>
    <row r="54" spans="1:56" x14ac:dyDescent="0.15">
      <c r="A54" s="12" t="s">
        <v>805</v>
      </c>
      <c r="B54" t="s">
        <v>100</v>
      </c>
      <c r="C54" s="12" t="s">
        <v>811</v>
      </c>
      <c r="D54" s="15" t="s">
        <v>737</v>
      </c>
      <c r="E54" s="12" t="s">
        <v>806</v>
      </c>
      <c r="F54" s="12" t="s">
        <v>805</v>
      </c>
      <c r="G54" s="12"/>
      <c r="H54">
        <v>2</v>
      </c>
      <c r="I54">
        <v>90</v>
      </c>
      <c r="J54">
        <v>5433</v>
      </c>
      <c r="L54">
        <v>1402</v>
      </c>
      <c r="N54">
        <v>405</v>
      </c>
      <c r="O54">
        <v>0</v>
      </c>
      <c r="P54">
        <v>0</v>
      </c>
      <c r="R54">
        <v>10</v>
      </c>
      <c r="T54">
        <v>0</v>
      </c>
      <c r="U54">
        <v>25</v>
      </c>
      <c r="W54">
        <v>2</v>
      </c>
      <c r="X54">
        <v>1</v>
      </c>
      <c r="AD54" s="12" t="s">
        <v>871</v>
      </c>
      <c r="AE54" s="12"/>
      <c r="AF54">
        <v>1</v>
      </c>
      <c r="AI54">
        <v>1</v>
      </c>
      <c r="AJ54">
        <v>3</v>
      </c>
      <c r="AK54">
        <v>0.5</v>
      </c>
      <c r="AO54">
        <v>0.25</v>
      </c>
      <c r="AQ54" t="s">
        <v>118</v>
      </c>
      <c r="AR54" s="11" t="s">
        <v>809</v>
      </c>
      <c r="AS54" t="str">
        <f t="shared" si="11"/>
        <v>half_kalts</v>
      </c>
      <c r="AT54" t="str">
        <f t="shared" si="12"/>
        <v>kalts</v>
      </c>
      <c r="AU54" s="12" t="s">
        <v>956</v>
      </c>
      <c r="AV54">
        <v>6</v>
      </c>
      <c r="AW54" s="12" t="s">
        <v>948</v>
      </c>
      <c r="AX54" s="12" t="s">
        <v>949</v>
      </c>
      <c r="AY54" s="12"/>
      <c r="AZ54" t="s">
        <v>85</v>
      </c>
      <c r="BB54" s="12" t="s">
        <v>882</v>
      </c>
      <c r="BC54" s="12"/>
      <c r="BD54">
        <v>1</v>
      </c>
    </row>
    <row r="55" spans="1:56" x14ac:dyDescent="0.15">
      <c r="A55" s="12" t="s">
        <v>1064</v>
      </c>
      <c r="B55" t="s">
        <v>100</v>
      </c>
      <c r="C55" s="12" t="s">
        <v>1065</v>
      </c>
      <c r="D55" s="15" t="s">
        <v>1066</v>
      </c>
      <c r="E55" t="str">
        <f>"char_"&amp;D55&amp;"_"&amp;C55</f>
        <v>char_293_thorns</v>
      </c>
      <c r="F55" s="12" t="s">
        <v>1064</v>
      </c>
      <c r="H55">
        <v>2</v>
      </c>
      <c r="I55">
        <v>90</v>
      </c>
      <c r="J55">
        <v>2612</v>
      </c>
      <c r="L55">
        <v>711</v>
      </c>
      <c r="M55">
        <v>26</v>
      </c>
      <c r="N55">
        <v>402</v>
      </c>
      <c r="P55">
        <v>10</v>
      </c>
      <c r="R55">
        <v>20</v>
      </c>
      <c r="S55">
        <v>-2</v>
      </c>
      <c r="T55">
        <v>0.5</v>
      </c>
      <c r="U55">
        <v>70</v>
      </c>
      <c r="V55">
        <v>-4</v>
      </c>
      <c r="W55">
        <v>1.3</v>
      </c>
      <c r="X55">
        <v>1</v>
      </c>
      <c r="AD55" s="12" t="s">
        <v>1098</v>
      </c>
      <c r="AE55" s="12" t="s">
        <v>1109</v>
      </c>
      <c r="AI55">
        <v>1</v>
      </c>
      <c r="AJ55">
        <v>2</v>
      </c>
      <c r="AK55">
        <v>0.5</v>
      </c>
      <c r="AO55">
        <v>0.25</v>
      </c>
      <c r="AQ55" t="s">
        <v>118</v>
      </c>
      <c r="AR55" s="11" t="str">
        <f>"icon_"&amp;C55</f>
        <v>icon_thorns</v>
      </c>
      <c r="AS55" t="str">
        <f t="shared" ref="AS55" si="13">"half_"&amp;C55</f>
        <v>half_thorns</v>
      </c>
      <c r="AT55" t="str">
        <f t="shared" ref="AT55" si="14">C55</f>
        <v>thorns</v>
      </c>
      <c r="AU55" s="12" t="s">
        <v>956</v>
      </c>
      <c r="AV55">
        <v>6</v>
      </c>
      <c r="AW55" s="12" t="s">
        <v>948</v>
      </c>
      <c r="AX55" s="12" t="s">
        <v>949</v>
      </c>
      <c r="AY55" s="12" t="s">
        <v>953</v>
      </c>
      <c r="AZ55" t="s">
        <v>85</v>
      </c>
      <c r="BB55" s="12" t="s">
        <v>882</v>
      </c>
      <c r="BC55" s="12" t="s">
        <v>1100</v>
      </c>
      <c r="BD55">
        <v>1</v>
      </c>
    </row>
    <row r="56" spans="1:56" x14ac:dyDescent="0.15">
      <c r="A56" s="12" t="s">
        <v>1111</v>
      </c>
      <c r="B56" t="s">
        <v>100</v>
      </c>
      <c r="C56" s="12" t="s">
        <v>1129</v>
      </c>
      <c r="D56" s="15" t="s">
        <v>1112</v>
      </c>
      <c r="E56" t="str">
        <f>"char_"&amp;D56&amp;"_"&amp;C56</f>
        <v>char_103_angel</v>
      </c>
      <c r="F56" s="12" t="s">
        <v>1111</v>
      </c>
      <c r="H56">
        <v>2</v>
      </c>
      <c r="I56">
        <v>90</v>
      </c>
      <c r="J56">
        <v>1673</v>
      </c>
      <c r="L56">
        <v>540</v>
      </c>
      <c r="M56">
        <v>27</v>
      </c>
      <c r="N56">
        <v>161</v>
      </c>
      <c r="P56">
        <v>0</v>
      </c>
      <c r="R56">
        <v>14</v>
      </c>
      <c r="S56">
        <v>-2</v>
      </c>
      <c r="T56">
        <v>0.5</v>
      </c>
      <c r="U56">
        <v>70</v>
      </c>
      <c r="V56">
        <v>-4</v>
      </c>
      <c r="W56">
        <v>1</v>
      </c>
      <c r="X56">
        <v>1</v>
      </c>
      <c r="AD56" s="12" t="s">
        <v>1128</v>
      </c>
      <c r="AE56" s="12" t="s">
        <v>1138</v>
      </c>
      <c r="AH56">
        <v>1</v>
      </c>
      <c r="AJ56">
        <v>1</v>
      </c>
      <c r="AK56">
        <v>0.5</v>
      </c>
      <c r="AO56">
        <v>0.25</v>
      </c>
      <c r="AQ56" s="12" t="s">
        <v>1148</v>
      </c>
      <c r="AR56" s="11" t="str">
        <f>"icon_"&amp;C56</f>
        <v>icon_angel</v>
      </c>
      <c r="AS56" t="str">
        <f t="shared" ref="AS56:AS57" si="15">"half_"&amp;C56</f>
        <v>half_angel</v>
      </c>
      <c r="AT56" t="str">
        <f t="shared" ref="AT56:AT57" si="16">C56</f>
        <v>angel</v>
      </c>
      <c r="AU56" s="12" t="s">
        <v>956</v>
      </c>
      <c r="AV56">
        <v>6</v>
      </c>
      <c r="AW56" s="12" t="s">
        <v>948</v>
      </c>
      <c r="AX56" s="12" t="s">
        <v>949</v>
      </c>
      <c r="AY56" s="12" t="s">
        <v>953</v>
      </c>
      <c r="AZ56" t="s">
        <v>85</v>
      </c>
      <c r="BB56" s="12" t="s">
        <v>882</v>
      </c>
      <c r="BC56" s="12"/>
      <c r="BD56">
        <v>1</v>
      </c>
    </row>
    <row r="57" spans="1:56" x14ac:dyDescent="0.15">
      <c r="A57" s="12" t="s">
        <v>1147</v>
      </c>
      <c r="B57" t="s">
        <v>100</v>
      </c>
      <c r="C57" s="12" t="s">
        <v>1156</v>
      </c>
      <c r="D57" s="15" t="s">
        <v>1150</v>
      </c>
      <c r="E57" t="str">
        <f>"char_"&amp;D57&amp;"_"&amp;C57</f>
        <v>char_112_siege</v>
      </c>
      <c r="F57" s="12" t="s">
        <v>1147</v>
      </c>
      <c r="H57">
        <v>2</v>
      </c>
      <c r="I57">
        <v>90</v>
      </c>
      <c r="J57">
        <v>2251</v>
      </c>
      <c r="L57">
        <v>515</v>
      </c>
      <c r="M57">
        <v>25</v>
      </c>
      <c r="N57">
        <v>384</v>
      </c>
      <c r="P57">
        <v>0</v>
      </c>
      <c r="R57">
        <v>14</v>
      </c>
      <c r="S57">
        <v>-2</v>
      </c>
      <c r="T57">
        <v>0.5</v>
      </c>
      <c r="U57">
        <v>70</v>
      </c>
      <c r="V57">
        <v>-4</v>
      </c>
      <c r="W57">
        <v>1.05</v>
      </c>
      <c r="X57">
        <v>1</v>
      </c>
      <c r="AD57" s="12" t="s">
        <v>1168</v>
      </c>
      <c r="AE57" s="12" t="s">
        <v>1163</v>
      </c>
      <c r="AI57">
        <v>1</v>
      </c>
      <c r="AJ57">
        <v>2</v>
      </c>
      <c r="AK57">
        <v>0.5</v>
      </c>
      <c r="AO57">
        <v>0.25</v>
      </c>
      <c r="AQ57" s="12" t="s">
        <v>1149</v>
      </c>
      <c r="AR57" s="11" t="str">
        <f>"icon_"&amp;C57</f>
        <v>icon_siege</v>
      </c>
      <c r="AS57" t="str">
        <f t="shared" si="15"/>
        <v>half_siege</v>
      </c>
      <c r="AT57" t="str">
        <f t="shared" si="16"/>
        <v>siege</v>
      </c>
      <c r="AU57" s="12" t="s">
        <v>956</v>
      </c>
      <c r="AV57">
        <v>6</v>
      </c>
      <c r="AW57" s="12" t="s">
        <v>948</v>
      </c>
      <c r="AX57" s="12" t="s">
        <v>949</v>
      </c>
      <c r="AY57" s="12" t="s">
        <v>953</v>
      </c>
      <c r="AZ57" t="s">
        <v>85</v>
      </c>
      <c r="BB57" s="12" t="s">
        <v>882</v>
      </c>
      <c r="BC57" s="12"/>
      <c r="BD57">
        <v>1</v>
      </c>
    </row>
    <row r="58" spans="1:56" x14ac:dyDescent="0.15">
      <c r="A58" s="12"/>
      <c r="C58" s="12"/>
      <c r="D58" s="15"/>
      <c r="F58" s="12"/>
      <c r="AD58" s="12"/>
      <c r="AE58" s="12"/>
      <c r="AR58" s="11"/>
      <c r="AU58" s="12"/>
      <c r="AW58" s="12"/>
      <c r="AX58" s="12"/>
      <c r="AY58" s="12"/>
      <c r="BB58" s="12"/>
      <c r="BC58" s="12"/>
    </row>
    <row r="59" spans="1:56" x14ac:dyDescent="0.15">
      <c r="A59" t="s">
        <v>227</v>
      </c>
    </row>
    <row r="60" spans="1:56" x14ac:dyDescent="0.15">
      <c r="A60" t="s">
        <v>228</v>
      </c>
      <c r="B60" s="12" t="s">
        <v>563</v>
      </c>
      <c r="E60" t="s">
        <v>229</v>
      </c>
      <c r="AD60" t="s">
        <v>230</v>
      </c>
      <c r="AF60">
        <v>3</v>
      </c>
    </row>
    <row r="61" spans="1:56" x14ac:dyDescent="0.15">
      <c r="A61" s="12" t="s">
        <v>559</v>
      </c>
      <c r="B61" s="12" t="s">
        <v>563</v>
      </c>
      <c r="E61" s="12" t="s">
        <v>558</v>
      </c>
      <c r="J61">
        <v>100</v>
      </c>
      <c r="L61">
        <v>200</v>
      </c>
      <c r="AD61" s="12" t="s">
        <v>557</v>
      </c>
      <c r="AE61" s="12" t="s">
        <v>547</v>
      </c>
      <c r="AF61" s="12">
        <v>2</v>
      </c>
      <c r="AZ61" t="s">
        <v>85</v>
      </c>
      <c r="BB61" s="12" t="s">
        <v>882</v>
      </c>
      <c r="BC61" s="12"/>
      <c r="BD61">
        <v>1</v>
      </c>
    </row>
    <row r="62" spans="1:56" x14ac:dyDescent="0.15">
      <c r="A62" s="12" t="s">
        <v>572</v>
      </c>
      <c r="B62" s="12" t="s">
        <v>563</v>
      </c>
      <c r="E62" s="12" t="s">
        <v>558</v>
      </c>
      <c r="J62">
        <v>100</v>
      </c>
      <c r="L62">
        <v>200</v>
      </c>
      <c r="AD62" s="12" t="s">
        <v>557</v>
      </c>
      <c r="AE62" s="12" t="s">
        <v>573</v>
      </c>
      <c r="AF62" s="12">
        <v>2</v>
      </c>
      <c r="AZ62" t="s">
        <v>85</v>
      </c>
      <c r="BB62" s="12" t="s">
        <v>882</v>
      </c>
      <c r="BC62" s="12"/>
      <c r="BD62">
        <v>1</v>
      </c>
    </row>
    <row r="63" spans="1:56" x14ac:dyDescent="0.15">
      <c r="A63" s="12" t="s">
        <v>581</v>
      </c>
      <c r="B63" s="12" t="s">
        <v>563</v>
      </c>
      <c r="E63" s="12" t="s">
        <v>558</v>
      </c>
      <c r="J63">
        <v>100</v>
      </c>
      <c r="L63">
        <v>200</v>
      </c>
      <c r="AD63" s="12" t="s">
        <v>557</v>
      </c>
      <c r="AE63" s="12" t="s">
        <v>582</v>
      </c>
      <c r="AF63" s="12">
        <v>2</v>
      </c>
      <c r="AZ63" t="s">
        <v>85</v>
      </c>
      <c r="BB63" s="12" t="s">
        <v>882</v>
      </c>
      <c r="BC63" s="12"/>
      <c r="BD63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257"/>
  <sheetViews>
    <sheetView tabSelected="1" workbookViewId="0">
      <pane xSplit="1" ySplit="3" topLeftCell="W112" activePane="bottomRight" state="frozen"/>
      <selection pane="topRight"/>
      <selection pane="bottomLeft"/>
      <selection pane="bottomRight" activeCell="AJ120" sqref="AJ120"/>
    </sheetView>
  </sheetViews>
  <sheetFormatPr defaultColWidth="9" defaultRowHeight="13.5" x14ac:dyDescent="0.15"/>
  <cols>
    <col min="1" max="2" width="15.625" customWidth="1"/>
    <col min="3" max="4" width="7.75" customWidth="1"/>
    <col min="5" max="5" width="16.875" customWidth="1"/>
    <col min="6" max="6" width="7.375" customWidth="1"/>
    <col min="7" max="7" width="7.75" customWidth="1"/>
    <col min="8" max="16" width="8.375" style="3" customWidth="1"/>
    <col min="17" max="17" width="10.625" customWidth="1"/>
    <col min="18" max="18" width="8.375" customWidth="1"/>
    <col min="19" max="19" width="10" customWidth="1"/>
    <col min="20" max="26" width="8.625" customWidth="1"/>
    <col min="27" max="27" width="13.25" customWidth="1"/>
    <col min="28" max="28" width="11.875" customWidth="1"/>
    <col min="29" max="29" width="14.75" customWidth="1"/>
    <col min="30" max="30" width="7.625" customWidth="1"/>
    <col min="31" max="31" width="7.25" customWidth="1"/>
    <col min="32" max="32" width="7.125" customWidth="1"/>
    <col min="34" max="35" width="7" customWidth="1"/>
    <col min="36" max="36" width="9.75" customWidth="1"/>
    <col min="37" max="37" width="8.5" customWidth="1"/>
    <col min="38" max="40" width="8.25" customWidth="1"/>
    <col min="41" max="45" width="8.375" customWidth="1"/>
    <col min="46" max="47" width="11.25" customWidth="1"/>
    <col min="48" max="48" width="6.625" customWidth="1"/>
    <col min="49" max="49" width="8" customWidth="1"/>
    <col min="50" max="50" width="7.375" style="4" customWidth="1"/>
    <col min="51" max="52" width="8.5" style="4" customWidth="1"/>
    <col min="53" max="53" width="7.875" style="4" customWidth="1"/>
    <col min="54" max="54" width="13.5" customWidth="1"/>
    <col min="55" max="55" width="10" customWidth="1"/>
    <col min="56" max="56" width="9" style="5" customWidth="1"/>
    <col min="58" max="58" width="16" customWidth="1"/>
    <col min="59" max="61" width="12.875" customWidth="1"/>
    <col min="62" max="62" width="14.625" customWidth="1"/>
    <col min="67" max="67" width="14" customWidth="1"/>
    <col min="68" max="68" width="8" customWidth="1"/>
  </cols>
  <sheetData>
    <row r="1" spans="1:73" x14ac:dyDescent="0.15">
      <c r="B1" s="12" t="s">
        <v>551</v>
      </c>
      <c r="D1" t="s">
        <v>231</v>
      </c>
      <c r="E1" t="s">
        <v>232</v>
      </c>
      <c r="F1" s="12" t="s">
        <v>951</v>
      </c>
      <c r="G1" t="s">
        <v>233</v>
      </c>
      <c r="H1" s="3" t="s">
        <v>234</v>
      </c>
      <c r="I1" s="3" t="s">
        <v>235</v>
      </c>
      <c r="J1" s="14" t="s">
        <v>601</v>
      </c>
      <c r="K1" s="3" t="s">
        <v>1120</v>
      </c>
      <c r="L1" s="3" t="s">
        <v>1121</v>
      </c>
      <c r="M1" s="3" t="s">
        <v>1122</v>
      </c>
      <c r="N1" s="3" t="s">
        <v>1123</v>
      </c>
      <c r="O1" s="3" t="s">
        <v>236</v>
      </c>
      <c r="P1" s="14" t="s">
        <v>567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s="12" t="s">
        <v>646</v>
      </c>
      <c r="W1" s="12" t="s">
        <v>834</v>
      </c>
      <c r="X1" s="12" t="s">
        <v>1145</v>
      </c>
      <c r="Y1" t="s">
        <v>242</v>
      </c>
      <c r="Z1" s="12" t="s">
        <v>984</v>
      </c>
      <c r="AA1" t="s">
        <v>243</v>
      </c>
      <c r="AB1" t="s">
        <v>244</v>
      </c>
      <c r="AC1" t="s">
        <v>245</v>
      </c>
      <c r="AD1" t="s">
        <v>246</v>
      </c>
      <c r="AE1" s="12" t="s">
        <v>711</v>
      </c>
      <c r="AF1" t="s">
        <v>247</v>
      </c>
      <c r="AG1" t="s">
        <v>248</v>
      </c>
      <c r="AH1" t="s">
        <v>249</v>
      </c>
      <c r="AI1" s="12" t="s">
        <v>1085</v>
      </c>
      <c r="AJ1" s="12" t="s">
        <v>869</v>
      </c>
      <c r="AK1" t="s">
        <v>250</v>
      </c>
      <c r="AL1" t="s">
        <v>251</v>
      </c>
      <c r="AM1" t="s">
        <v>252</v>
      </c>
      <c r="AN1" t="s">
        <v>253</v>
      </c>
      <c r="AO1" t="s">
        <v>254</v>
      </c>
      <c r="AP1" t="s">
        <v>255</v>
      </c>
      <c r="AQ1" t="s">
        <v>256</v>
      </c>
      <c r="AR1" t="s">
        <v>257</v>
      </c>
      <c r="AS1" t="s">
        <v>258</v>
      </c>
      <c r="AT1" t="s">
        <v>259</v>
      </c>
      <c r="AU1" s="12" t="s">
        <v>1060</v>
      </c>
      <c r="AV1" t="s">
        <v>260</v>
      </c>
      <c r="AW1" t="s">
        <v>261</v>
      </c>
      <c r="AX1" s="4" t="s">
        <v>262</v>
      </c>
      <c r="AY1" s="4" t="s">
        <v>263</v>
      </c>
      <c r="AZ1" s="4" t="s">
        <v>264</v>
      </c>
      <c r="BA1" s="4" t="s">
        <v>265</v>
      </c>
      <c r="BB1" t="s">
        <v>266</v>
      </c>
      <c r="BC1" t="s">
        <v>267</v>
      </c>
      <c r="BD1" s="5" t="s">
        <v>268</v>
      </c>
      <c r="BE1" t="s">
        <v>269</v>
      </c>
      <c r="BF1" t="s">
        <v>270</v>
      </c>
      <c r="BG1" t="s">
        <v>271</v>
      </c>
      <c r="BH1" s="12" t="s">
        <v>988</v>
      </c>
      <c r="BI1" s="12" t="s">
        <v>874</v>
      </c>
      <c r="BJ1" t="s">
        <v>272</v>
      </c>
      <c r="BK1" t="s">
        <v>273</v>
      </c>
      <c r="BL1" t="s">
        <v>261</v>
      </c>
      <c r="BM1" s="12" t="s">
        <v>1161</v>
      </c>
      <c r="BN1" s="12" t="s">
        <v>1056</v>
      </c>
      <c r="BO1" t="s">
        <v>274</v>
      </c>
      <c r="BP1" s="12" t="s">
        <v>666</v>
      </c>
      <c r="BQ1" t="s">
        <v>275</v>
      </c>
      <c r="BR1" t="s">
        <v>276</v>
      </c>
      <c r="BS1" t="s">
        <v>277</v>
      </c>
      <c r="BT1" t="s">
        <v>278</v>
      </c>
      <c r="BU1" t="s">
        <v>279</v>
      </c>
    </row>
    <row r="2" spans="1:73" x14ac:dyDescent="0.15">
      <c r="A2" t="s">
        <v>29</v>
      </c>
      <c r="C2" t="s">
        <v>30</v>
      </c>
      <c r="D2" t="s">
        <v>32</v>
      </c>
      <c r="E2" t="s">
        <v>280</v>
      </c>
      <c r="F2" s="12" t="s">
        <v>950</v>
      </c>
      <c r="G2" t="s">
        <v>281</v>
      </c>
      <c r="H2" s="3" t="s">
        <v>282</v>
      </c>
      <c r="I2" s="3" t="s">
        <v>283</v>
      </c>
      <c r="J2" s="14" t="s">
        <v>600</v>
      </c>
      <c r="K2" s="14" t="s">
        <v>589</v>
      </c>
      <c r="L2" s="14" t="s">
        <v>732</v>
      </c>
      <c r="M2" s="3" t="s">
        <v>1119</v>
      </c>
      <c r="N2" s="3" t="s">
        <v>1118</v>
      </c>
      <c r="O2" s="3" t="s">
        <v>284</v>
      </c>
      <c r="P2" s="14" t="s">
        <v>566</v>
      </c>
      <c r="Q2" t="s">
        <v>285</v>
      </c>
      <c r="R2" t="s">
        <v>286</v>
      </c>
      <c r="S2" t="s">
        <v>287</v>
      </c>
      <c r="T2" t="s">
        <v>288</v>
      </c>
      <c r="U2" t="s">
        <v>289</v>
      </c>
      <c r="V2" s="12" t="s">
        <v>645</v>
      </c>
      <c r="W2" s="12" t="s">
        <v>833</v>
      </c>
      <c r="X2" s="12" t="s">
        <v>1144</v>
      </c>
      <c r="Y2" t="s">
        <v>290</v>
      </c>
      <c r="Z2" s="12" t="s">
        <v>985</v>
      </c>
      <c r="AA2" t="s">
        <v>291</v>
      </c>
      <c r="AB2" t="s">
        <v>292</v>
      </c>
      <c r="AC2" t="s">
        <v>293</v>
      </c>
      <c r="AD2" t="s">
        <v>294</v>
      </c>
      <c r="AE2" s="12" t="s">
        <v>710</v>
      </c>
      <c r="AF2" t="s">
        <v>295</v>
      </c>
      <c r="AG2" t="s">
        <v>296</v>
      </c>
      <c r="AH2" t="s">
        <v>297</v>
      </c>
      <c r="AI2" s="12" t="s">
        <v>1084</v>
      </c>
      <c r="AJ2" s="12" t="s">
        <v>870</v>
      </c>
      <c r="AK2" t="s">
        <v>298</v>
      </c>
      <c r="AL2" t="s">
        <v>299</v>
      </c>
      <c r="AM2" t="s">
        <v>300</v>
      </c>
      <c r="AN2" t="s">
        <v>301</v>
      </c>
      <c r="AO2" t="s">
        <v>302</v>
      </c>
      <c r="AP2" t="s">
        <v>303</v>
      </c>
      <c r="AQ2" t="s">
        <v>304</v>
      </c>
      <c r="AR2" t="s">
        <v>305</v>
      </c>
      <c r="AS2" t="s">
        <v>51</v>
      </c>
      <c r="AT2" t="s">
        <v>306</v>
      </c>
      <c r="AU2" s="12" t="s">
        <v>1059</v>
      </c>
      <c r="AV2" t="s">
        <v>307</v>
      </c>
      <c r="AW2" t="s">
        <v>308</v>
      </c>
      <c r="AX2" s="4" t="s">
        <v>309</v>
      </c>
      <c r="AY2" s="4" t="s">
        <v>310</v>
      </c>
      <c r="AZ2" s="4" t="s">
        <v>311</v>
      </c>
      <c r="BA2" s="4" t="s">
        <v>312</v>
      </c>
      <c r="BB2" t="s">
        <v>313</v>
      </c>
      <c r="BC2" t="s">
        <v>314</v>
      </c>
      <c r="BD2" s="5" t="s">
        <v>315</v>
      </c>
      <c r="BE2" t="s">
        <v>316</v>
      </c>
      <c r="BF2" t="s">
        <v>317</v>
      </c>
      <c r="BG2" t="s">
        <v>318</v>
      </c>
      <c r="BH2" s="12" t="s">
        <v>987</v>
      </c>
      <c r="BI2" s="12" t="s">
        <v>873</v>
      </c>
      <c r="BJ2" t="s">
        <v>319</v>
      </c>
      <c r="BK2" t="s">
        <v>320</v>
      </c>
      <c r="BL2" t="s">
        <v>321</v>
      </c>
      <c r="BM2" s="12" t="s">
        <v>1160</v>
      </c>
      <c r="BN2" s="12" t="s">
        <v>1055</v>
      </c>
      <c r="BO2" t="s">
        <v>322</v>
      </c>
      <c r="BP2" s="12" t="s">
        <v>665</v>
      </c>
      <c r="BQ2" t="s">
        <v>323</v>
      </c>
      <c r="BR2" t="s">
        <v>324</v>
      </c>
      <c r="BS2" t="s">
        <v>325</v>
      </c>
      <c r="BT2" t="s">
        <v>326</v>
      </c>
      <c r="BU2" t="s">
        <v>327</v>
      </c>
    </row>
    <row r="3" spans="1:73" x14ac:dyDescent="0.15">
      <c r="A3" t="s">
        <v>73</v>
      </c>
      <c r="C3" t="s">
        <v>73</v>
      </c>
      <c r="D3" t="s">
        <v>73</v>
      </c>
      <c r="E3" t="s">
        <v>73</v>
      </c>
      <c r="F3" s="12" t="s">
        <v>599</v>
      </c>
      <c r="G3" t="s">
        <v>328</v>
      </c>
      <c r="H3" s="3" t="s">
        <v>329</v>
      </c>
      <c r="I3" s="3" t="s">
        <v>330</v>
      </c>
      <c r="J3" s="14" t="s">
        <v>599</v>
      </c>
      <c r="K3" s="14" t="s">
        <v>588</v>
      </c>
      <c r="L3" s="14" t="s">
        <v>588</v>
      </c>
      <c r="M3" s="14" t="s">
        <v>588</v>
      </c>
      <c r="N3" s="14" t="s">
        <v>588</v>
      </c>
      <c r="O3" s="3" t="s">
        <v>77</v>
      </c>
      <c r="P3" s="14" t="s">
        <v>565</v>
      </c>
      <c r="Q3" t="s">
        <v>77</v>
      </c>
      <c r="R3" t="s">
        <v>77</v>
      </c>
      <c r="S3" t="s">
        <v>77</v>
      </c>
      <c r="T3" t="s">
        <v>74</v>
      </c>
      <c r="U3" t="s">
        <v>77</v>
      </c>
      <c r="V3" s="12" t="s">
        <v>565</v>
      </c>
      <c r="W3" s="12" t="s">
        <v>832</v>
      </c>
      <c r="X3" s="12" t="s">
        <v>565</v>
      </c>
      <c r="Y3" t="s">
        <v>78</v>
      </c>
      <c r="Z3" s="12" t="s">
        <v>986</v>
      </c>
      <c r="AA3" t="s">
        <v>331</v>
      </c>
      <c r="AB3" t="s">
        <v>332</v>
      </c>
      <c r="AC3" t="s">
        <v>333</v>
      </c>
      <c r="AD3" t="s">
        <v>75</v>
      </c>
      <c r="AE3" s="12" t="s">
        <v>565</v>
      </c>
      <c r="AF3" t="s">
        <v>334</v>
      </c>
      <c r="AG3" t="s">
        <v>77</v>
      </c>
      <c r="AH3" t="s">
        <v>75</v>
      </c>
      <c r="AI3" s="12" t="s">
        <v>565</v>
      </c>
      <c r="AJ3" s="12" t="s">
        <v>599</v>
      </c>
      <c r="AK3" t="s">
        <v>74</v>
      </c>
      <c r="AL3" t="s">
        <v>74</v>
      </c>
      <c r="AM3" t="s">
        <v>75</v>
      </c>
      <c r="AN3" t="s">
        <v>77</v>
      </c>
      <c r="AO3" t="s">
        <v>75</v>
      </c>
      <c r="AP3" t="s">
        <v>75</v>
      </c>
      <c r="AQ3" t="s">
        <v>74</v>
      </c>
      <c r="AR3" t="s">
        <v>74</v>
      </c>
      <c r="AS3" t="s">
        <v>76</v>
      </c>
      <c r="AT3" t="s">
        <v>76</v>
      </c>
      <c r="AU3" s="12" t="s">
        <v>1058</v>
      </c>
      <c r="AV3" t="s">
        <v>75</v>
      </c>
      <c r="AW3" t="s">
        <v>75</v>
      </c>
      <c r="AX3" s="13" t="s">
        <v>613</v>
      </c>
      <c r="AY3" s="13" t="s">
        <v>613</v>
      </c>
      <c r="AZ3" s="4" t="s">
        <v>74</v>
      </c>
      <c r="BA3" s="4" t="s">
        <v>335</v>
      </c>
      <c r="BB3" t="s">
        <v>79</v>
      </c>
      <c r="BC3" t="s">
        <v>79</v>
      </c>
      <c r="BD3" s="5" t="s">
        <v>336</v>
      </c>
      <c r="BE3" t="s">
        <v>337</v>
      </c>
      <c r="BF3" t="s">
        <v>73</v>
      </c>
      <c r="BG3" t="s">
        <v>338</v>
      </c>
      <c r="BH3" t="s">
        <v>338</v>
      </c>
      <c r="BI3" t="s">
        <v>339</v>
      </c>
      <c r="BJ3" t="s">
        <v>339</v>
      </c>
      <c r="BK3" t="s">
        <v>340</v>
      </c>
      <c r="BL3" t="s">
        <v>341</v>
      </c>
      <c r="BM3" s="12" t="s">
        <v>613</v>
      </c>
      <c r="BN3" s="12" t="s">
        <v>565</v>
      </c>
      <c r="BO3" t="s">
        <v>342</v>
      </c>
      <c r="BP3" t="s">
        <v>343</v>
      </c>
      <c r="BQ3" t="s">
        <v>343</v>
      </c>
      <c r="BR3" t="s">
        <v>343</v>
      </c>
      <c r="BS3" t="s">
        <v>343</v>
      </c>
      <c r="BT3" t="s">
        <v>73</v>
      </c>
      <c r="BU3" t="s">
        <v>77</v>
      </c>
    </row>
    <row r="4" spans="1:73" s="1" customFormat="1" x14ac:dyDescent="0.15">
      <c r="A4" s="1" t="s">
        <v>344</v>
      </c>
    </row>
    <row r="5" spans="1:73" x14ac:dyDescent="0.15">
      <c r="BB5" s="5"/>
      <c r="BC5" s="5"/>
    </row>
    <row r="6" spans="1:73" x14ac:dyDescent="0.15">
      <c r="A6" t="s">
        <v>159</v>
      </c>
      <c r="C6" t="s">
        <v>144</v>
      </c>
      <c r="T6">
        <v>2</v>
      </c>
      <c r="AA6" t="s">
        <v>346</v>
      </c>
      <c r="AC6" t="s">
        <v>371</v>
      </c>
      <c r="AF6" t="s">
        <v>372</v>
      </c>
      <c r="AH6">
        <v>1</v>
      </c>
      <c r="AK6">
        <v>1</v>
      </c>
      <c r="BB6" t="s">
        <v>37</v>
      </c>
      <c r="BD6" s="5" t="s">
        <v>349</v>
      </c>
    </row>
    <row r="7" spans="1:73" x14ac:dyDescent="0.15">
      <c r="A7" t="s">
        <v>160</v>
      </c>
      <c r="C7" t="s">
        <v>345</v>
      </c>
      <c r="E7" t="s">
        <v>373</v>
      </c>
      <c r="G7" t="s">
        <v>353</v>
      </c>
      <c r="H7" s="3" t="s">
        <v>354</v>
      </c>
      <c r="S7">
        <v>1</v>
      </c>
      <c r="T7">
        <v>1</v>
      </c>
      <c r="AA7" t="s">
        <v>374</v>
      </c>
      <c r="AC7" t="s">
        <v>375</v>
      </c>
      <c r="AG7">
        <v>1</v>
      </c>
      <c r="AH7">
        <v>1</v>
      </c>
      <c r="AK7">
        <v>1</v>
      </c>
      <c r="AT7" t="s">
        <v>376</v>
      </c>
      <c r="AV7">
        <v>2.5</v>
      </c>
      <c r="AW7">
        <v>25</v>
      </c>
      <c r="AX7" s="4">
        <v>25</v>
      </c>
      <c r="AY7" s="4">
        <v>40</v>
      </c>
      <c r="AZ7" s="4">
        <v>1</v>
      </c>
      <c r="BA7" s="4" t="s">
        <v>356</v>
      </c>
      <c r="BB7" t="s">
        <v>377</v>
      </c>
      <c r="BD7" s="5" t="s">
        <v>349</v>
      </c>
      <c r="BJ7" t="s">
        <v>378</v>
      </c>
      <c r="BT7" t="s">
        <v>358</v>
      </c>
    </row>
    <row r="8" spans="1:73" x14ac:dyDescent="0.15">
      <c r="A8" t="s">
        <v>379</v>
      </c>
      <c r="C8" t="s">
        <v>345</v>
      </c>
      <c r="G8" t="s">
        <v>353</v>
      </c>
      <c r="H8" s="3" t="s">
        <v>380</v>
      </c>
      <c r="I8" s="3" t="s">
        <v>381</v>
      </c>
      <c r="T8">
        <v>1</v>
      </c>
      <c r="AG8" s="3"/>
      <c r="AK8">
        <v>1</v>
      </c>
      <c r="AX8"/>
      <c r="AY8"/>
      <c r="AZ8"/>
      <c r="BA8"/>
      <c r="BB8" s="3"/>
      <c r="BC8" s="3"/>
      <c r="BE8" s="3"/>
      <c r="BF8" s="3"/>
      <c r="BG8" s="3"/>
      <c r="BH8" s="3"/>
      <c r="BI8" s="3"/>
      <c r="BJ8" t="s">
        <v>382</v>
      </c>
      <c r="BK8">
        <v>0.45</v>
      </c>
      <c r="BL8">
        <v>25</v>
      </c>
    </row>
    <row r="9" spans="1:73" x14ac:dyDescent="0.15">
      <c r="A9" t="s">
        <v>383</v>
      </c>
      <c r="C9" t="s">
        <v>345</v>
      </c>
      <c r="G9" t="s">
        <v>353</v>
      </c>
      <c r="H9" s="3" t="s">
        <v>380</v>
      </c>
      <c r="I9" s="3" t="s">
        <v>381</v>
      </c>
      <c r="T9">
        <v>1</v>
      </c>
      <c r="AG9" s="3"/>
      <c r="AK9">
        <v>1</v>
      </c>
      <c r="AX9"/>
      <c r="AY9"/>
      <c r="AZ9"/>
      <c r="BA9"/>
      <c r="BB9" s="3"/>
      <c r="BC9" s="3"/>
      <c r="BE9" s="3"/>
      <c r="BF9" s="3"/>
      <c r="BG9" s="3"/>
      <c r="BH9" s="3"/>
      <c r="BI9" s="3"/>
      <c r="BJ9" t="s">
        <v>384</v>
      </c>
      <c r="BL9">
        <v>25</v>
      </c>
    </row>
    <row r="10" spans="1:73" x14ac:dyDescent="0.15">
      <c r="AG10" s="3"/>
      <c r="AX10"/>
      <c r="AY10"/>
      <c r="AZ10"/>
      <c r="BA10"/>
      <c r="BB10" s="3"/>
      <c r="BC10" s="3"/>
      <c r="BE10" s="3"/>
      <c r="BF10" s="3"/>
      <c r="BG10" s="3"/>
      <c r="BH10" s="3"/>
      <c r="BI10" s="3"/>
    </row>
    <row r="11" spans="1:73" x14ac:dyDescent="0.15">
      <c r="A11" t="s">
        <v>385</v>
      </c>
      <c r="C11" s="12" t="s">
        <v>851</v>
      </c>
      <c r="T11">
        <v>2</v>
      </c>
      <c r="AA11" t="s">
        <v>346</v>
      </c>
      <c r="AC11" t="s">
        <v>386</v>
      </c>
      <c r="AF11" t="s">
        <v>372</v>
      </c>
      <c r="AH11">
        <v>1</v>
      </c>
      <c r="AK11">
        <v>1</v>
      </c>
      <c r="BB11" t="s">
        <v>37</v>
      </c>
      <c r="BD11" s="5" t="s">
        <v>349</v>
      </c>
    </row>
    <row r="12" spans="1:73" x14ac:dyDescent="0.15">
      <c r="A12" t="s">
        <v>164</v>
      </c>
      <c r="C12" t="s">
        <v>345</v>
      </c>
      <c r="E12" t="s">
        <v>387</v>
      </c>
      <c r="G12" t="s">
        <v>353</v>
      </c>
      <c r="H12" s="3" t="s">
        <v>380</v>
      </c>
      <c r="I12" s="3" t="s">
        <v>381</v>
      </c>
      <c r="T12">
        <v>1</v>
      </c>
      <c r="AG12" s="3"/>
      <c r="AK12">
        <v>1</v>
      </c>
      <c r="AW12">
        <v>20</v>
      </c>
      <c r="AX12" s="4">
        <v>0</v>
      </c>
      <c r="AY12" s="4">
        <v>40</v>
      </c>
      <c r="AZ12" s="4">
        <v>1</v>
      </c>
      <c r="BA12" s="4" t="s">
        <v>356</v>
      </c>
      <c r="BB12" s="3"/>
      <c r="BC12" s="3"/>
      <c r="BE12" s="3"/>
      <c r="BF12" s="3"/>
      <c r="BG12" s="3"/>
      <c r="BH12" s="3"/>
      <c r="BI12" s="3"/>
      <c r="BJ12" t="s">
        <v>382</v>
      </c>
      <c r="BK12">
        <v>0.5</v>
      </c>
      <c r="BL12">
        <v>20</v>
      </c>
      <c r="BT12" t="s">
        <v>358</v>
      </c>
    </row>
    <row r="13" spans="1:73" x14ac:dyDescent="0.15">
      <c r="A13" t="s">
        <v>388</v>
      </c>
      <c r="C13" t="s">
        <v>345</v>
      </c>
      <c r="G13" t="s">
        <v>353</v>
      </c>
      <c r="H13" s="3" t="s">
        <v>380</v>
      </c>
      <c r="I13" s="3" t="s">
        <v>389</v>
      </c>
      <c r="T13">
        <v>1</v>
      </c>
      <c r="AG13" s="3"/>
      <c r="AK13">
        <v>1</v>
      </c>
      <c r="AX13"/>
      <c r="AY13"/>
      <c r="AZ13"/>
      <c r="BA13"/>
      <c r="BB13" s="3"/>
      <c r="BC13" s="3"/>
      <c r="BE13" s="3"/>
      <c r="BF13" s="3"/>
      <c r="BG13" s="3"/>
      <c r="BH13" s="3"/>
      <c r="BI13" s="3"/>
      <c r="BJ13" t="s">
        <v>382</v>
      </c>
      <c r="BK13">
        <v>0.1</v>
      </c>
      <c r="BL13">
        <v>99999</v>
      </c>
    </row>
    <row r="14" spans="1:73" x14ac:dyDescent="0.15">
      <c r="A14" t="s">
        <v>390</v>
      </c>
      <c r="C14" t="s">
        <v>345</v>
      </c>
      <c r="G14" t="s">
        <v>353</v>
      </c>
      <c r="H14" s="3" t="s">
        <v>380</v>
      </c>
      <c r="I14" s="3" t="s">
        <v>389</v>
      </c>
      <c r="T14">
        <v>1</v>
      </c>
      <c r="AG14" s="3"/>
      <c r="AK14">
        <v>1</v>
      </c>
      <c r="AX14"/>
      <c r="AY14"/>
      <c r="AZ14"/>
      <c r="BA14"/>
      <c r="BB14" s="3"/>
      <c r="BC14" s="3"/>
      <c r="BE14" s="3"/>
      <c r="BF14" s="3"/>
      <c r="BG14" s="3"/>
      <c r="BH14" s="3"/>
      <c r="BI14" s="3"/>
      <c r="BJ14" s="12" t="s">
        <v>762</v>
      </c>
      <c r="BK14">
        <v>0.1</v>
      </c>
      <c r="BL14">
        <v>99999</v>
      </c>
    </row>
    <row r="15" spans="1:73" x14ac:dyDescent="0.15">
      <c r="AG15" s="3"/>
      <c r="AX15"/>
      <c r="AY15"/>
      <c r="AZ15"/>
      <c r="BA15"/>
      <c r="BB15" s="3"/>
      <c r="BC15" s="3"/>
      <c r="BE15" s="3"/>
      <c r="BF15" s="3"/>
      <c r="BG15" s="3"/>
      <c r="BH15" s="3"/>
      <c r="BI15" s="3"/>
    </row>
    <row r="16" spans="1:73" x14ac:dyDescent="0.15">
      <c r="A16" t="s">
        <v>391</v>
      </c>
      <c r="C16" t="s">
        <v>144</v>
      </c>
      <c r="H16" s="3" t="s">
        <v>356</v>
      </c>
      <c r="T16">
        <v>2</v>
      </c>
      <c r="AA16" t="s">
        <v>346</v>
      </c>
      <c r="AF16" t="s">
        <v>372</v>
      </c>
      <c r="AH16">
        <v>1</v>
      </c>
      <c r="AK16">
        <v>1</v>
      </c>
      <c r="BB16" t="s">
        <v>392</v>
      </c>
      <c r="BD16" s="5" t="s">
        <v>349</v>
      </c>
      <c r="BG16" t="s">
        <v>393</v>
      </c>
    </row>
    <row r="17" spans="1:72" x14ac:dyDescent="0.15">
      <c r="A17" t="s">
        <v>394</v>
      </c>
      <c r="C17" t="s">
        <v>345</v>
      </c>
      <c r="H17" s="3" t="s">
        <v>356</v>
      </c>
      <c r="R17">
        <v>1</v>
      </c>
      <c r="T17">
        <v>2</v>
      </c>
      <c r="U17">
        <v>1</v>
      </c>
      <c r="AA17" t="s">
        <v>346</v>
      </c>
      <c r="AC17" t="s">
        <v>395</v>
      </c>
      <c r="AF17" t="s">
        <v>372</v>
      </c>
      <c r="AH17">
        <v>0.8</v>
      </c>
      <c r="AK17">
        <v>1</v>
      </c>
      <c r="BB17" t="s">
        <v>396</v>
      </c>
      <c r="BD17" s="5" t="s">
        <v>349</v>
      </c>
      <c r="BE17" t="s">
        <v>397</v>
      </c>
      <c r="BF17" t="s">
        <v>398</v>
      </c>
      <c r="BG17" t="s">
        <v>393</v>
      </c>
    </row>
    <row r="18" spans="1:72" x14ac:dyDescent="0.15">
      <c r="A18" s="12" t="s">
        <v>703</v>
      </c>
      <c r="C18" t="s">
        <v>144</v>
      </c>
      <c r="G18" t="s">
        <v>353</v>
      </c>
      <c r="H18" s="3" t="s">
        <v>356</v>
      </c>
      <c r="T18">
        <v>2</v>
      </c>
      <c r="AA18" t="s">
        <v>346</v>
      </c>
      <c r="AF18" t="s">
        <v>348</v>
      </c>
      <c r="AH18">
        <v>1</v>
      </c>
      <c r="AK18">
        <v>1</v>
      </c>
      <c r="AX18"/>
      <c r="AY18"/>
      <c r="AZ18"/>
      <c r="BA18"/>
      <c r="BB18" t="s">
        <v>392</v>
      </c>
      <c r="BD18" s="5" t="s">
        <v>349</v>
      </c>
      <c r="BG18" t="s">
        <v>393</v>
      </c>
    </row>
    <row r="19" spans="1:72" x14ac:dyDescent="0.15">
      <c r="A19" t="s">
        <v>167</v>
      </c>
      <c r="C19" t="s">
        <v>345</v>
      </c>
      <c r="E19" t="s">
        <v>399</v>
      </c>
      <c r="G19" t="s">
        <v>353</v>
      </c>
      <c r="H19" s="3" t="s">
        <v>354</v>
      </c>
      <c r="R19">
        <v>1</v>
      </c>
      <c r="T19">
        <v>2</v>
      </c>
      <c r="U19">
        <v>1</v>
      </c>
      <c r="AA19" t="s">
        <v>346</v>
      </c>
      <c r="AC19" t="s">
        <v>395</v>
      </c>
      <c r="AF19" t="s">
        <v>348</v>
      </c>
      <c r="AH19">
        <v>0.8</v>
      </c>
      <c r="AK19">
        <v>1</v>
      </c>
      <c r="AT19" t="s">
        <v>400</v>
      </c>
      <c r="AW19">
        <v>40</v>
      </c>
      <c r="AX19" s="4">
        <v>30</v>
      </c>
      <c r="AY19" s="4">
        <v>70</v>
      </c>
      <c r="AZ19" s="4">
        <v>1</v>
      </c>
      <c r="BA19" s="4" t="s">
        <v>356</v>
      </c>
      <c r="BB19" t="s">
        <v>396</v>
      </c>
      <c r="BD19" s="5" t="s">
        <v>349</v>
      </c>
      <c r="BE19" t="s">
        <v>397</v>
      </c>
      <c r="BF19" t="s">
        <v>398</v>
      </c>
      <c r="BG19" t="s">
        <v>393</v>
      </c>
      <c r="BT19" t="s">
        <v>358</v>
      </c>
    </row>
    <row r="20" spans="1:72" x14ac:dyDescent="0.15">
      <c r="A20" t="s">
        <v>401</v>
      </c>
      <c r="C20" t="s">
        <v>345</v>
      </c>
      <c r="G20" t="s">
        <v>353</v>
      </c>
      <c r="H20" s="3" t="s">
        <v>380</v>
      </c>
      <c r="I20" s="3" t="s">
        <v>381</v>
      </c>
      <c r="T20">
        <v>1</v>
      </c>
      <c r="AG20" s="3"/>
      <c r="AK20">
        <v>1</v>
      </c>
      <c r="AX20"/>
      <c r="AY20"/>
      <c r="AZ20"/>
      <c r="BA20"/>
      <c r="BB20" s="3"/>
      <c r="BC20" s="3"/>
      <c r="BE20" s="3"/>
      <c r="BF20" s="3"/>
      <c r="BG20" s="3"/>
      <c r="BH20" s="3"/>
      <c r="BI20" s="3"/>
      <c r="BJ20" s="12" t="s">
        <v>763</v>
      </c>
      <c r="BK20">
        <v>0.35</v>
      </c>
      <c r="BL20">
        <v>40</v>
      </c>
    </row>
    <row r="21" spans="1:72" x14ac:dyDescent="0.15">
      <c r="AG21" s="3"/>
      <c r="AX21"/>
      <c r="AY21"/>
      <c r="AZ21"/>
      <c r="BA21"/>
      <c r="BB21" s="3"/>
      <c r="BC21" s="3"/>
      <c r="BE21" s="3"/>
      <c r="BF21" s="3"/>
      <c r="BG21" s="3"/>
      <c r="BH21" s="3"/>
      <c r="BI21" s="3"/>
    </row>
    <row r="22" spans="1:72" x14ac:dyDescent="0.15">
      <c r="A22" t="s">
        <v>170</v>
      </c>
      <c r="C22" t="s">
        <v>345</v>
      </c>
      <c r="T22">
        <v>2</v>
      </c>
      <c r="AA22" t="s">
        <v>346</v>
      </c>
      <c r="AC22" t="s">
        <v>402</v>
      </c>
      <c r="AF22" t="s">
        <v>372</v>
      </c>
      <c r="AH22">
        <v>1</v>
      </c>
      <c r="AK22">
        <v>1</v>
      </c>
      <c r="AO22">
        <v>1</v>
      </c>
      <c r="AP22">
        <v>1</v>
      </c>
      <c r="BB22" t="s">
        <v>37</v>
      </c>
      <c r="BD22" s="5" t="s">
        <v>349</v>
      </c>
      <c r="BE22" t="s">
        <v>350</v>
      </c>
      <c r="BF22" t="s">
        <v>403</v>
      </c>
    </row>
    <row r="23" spans="1:72" x14ac:dyDescent="0.15">
      <c r="A23" t="s">
        <v>171</v>
      </c>
      <c r="C23" t="s">
        <v>345</v>
      </c>
      <c r="E23" t="s">
        <v>404</v>
      </c>
      <c r="G23" t="s">
        <v>353</v>
      </c>
      <c r="H23" s="3" t="s">
        <v>354</v>
      </c>
      <c r="T23">
        <v>2</v>
      </c>
      <c r="AA23" t="s">
        <v>346</v>
      </c>
      <c r="AC23" t="s">
        <v>402</v>
      </c>
      <c r="AF23" t="s">
        <v>372</v>
      </c>
      <c r="AH23">
        <v>1</v>
      </c>
      <c r="AK23">
        <v>1</v>
      </c>
      <c r="AO23">
        <v>2</v>
      </c>
      <c r="AP23">
        <v>1</v>
      </c>
      <c r="AW23">
        <v>30</v>
      </c>
      <c r="AX23" s="4">
        <v>0</v>
      </c>
      <c r="AY23" s="4">
        <v>45</v>
      </c>
      <c r="AZ23" s="4">
        <v>1</v>
      </c>
      <c r="BA23" s="4" t="s">
        <v>356</v>
      </c>
      <c r="BB23" t="s">
        <v>37</v>
      </c>
      <c r="BD23" s="5" t="s">
        <v>349</v>
      </c>
      <c r="BE23" t="s">
        <v>350</v>
      </c>
      <c r="BF23" t="s">
        <v>403</v>
      </c>
      <c r="BT23" t="s">
        <v>358</v>
      </c>
    </row>
    <row r="25" spans="1:72" x14ac:dyDescent="0.15">
      <c r="A25" t="s">
        <v>405</v>
      </c>
      <c r="C25" t="s">
        <v>345</v>
      </c>
      <c r="H25" s="3" t="s">
        <v>356</v>
      </c>
      <c r="T25">
        <v>2</v>
      </c>
      <c r="AA25" t="s">
        <v>346</v>
      </c>
      <c r="AC25" t="s">
        <v>406</v>
      </c>
      <c r="AF25" t="s">
        <v>348</v>
      </c>
      <c r="AH25">
        <v>1</v>
      </c>
      <c r="AK25">
        <v>1</v>
      </c>
      <c r="BB25" t="s">
        <v>37</v>
      </c>
      <c r="BD25" s="5" t="s">
        <v>349</v>
      </c>
      <c r="BE25" t="s">
        <v>350</v>
      </c>
      <c r="BF25" t="s">
        <v>369</v>
      </c>
      <c r="BJ25" t="s">
        <v>407</v>
      </c>
      <c r="BK25">
        <v>-0.8</v>
      </c>
      <c r="BL25">
        <v>0.2</v>
      </c>
    </row>
    <row r="26" spans="1:72" x14ac:dyDescent="0.15">
      <c r="A26" t="s">
        <v>175</v>
      </c>
      <c r="C26" t="s">
        <v>345</v>
      </c>
      <c r="E26" t="s">
        <v>408</v>
      </c>
      <c r="G26" t="s">
        <v>353</v>
      </c>
      <c r="H26" s="3" t="s">
        <v>380</v>
      </c>
      <c r="I26" s="3" t="s">
        <v>381</v>
      </c>
      <c r="T26">
        <v>1</v>
      </c>
      <c r="AG26" s="3"/>
      <c r="AK26">
        <v>1</v>
      </c>
      <c r="AT26" t="s">
        <v>409</v>
      </c>
      <c r="AW26">
        <v>25</v>
      </c>
      <c r="AX26" s="4">
        <v>0</v>
      </c>
      <c r="AY26" s="4">
        <v>45</v>
      </c>
      <c r="AZ26" s="4">
        <v>1</v>
      </c>
      <c r="BA26" s="4" t="s">
        <v>356</v>
      </c>
      <c r="BB26" s="3"/>
      <c r="BC26" s="3"/>
      <c r="BE26" s="3"/>
      <c r="BF26" s="3"/>
      <c r="BG26" s="3"/>
      <c r="BH26" s="3"/>
      <c r="BI26" s="3"/>
      <c r="BJ26" t="s">
        <v>382</v>
      </c>
      <c r="BK26">
        <v>0.25</v>
      </c>
      <c r="BL26">
        <v>45</v>
      </c>
      <c r="BT26" t="s">
        <v>358</v>
      </c>
    </row>
    <row r="27" spans="1:72" x14ac:dyDescent="0.15">
      <c r="A27" t="s">
        <v>409</v>
      </c>
      <c r="C27" t="s">
        <v>345</v>
      </c>
      <c r="G27" t="s">
        <v>353</v>
      </c>
      <c r="H27" s="3" t="s">
        <v>380</v>
      </c>
      <c r="I27" s="3" t="s">
        <v>381</v>
      </c>
      <c r="T27">
        <v>1</v>
      </c>
      <c r="AG27" s="3"/>
      <c r="AK27">
        <v>1</v>
      </c>
      <c r="AX27"/>
      <c r="AY27"/>
      <c r="AZ27"/>
      <c r="BA27"/>
      <c r="BB27" s="3"/>
      <c r="BC27" s="3"/>
      <c r="BE27" s="3"/>
      <c r="BF27" s="3"/>
      <c r="BG27" s="3"/>
      <c r="BH27" s="3"/>
      <c r="BI27" s="3"/>
      <c r="BJ27" t="s">
        <v>357</v>
      </c>
      <c r="BK27">
        <v>25</v>
      </c>
      <c r="BL27">
        <v>45</v>
      </c>
    </row>
    <row r="28" spans="1:72" x14ac:dyDescent="0.15">
      <c r="A28" t="s">
        <v>410</v>
      </c>
      <c r="C28" t="s">
        <v>345</v>
      </c>
      <c r="H28" s="3" t="s">
        <v>380</v>
      </c>
      <c r="I28" s="3" t="s">
        <v>389</v>
      </c>
      <c r="T28">
        <v>1</v>
      </c>
      <c r="W28" s="12" t="s">
        <v>835</v>
      </c>
      <c r="X28" s="12"/>
      <c r="AG28" s="3"/>
      <c r="AK28">
        <v>1</v>
      </c>
      <c r="AX28"/>
      <c r="AY28"/>
      <c r="AZ28"/>
      <c r="BA28"/>
      <c r="BB28" s="3"/>
      <c r="BC28" s="3"/>
      <c r="BE28" s="3"/>
      <c r="BF28" s="3"/>
      <c r="BG28" s="3"/>
      <c r="BH28" s="3"/>
      <c r="BI28" s="3"/>
      <c r="BJ28" s="12" t="s">
        <v>764</v>
      </c>
      <c r="BK28">
        <v>9</v>
      </c>
      <c r="BL28">
        <v>99999</v>
      </c>
    </row>
    <row r="29" spans="1:72" x14ac:dyDescent="0.15">
      <c r="AG29" s="3"/>
      <c r="AX29"/>
      <c r="AY29"/>
      <c r="AZ29"/>
      <c r="BA29"/>
      <c r="BB29" s="3"/>
      <c r="BC29" s="3"/>
      <c r="BE29" s="3"/>
      <c r="BF29" s="3"/>
      <c r="BG29" s="3"/>
      <c r="BH29" s="3"/>
      <c r="BI29" s="3"/>
    </row>
    <row r="30" spans="1:72" x14ac:dyDescent="0.15">
      <c r="A30" t="s">
        <v>411</v>
      </c>
      <c r="C30" t="s">
        <v>345</v>
      </c>
      <c r="T30">
        <v>2</v>
      </c>
      <c r="AA30" t="s">
        <v>412</v>
      </c>
      <c r="AC30" t="s">
        <v>347</v>
      </c>
      <c r="AF30" t="s">
        <v>348</v>
      </c>
      <c r="AH30">
        <v>1</v>
      </c>
      <c r="AK30">
        <v>1</v>
      </c>
      <c r="BB30" t="s">
        <v>37</v>
      </c>
      <c r="BD30" s="5" t="s">
        <v>349</v>
      </c>
      <c r="BE30" t="s">
        <v>350</v>
      </c>
      <c r="BF30" t="s">
        <v>413</v>
      </c>
    </row>
    <row r="31" spans="1:72" x14ac:dyDescent="0.15">
      <c r="A31" t="s">
        <v>180</v>
      </c>
      <c r="C31" t="s">
        <v>345</v>
      </c>
      <c r="E31" t="s">
        <v>414</v>
      </c>
      <c r="G31" t="s">
        <v>415</v>
      </c>
      <c r="H31" s="3" t="s">
        <v>356</v>
      </c>
      <c r="T31">
        <v>2</v>
      </c>
      <c r="AA31" t="s">
        <v>412</v>
      </c>
      <c r="AC31" t="s">
        <v>347</v>
      </c>
      <c r="AF31" t="s">
        <v>348</v>
      </c>
      <c r="AH31">
        <v>1.9</v>
      </c>
      <c r="AK31">
        <v>1</v>
      </c>
      <c r="AW31">
        <v>0.3</v>
      </c>
      <c r="AX31" s="4">
        <v>0</v>
      </c>
      <c r="AY31" s="4">
        <v>4</v>
      </c>
      <c r="AZ31" s="4">
        <v>1</v>
      </c>
      <c r="BA31" s="4" t="s">
        <v>416</v>
      </c>
      <c r="BB31" t="s">
        <v>37</v>
      </c>
      <c r="BD31" s="5" t="s">
        <v>349</v>
      </c>
      <c r="BE31" t="s">
        <v>350</v>
      </c>
      <c r="BF31" t="s">
        <v>413</v>
      </c>
      <c r="BT31" t="s">
        <v>370</v>
      </c>
    </row>
    <row r="32" spans="1:72" x14ac:dyDescent="0.15">
      <c r="A32" t="s">
        <v>417</v>
      </c>
      <c r="C32" t="s">
        <v>345</v>
      </c>
      <c r="H32" s="3" t="s">
        <v>380</v>
      </c>
      <c r="I32" s="3" t="s">
        <v>389</v>
      </c>
      <c r="T32">
        <v>1</v>
      </c>
      <c r="W32" s="12" t="s">
        <v>835</v>
      </c>
      <c r="X32" s="12"/>
      <c r="AG32" s="3"/>
      <c r="AK32">
        <v>1</v>
      </c>
      <c r="AX32"/>
      <c r="AY32"/>
      <c r="AZ32"/>
      <c r="BA32"/>
      <c r="BB32" s="3"/>
      <c r="BC32" s="3"/>
      <c r="BE32" s="3"/>
      <c r="BF32" s="3"/>
      <c r="BG32" s="3"/>
      <c r="BH32" s="3"/>
      <c r="BI32" s="3"/>
      <c r="BJ32" s="12" t="s">
        <v>762</v>
      </c>
      <c r="BK32">
        <v>0.06</v>
      </c>
      <c r="BL32">
        <v>99999</v>
      </c>
    </row>
    <row r="33" spans="1:72" x14ac:dyDescent="0.15">
      <c r="AG33" s="3"/>
      <c r="AX33"/>
      <c r="AY33"/>
      <c r="AZ33"/>
      <c r="BA33"/>
      <c r="BB33" s="3"/>
      <c r="BC33" s="3"/>
      <c r="BE33" s="3"/>
      <c r="BF33" s="3"/>
      <c r="BG33" s="3"/>
      <c r="BH33" s="3"/>
      <c r="BI33" s="3"/>
    </row>
    <row r="34" spans="1:72" x14ac:dyDescent="0.15">
      <c r="A34" t="s">
        <v>183</v>
      </c>
      <c r="C34" t="s">
        <v>345</v>
      </c>
      <c r="H34" s="3" t="s">
        <v>356</v>
      </c>
      <c r="T34">
        <v>1</v>
      </c>
      <c r="AA34" t="s">
        <v>374</v>
      </c>
      <c r="AC34" t="s">
        <v>366</v>
      </c>
      <c r="AG34">
        <v>1</v>
      </c>
      <c r="AH34">
        <v>1</v>
      </c>
      <c r="AK34">
        <v>1</v>
      </c>
      <c r="BB34" t="s">
        <v>37</v>
      </c>
      <c r="BD34" s="5" t="s">
        <v>349</v>
      </c>
      <c r="BE34" t="s">
        <v>350</v>
      </c>
      <c r="BF34" t="s">
        <v>418</v>
      </c>
      <c r="BG34" t="s">
        <v>419</v>
      </c>
    </row>
    <row r="35" spans="1:72" x14ac:dyDescent="0.15">
      <c r="A35" t="s">
        <v>184</v>
      </c>
      <c r="C35" t="s">
        <v>345</v>
      </c>
      <c r="E35" t="s">
        <v>420</v>
      </c>
      <c r="G35" t="s">
        <v>353</v>
      </c>
      <c r="H35" s="3" t="s">
        <v>356</v>
      </c>
      <c r="T35">
        <v>1</v>
      </c>
      <c r="AA35" t="s">
        <v>374</v>
      </c>
      <c r="AC35" t="s">
        <v>421</v>
      </c>
      <c r="AG35">
        <v>1</v>
      </c>
      <c r="AH35">
        <v>1</v>
      </c>
      <c r="AK35">
        <v>1</v>
      </c>
      <c r="AT35" t="s">
        <v>422</v>
      </c>
      <c r="AW35">
        <v>25</v>
      </c>
      <c r="AX35" s="4">
        <v>10</v>
      </c>
      <c r="AY35" s="4">
        <v>35</v>
      </c>
      <c r="AZ35" s="4">
        <v>1</v>
      </c>
      <c r="BA35" s="4" t="s">
        <v>356</v>
      </c>
      <c r="BB35" t="s">
        <v>37</v>
      </c>
      <c r="BD35" s="5" t="s">
        <v>349</v>
      </c>
      <c r="BE35" t="s">
        <v>350</v>
      </c>
      <c r="BF35" t="s">
        <v>418</v>
      </c>
      <c r="BG35" t="s">
        <v>419</v>
      </c>
      <c r="BT35" t="s">
        <v>358</v>
      </c>
    </row>
    <row r="36" spans="1:72" x14ac:dyDescent="0.15">
      <c r="A36" t="s">
        <v>422</v>
      </c>
      <c r="C36" t="s">
        <v>345</v>
      </c>
      <c r="G36" t="s">
        <v>353</v>
      </c>
      <c r="H36" s="3" t="s">
        <v>380</v>
      </c>
      <c r="I36" s="3" t="s">
        <v>381</v>
      </c>
      <c r="T36">
        <v>1</v>
      </c>
      <c r="AG36" s="3"/>
      <c r="AK36">
        <v>1</v>
      </c>
      <c r="AX36"/>
      <c r="AY36"/>
      <c r="AZ36"/>
      <c r="BA36"/>
      <c r="BB36" s="3"/>
      <c r="BC36" s="3"/>
      <c r="BE36" s="3"/>
      <c r="BF36" s="3"/>
      <c r="BG36" s="3"/>
      <c r="BH36" s="3"/>
      <c r="BI36" s="3"/>
      <c r="BJ36" t="s">
        <v>382</v>
      </c>
      <c r="BK36">
        <v>0.4</v>
      </c>
      <c r="BL36">
        <v>25</v>
      </c>
    </row>
    <row r="37" spans="1:72" x14ac:dyDescent="0.15">
      <c r="AG37" s="3"/>
      <c r="AX37"/>
      <c r="AY37"/>
      <c r="AZ37"/>
      <c r="BA37"/>
      <c r="BB37" s="3"/>
      <c r="BC37" s="3"/>
      <c r="BE37" s="3"/>
      <c r="BF37" s="3"/>
      <c r="BG37" s="3"/>
      <c r="BH37" s="3"/>
      <c r="BI37" s="3"/>
    </row>
    <row r="38" spans="1:72" x14ac:dyDescent="0.15">
      <c r="A38" t="s">
        <v>423</v>
      </c>
      <c r="C38" t="s">
        <v>345</v>
      </c>
      <c r="H38" s="3" t="s">
        <v>356</v>
      </c>
      <c r="T38">
        <v>1</v>
      </c>
      <c r="AA38" t="s">
        <v>374</v>
      </c>
      <c r="AC38" t="s">
        <v>366</v>
      </c>
      <c r="AG38">
        <v>1</v>
      </c>
      <c r="AH38">
        <v>1</v>
      </c>
      <c r="AK38">
        <v>1</v>
      </c>
      <c r="BB38" t="s">
        <v>37</v>
      </c>
      <c r="BD38" s="5" t="s">
        <v>349</v>
      </c>
    </row>
    <row r="39" spans="1:72" x14ac:dyDescent="0.15">
      <c r="A39" t="s">
        <v>188</v>
      </c>
      <c r="C39" t="s">
        <v>345</v>
      </c>
      <c r="E39" t="s">
        <v>424</v>
      </c>
      <c r="G39" t="s">
        <v>353</v>
      </c>
      <c r="H39" s="3" t="s">
        <v>380</v>
      </c>
      <c r="I39" s="3" t="s">
        <v>381</v>
      </c>
      <c r="T39">
        <v>1</v>
      </c>
      <c r="AG39" s="3"/>
      <c r="AK39">
        <v>1</v>
      </c>
      <c r="AW39">
        <v>20</v>
      </c>
      <c r="AX39" s="4">
        <v>0</v>
      </c>
      <c r="AY39" s="4">
        <v>30</v>
      </c>
      <c r="AZ39" s="4">
        <v>1</v>
      </c>
      <c r="BA39" s="4" t="s">
        <v>356</v>
      </c>
      <c r="BB39" s="3"/>
      <c r="BC39" s="3"/>
      <c r="BE39" s="3"/>
      <c r="BF39" s="3"/>
      <c r="BG39" s="3"/>
      <c r="BH39" s="3"/>
      <c r="BI39" s="3"/>
      <c r="BJ39" t="s">
        <v>382</v>
      </c>
      <c r="BK39">
        <v>0.5</v>
      </c>
      <c r="BL39">
        <v>20</v>
      </c>
      <c r="BT39" t="s">
        <v>358</v>
      </c>
    </row>
    <row r="40" spans="1:72" x14ac:dyDescent="0.15">
      <c r="A40" t="s">
        <v>425</v>
      </c>
      <c r="C40" t="s">
        <v>345</v>
      </c>
      <c r="H40" s="3" t="s">
        <v>380</v>
      </c>
      <c r="I40" s="3" t="s">
        <v>389</v>
      </c>
      <c r="T40">
        <v>1</v>
      </c>
      <c r="W40" s="12" t="s">
        <v>835</v>
      </c>
      <c r="X40" s="12"/>
      <c r="AG40" s="3"/>
      <c r="AK40">
        <v>1</v>
      </c>
      <c r="AX40"/>
      <c r="AY40"/>
      <c r="AZ40"/>
      <c r="BA40"/>
      <c r="BB40" s="3"/>
      <c r="BC40" s="3"/>
      <c r="BE40" s="3"/>
      <c r="BF40" s="3"/>
      <c r="BG40" s="3"/>
      <c r="BH40" s="3"/>
      <c r="BI40" s="3"/>
      <c r="BJ40" s="12" t="s">
        <v>762</v>
      </c>
      <c r="BK40">
        <v>0.08</v>
      </c>
      <c r="BL40">
        <v>99999</v>
      </c>
    </row>
    <row r="41" spans="1:72" x14ac:dyDescent="0.15">
      <c r="AG41" s="3"/>
      <c r="AX41"/>
      <c r="AY41"/>
      <c r="AZ41"/>
      <c r="BA41"/>
      <c r="BB41" s="3"/>
      <c r="BC41" s="3"/>
      <c r="BE41" s="3"/>
      <c r="BF41" s="3"/>
      <c r="BG41" s="3"/>
      <c r="BH41" s="3"/>
      <c r="BI41" s="3"/>
    </row>
    <row r="42" spans="1:72" x14ac:dyDescent="0.15">
      <c r="A42" t="s">
        <v>426</v>
      </c>
      <c r="C42" t="s">
        <v>345</v>
      </c>
      <c r="T42">
        <v>2</v>
      </c>
      <c r="AA42" t="s">
        <v>346</v>
      </c>
      <c r="AC42" t="s">
        <v>427</v>
      </c>
      <c r="AF42" t="s">
        <v>348</v>
      </c>
      <c r="AH42">
        <v>1</v>
      </c>
      <c r="AK42">
        <v>1</v>
      </c>
      <c r="AO42">
        <v>1.1000000000000001</v>
      </c>
      <c r="AP42">
        <v>1</v>
      </c>
      <c r="BB42" t="s">
        <v>37</v>
      </c>
      <c r="BD42" s="5" t="s">
        <v>349</v>
      </c>
      <c r="BE42" t="s">
        <v>350</v>
      </c>
      <c r="BF42" t="s">
        <v>428</v>
      </c>
    </row>
    <row r="43" spans="1:72" x14ac:dyDescent="0.15">
      <c r="A43" t="s">
        <v>192</v>
      </c>
      <c r="C43" t="s">
        <v>345</v>
      </c>
      <c r="E43" t="s">
        <v>429</v>
      </c>
      <c r="G43" t="s">
        <v>353</v>
      </c>
      <c r="H43" s="3" t="s">
        <v>380</v>
      </c>
      <c r="I43" s="3" t="s">
        <v>381</v>
      </c>
      <c r="T43">
        <v>1</v>
      </c>
      <c r="AG43" s="3"/>
      <c r="AK43">
        <v>1</v>
      </c>
      <c r="AW43">
        <v>20</v>
      </c>
      <c r="AX43" s="4">
        <v>0</v>
      </c>
      <c r="AY43" s="4">
        <v>40</v>
      </c>
      <c r="AZ43" s="4">
        <v>1</v>
      </c>
      <c r="BA43" s="4" t="s">
        <v>356</v>
      </c>
      <c r="BB43" s="3"/>
      <c r="BC43" s="3"/>
      <c r="BE43" s="3"/>
      <c r="BF43" s="3"/>
      <c r="BG43" s="3"/>
      <c r="BH43" s="3"/>
      <c r="BI43" s="3"/>
      <c r="BJ43" t="s">
        <v>357</v>
      </c>
      <c r="BK43">
        <v>50</v>
      </c>
      <c r="BL43">
        <v>20</v>
      </c>
      <c r="BT43" t="s">
        <v>358</v>
      </c>
    </row>
    <row r="44" spans="1:72" x14ac:dyDescent="0.15">
      <c r="A44" t="s">
        <v>430</v>
      </c>
      <c r="C44" t="s">
        <v>431</v>
      </c>
      <c r="H44" s="3" t="s">
        <v>380</v>
      </c>
      <c r="I44" s="3" t="s">
        <v>432</v>
      </c>
      <c r="T44">
        <v>1</v>
      </c>
      <c r="W44" s="12" t="s">
        <v>835</v>
      </c>
      <c r="X44" s="12"/>
      <c r="AG44" s="3"/>
      <c r="AK44">
        <v>1</v>
      </c>
      <c r="AX44"/>
      <c r="AY44"/>
      <c r="AZ44"/>
      <c r="BA44"/>
      <c r="BB44" s="3"/>
      <c r="BC44" s="3"/>
      <c r="BE44" s="3"/>
      <c r="BF44" s="3"/>
      <c r="BG44" s="3"/>
      <c r="BH44" s="3"/>
      <c r="BI44" s="3"/>
      <c r="BO44" t="s">
        <v>433</v>
      </c>
    </row>
    <row r="45" spans="1:72" x14ac:dyDescent="0.15">
      <c r="AG45" s="3"/>
      <c r="AX45"/>
      <c r="AY45"/>
      <c r="AZ45"/>
      <c r="BA45"/>
      <c r="BB45" s="3"/>
      <c r="BC45" s="3"/>
      <c r="BE45" s="3"/>
      <c r="BF45" s="3"/>
      <c r="BG45" s="3"/>
      <c r="BH45" s="3"/>
      <c r="BI45" s="3"/>
    </row>
    <row r="46" spans="1:72" x14ac:dyDescent="0.15">
      <c r="A46" t="s">
        <v>434</v>
      </c>
      <c r="C46" t="s">
        <v>345</v>
      </c>
      <c r="T46">
        <v>2</v>
      </c>
      <c r="AA46" t="s">
        <v>346</v>
      </c>
      <c r="AB46" t="s">
        <v>435</v>
      </c>
      <c r="AC46" t="s">
        <v>347</v>
      </c>
      <c r="AF46" t="s">
        <v>372</v>
      </c>
      <c r="AH46">
        <v>1</v>
      </c>
      <c r="AK46">
        <v>1</v>
      </c>
      <c r="BB46" t="s">
        <v>37</v>
      </c>
      <c r="BD46" s="5" t="s">
        <v>349</v>
      </c>
      <c r="BE46" t="s">
        <v>350</v>
      </c>
      <c r="BF46" t="s">
        <v>413</v>
      </c>
    </row>
    <row r="47" spans="1:72" x14ac:dyDescent="0.15">
      <c r="A47" t="s">
        <v>196</v>
      </c>
      <c r="C47" t="s">
        <v>345</v>
      </c>
      <c r="E47" t="s">
        <v>424</v>
      </c>
      <c r="G47" t="s">
        <v>353</v>
      </c>
      <c r="H47" s="3" t="s">
        <v>380</v>
      </c>
      <c r="I47" s="3" t="s">
        <v>381</v>
      </c>
      <c r="T47">
        <v>1</v>
      </c>
      <c r="AG47" s="3"/>
      <c r="AK47">
        <v>1</v>
      </c>
      <c r="AW47">
        <v>20</v>
      </c>
      <c r="AX47" s="4">
        <v>0</v>
      </c>
      <c r="AY47" s="4">
        <v>40</v>
      </c>
      <c r="AZ47" s="4">
        <v>1</v>
      </c>
      <c r="BA47" s="4" t="s">
        <v>356</v>
      </c>
      <c r="BB47" s="3"/>
      <c r="BC47" s="3"/>
      <c r="BE47" s="3"/>
      <c r="BF47" s="3"/>
      <c r="BG47" s="3"/>
      <c r="BH47" s="3"/>
      <c r="BI47" s="3"/>
      <c r="BJ47" t="s">
        <v>382</v>
      </c>
      <c r="BK47">
        <v>0.5</v>
      </c>
      <c r="BL47">
        <v>20</v>
      </c>
      <c r="BT47" t="s">
        <v>358</v>
      </c>
    </row>
    <row r="48" spans="1:72" x14ac:dyDescent="0.15">
      <c r="A48" t="s">
        <v>436</v>
      </c>
      <c r="C48" t="s">
        <v>345</v>
      </c>
      <c r="H48" s="3" t="s">
        <v>380</v>
      </c>
      <c r="I48" s="3" t="s">
        <v>389</v>
      </c>
      <c r="T48">
        <v>1</v>
      </c>
      <c r="W48" s="12" t="s">
        <v>835</v>
      </c>
      <c r="X48" s="12"/>
      <c r="AG48" s="3"/>
      <c r="AK48">
        <v>1</v>
      </c>
      <c r="AX48"/>
      <c r="AY48"/>
      <c r="AZ48"/>
      <c r="BA48"/>
      <c r="BB48" s="3"/>
      <c r="BC48" s="3"/>
      <c r="BE48" s="3"/>
      <c r="BF48" s="3"/>
      <c r="BG48" s="3"/>
      <c r="BH48" s="3"/>
      <c r="BI48" s="3"/>
      <c r="BJ48" s="12" t="s">
        <v>764</v>
      </c>
      <c r="BK48">
        <v>8</v>
      </c>
      <c r="BL48">
        <v>99999</v>
      </c>
    </row>
    <row r="49" spans="1:72" x14ac:dyDescent="0.15">
      <c r="AG49" s="3"/>
      <c r="AX49"/>
      <c r="AY49"/>
      <c r="AZ49"/>
      <c r="BA49"/>
      <c r="BB49" s="3"/>
      <c r="BC49" s="3"/>
      <c r="BE49" s="3"/>
      <c r="BF49" s="3"/>
      <c r="BG49" s="3"/>
      <c r="BH49" s="3"/>
      <c r="BI49" s="3"/>
    </row>
    <row r="50" spans="1:72" x14ac:dyDescent="0.15">
      <c r="A50" t="s">
        <v>200</v>
      </c>
      <c r="C50" t="s">
        <v>345</v>
      </c>
      <c r="T50">
        <v>2</v>
      </c>
      <c r="AA50" t="s">
        <v>346</v>
      </c>
      <c r="AC50" t="s">
        <v>366</v>
      </c>
      <c r="AF50" t="s">
        <v>372</v>
      </c>
      <c r="AH50">
        <v>1</v>
      </c>
      <c r="AK50">
        <v>1</v>
      </c>
      <c r="BB50" t="s">
        <v>37</v>
      </c>
      <c r="BD50" s="5" t="s">
        <v>349</v>
      </c>
      <c r="BE50" t="s">
        <v>350</v>
      </c>
      <c r="BF50" t="s">
        <v>437</v>
      </c>
      <c r="BG50" t="s">
        <v>393</v>
      </c>
    </row>
    <row r="51" spans="1:72" x14ac:dyDescent="0.15">
      <c r="A51" t="s">
        <v>201</v>
      </c>
      <c r="C51" t="s">
        <v>345</v>
      </c>
      <c r="E51" t="s">
        <v>438</v>
      </c>
      <c r="G51" t="s">
        <v>415</v>
      </c>
      <c r="H51" s="3" t="s">
        <v>356</v>
      </c>
      <c r="T51">
        <v>2</v>
      </c>
      <c r="AA51" t="s">
        <v>346</v>
      </c>
      <c r="AC51" t="s">
        <v>366</v>
      </c>
      <c r="AF51" t="s">
        <v>372</v>
      </c>
      <c r="AH51">
        <v>1.2</v>
      </c>
      <c r="AK51">
        <v>1</v>
      </c>
      <c r="AL51">
        <v>1</v>
      </c>
      <c r="AM51">
        <v>0.1</v>
      </c>
      <c r="AW51">
        <v>0.3</v>
      </c>
      <c r="AX51" s="4">
        <v>0</v>
      </c>
      <c r="AY51" s="4">
        <v>4</v>
      </c>
      <c r="AZ51" s="4">
        <v>1</v>
      </c>
      <c r="BA51" s="4" t="s">
        <v>416</v>
      </c>
      <c r="BB51" t="s">
        <v>37</v>
      </c>
      <c r="BD51" s="5" t="s">
        <v>349</v>
      </c>
      <c r="BE51" t="s">
        <v>350</v>
      </c>
      <c r="BF51" t="s">
        <v>437</v>
      </c>
      <c r="BG51" t="s">
        <v>393</v>
      </c>
      <c r="BT51" t="s">
        <v>370</v>
      </c>
    </row>
    <row r="53" spans="1:72" x14ac:dyDescent="0.15">
      <c r="A53" t="s">
        <v>439</v>
      </c>
      <c r="C53" t="s">
        <v>144</v>
      </c>
      <c r="T53">
        <v>2</v>
      </c>
      <c r="AA53" t="s">
        <v>346</v>
      </c>
      <c r="AC53" t="s">
        <v>371</v>
      </c>
      <c r="AF53" t="s">
        <v>372</v>
      </c>
      <c r="AH53">
        <v>1</v>
      </c>
      <c r="AK53">
        <v>1</v>
      </c>
      <c r="BB53" t="s">
        <v>37</v>
      </c>
      <c r="BD53" s="5" t="s">
        <v>349</v>
      </c>
    </row>
    <row r="54" spans="1:72" x14ac:dyDescent="0.15">
      <c r="A54" t="s">
        <v>205</v>
      </c>
      <c r="C54" t="s">
        <v>345</v>
      </c>
      <c r="E54" t="s">
        <v>440</v>
      </c>
      <c r="G54" t="s">
        <v>353</v>
      </c>
      <c r="H54" s="3" t="s">
        <v>380</v>
      </c>
      <c r="I54" s="3" t="s">
        <v>381</v>
      </c>
      <c r="T54">
        <v>1</v>
      </c>
      <c r="AG54" s="3"/>
      <c r="AK54">
        <v>1</v>
      </c>
      <c r="AW54">
        <v>30</v>
      </c>
      <c r="AX54" s="4">
        <v>0</v>
      </c>
      <c r="AY54" s="4">
        <v>40</v>
      </c>
      <c r="AZ54" s="4">
        <v>1</v>
      </c>
      <c r="BA54" s="4" t="s">
        <v>356</v>
      </c>
      <c r="BB54" s="3"/>
      <c r="BC54" s="3"/>
      <c r="BE54" s="3"/>
      <c r="BF54" s="3"/>
      <c r="BG54" s="3"/>
      <c r="BH54" s="3"/>
      <c r="BI54" s="3"/>
      <c r="BJ54" t="s">
        <v>441</v>
      </c>
      <c r="BK54">
        <v>0.5</v>
      </c>
      <c r="BL54">
        <v>30</v>
      </c>
      <c r="BT54" t="s">
        <v>358</v>
      </c>
    </row>
    <row r="55" spans="1:72" x14ac:dyDescent="0.15">
      <c r="A55" t="s">
        <v>442</v>
      </c>
      <c r="C55" t="s">
        <v>345</v>
      </c>
      <c r="H55" s="3" t="s">
        <v>380</v>
      </c>
      <c r="I55" s="3" t="s">
        <v>389</v>
      </c>
      <c r="T55">
        <v>1</v>
      </c>
      <c r="W55" s="12" t="s">
        <v>835</v>
      </c>
      <c r="X55" s="12"/>
      <c r="AG55" s="3"/>
      <c r="AK55">
        <v>1</v>
      </c>
      <c r="AX55"/>
      <c r="AY55"/>
      <c r="AZ55"/>
      <c r="BA55"/>
      <c r="BB55" s="3"/>
      <c r="BC55" s="3"/>
      <c r="BE55" s="3"/>
      <c r="BF55" s="3"/>
      <c r="BG55" s="3"/>
      <c r="BH55" s="3"/>
      <c r="BI55" s="3"/>
      <c r="BJ55" s="12" t="s">
        <v>765</v>
      </c>
      <c r="BK55">
        <v>0.1</v>
      </c>
      <c r="BL55">
        <v>99999</v>
      </c>
    </row>
    <row r="56" spans="1:72" x14ac:dyDescent="0.15">
      <c r="AG56" s="3"/>
      <c r="AX56"/>
      <c r="AY56"/>
      <c r="AZ56"/>
      <c r="BA56"/>
      <c r="BB56" s="3"/>
      <c r="BC56" s="3"/>
      <c r="BE56" s="3"/>
      <c r="BF56" s="3"/>
      <c r="BG56" s="3"/>
      <c r="BH56" s="3"/>
      <c r="BI56" s="3"/>
    </row>
    <row r="57" spans="1:72" x14ac:dyDescent="0.15">
      <c r="A57" t="s">
        <v>443</v>
      </c>
      <c r="C57" t="s">
        <v>144</v>
      </c>
      <c r="T57">
        <v>2</v>
      </c>
      <c r="AA57" t="s">
        <v>346</v>
      </c>
      <c r="AC57" t="s">
        <v>371</v>
      </c>
      <c r="AF57" t="s">
        <v>372</v>
      </c>
      <c r="AH57">
        <v>1</v>
      </c>
      <c r="AK57">
        <v>1</v>
      </c>
      <c r="BB57" t="s">
        <v>37</v>
      </c>
      <c r="BD57" s="5" t="s">
        <v>349</v>
      </c>
    </row>
    <row r="58" spans="1:72" x14ac:dyDescent="0.15">
      <c r="A58" t="s">
        <v>209</v>
      </c>
      <c r="C58" t="s">
        <v>345</v>
      </c>
      <c r="E58" t="s">
        <v>444</v>
      </c>
      <c r="G58" t="s">
        <v>353</v>
      </c>
      <c r="H58" s="3" t="s">
        <v>380</v>
      </c>
      <c r="I58" s="3" t="s">
        <v>381</v>
      </c>
      <c r="T58">
        <v>1</v>
      </c>
      <c r="AG58" s="3">
        <v>1</v>
      </c>
      <c r="AH58">
        <v>0.4</v>
      </c>
      <c r="AJ58">
        <v>1</v>
      </c>
      <c r="AK58">
        <v>1</v>
      </c>
      <c r="AW58">
        <v>0.3</v>
      </c>
      <c r="AX58" s="4">
        <v>10</v>
      </c>
      <c r="AY58" s="4">
        <v>20</v>
      </c>
      <c r="AZ58" s="4">
        <v>1</v>
      </c>
      <c r="BA58" s="4" t="s">
        <v>356</v>
      </c>
      <c r="BB58" s="3"/>
      <c r="BC58" s="3"/>
      <c r="BE58" s="3"/>
      <c r="BF58" s="3"/>
      <c r="BG58" s="3"/>
      <c r="BH58" s="3"/>
      <c r="BI58" s="3"/>
      <c r="BT58" t="s">
        <v>358</v>
      </c>
    </row>
    <row r="59" spans="1:72" x14ac:dyDescent="0.15">
      <c r="A59" t="s">
        <v>445</v>
      </c>
      <c r="C59" t="s">
        <v>345</v>
      </c>
      <c r="H59" s="3" t="s">
        <v>380</v>
      </c>
      <c r="I59" s="3" t="s">
        <v>389</v>
      </c>
      <c r="T59">
        <v>1</v>
      </c>
      <c r="W59" s="12" t="s">
        <v>835</v>
      </c>
      <c r="X59" s="12"/>
      <c r="AG59" s="3"/>
      <c r="AK59">
        <v>1</v>
      </c>
      <c r="AX59"/>
      <c r="AY59"/>
      <c r="AZ59"/>
      <c r="BA59"/>
      <c r="BB59" s="3"/>
      <c r="BC59" s="3"/>
      <c r="BE59" s="3"/>
      <c r="BF59" s="3"/>
      <c r="BG59" s="3"/>
      <c r="BH59" s="3"/>
      <c r="BI59" s="3"/>
      <c r="BJ59" s="12" t="s">
        <v>766</v>
      </c>
      <c r="BK59">
        <v>0.12</v>
      </c>
      <c r="BL59">
        <v>99999</v>
      </c>
    </row>
    <row r="60" spans="1:72" x14ac:dyDescent="0.15">
      <c r="AG60" s="3"/>
      <c r="AX60"/>
      <c r="AY60"/>
      <c r="AZ60"/>
      <c r="BA60"/>
      <c r="BB60" s="3"/>
      <c r="BC60" s="3"/>
      <c r="BE60" s="3"/>
      <c r="BF60" s="3"/>
      <c r="BG60" s="3"/>
      <c r="BH60" s="3"/>
      <c r="BI60" s="3"/>
    </row>
    <row r="61" spans="1:72" x14ac:dyDescent="0.15">
      <c r="A61" t="s">
        <v>447</v>
      </c>
      <c r="C61" t="s">
        <v>144</v>
      </c>
      <c r="T61">
        <v>2</v>
      </c>
      <c r="AA61" t="s">
        <v>346</v>
      </c>
      <c r="AC61" t="s">
        <v>386</v>
      </c>
      <c r="AF61" t="s">
        <v>372</v>
      </c>
      <c r="AH61">
        <v>1</v>
      </c>
      <c r="AK61">
        <v>1</v>
      </c>
      <c r="BB61" t="s">
        <v>396</v>
      </c>
      <c r="BD61" s="5" t="s">
        <v>349</v>
      </c>
    </row>
    <row r="62" spans="1:72" x14ac:dyDescent="0.15">
      <c r="A62" t="s">
        <v>213</v>
      </c>
      <c r="C62" t="s">
        <v>345</v>
      </c>
      <c r="E62" t="s">
        <v>424</v>
      </c>
      <c r="G62" t="s">
        <v>353</v>
      </c>
      <c r="H62" s="3" t="s">
        <v>380</v>
      </c>
      <c r="I62" s="3" t="s">
        <v>381</v>
      </c>
      <c r="T62">
        <v>1</v>
      </c>
      <c r="AG62" s="3"/>
      <c r="AK62">
        <v>1</v>
      </c>
      <c r="AW62">
        <v>20</v>
      </c>
      <c r="AX62" s="4">
        <v>0</v>
      </c>
      <c r="AY62" s="4">
        <v>40</v>
      </c>
      <c r="AZ62" s="4">
        <v>1</v>
      </c>
      <c r="BA62" s="4" t="s">
        <v>356</v>
      </c>
      <c r="BB62" s="3"/>
      <c r="BC62" s="3"/>
      <c r="BE62" s="3"/>
      <c r="BF62" s="3"/>
      <c r="BG62" s="3"/>
      <c r="BH62" s="3"/>
      <c r="BI62" s="3"/>
      <c r="BJ62" t="s">
        <v>382</v>
      </c>
      <c r="BK62">
        <v>0.5</v>
      </c>
      <c r="BL62">
        <v>20</v>
      </c>
      <c r="BT62" t="s">
        <v>358</v>
      </c>
    </row>
    <row r="63" spans="1:72" x14ac:dyDescent="0.15">
      <c r="A63" t="s">
        <v>448</v>
      </c>
      <c r="C63" t="s">
        <v>345</v>
      </c>
      <c r="H63" s="3" t="s">
        <v>380</v>
      </c>
      <c r="I63" s="3" t="s">
        <v>389</v>
      </c>
      <c r="T63">
        <v>1</v>
      </c>
      <c r="W63" s="12" t="s">
        <v>835</v>
      </c>
      <c r="X63" s="12"/>
      <c r="AG63" s="3"/>
      <c r="AK63">
        <v>1</v>
      </c>
      <c r="AX63"/>
      <c r="AY63"/>
      <c r="AZ63"/>
      <c r="BA63"/>
      <c r="BB63" s="3"/>
      <c r="BC63" s="3"/>
      <c r="BE63" s="3"/>
      <c r="BF63" s="3"/>
      <c r="BG63" s="3"/>
      <c r="BH63" s="3"/>
      <c r="BI63" s="3"/>
      <c r="BJ63" s="12" t="s">
        <v>762</v>
      </c>
      <c r="BK63">
        <v>0.08</v>
      </c>
      <c r="BL63">
        <v>99999</v>
      </c>
    </row>
    <row r="64" spans="1:72" x14ac:dyDescent="0.15">
      <c r="AG64" s="3"/>
      <c r="AX64"/>
      <c r="AY64"/>
      <c r="AZ64"/>
      <c r="BA64"/>
      <c r="BB64" s="3"/>
      <c r="BC64" s="3"/>
      <c r="BE64" s="3"/>
      <c r="BF64" s="3"/>
      <c r="BG64" s="3"/>
      <c r="BH64" s="3"/>
      <c r="BI64" s="3"/>
    </row>
    <row r="65" spans="1:72" x14ac:dyDescent="0.15">
      <c r="A65" t="s">
        <v>216</v>
      </c>
      <c r="C65" t="s">
        <v>144</v>
      </c>
      <c r="T65">
        <v>2</v>
      </c>
      <c r="AA65" t="s">
        <v>346</v>
      </c>
      <c r="AC65" t="s">
        <v>386</v>
      </c>
      <c r="AF65" t="s">
        <v>372</v>
      </c>
      <c r="AH65">
        <v>1</v>
      </c>
      <c r="AK65">
        <v>1</v>
      </c>
      <c r="BB65" t="s">
        <v>37</v>
      </c>
      <c r="BD65" s="5" t="s">
        <v>349</v>
      </c>
    </row>
    <row r="66" spans="1:72" x14ac:dyDescent="0.15">
      <c r="A66" t="s">
        <v>217</v>
      </c>
      <c r="C66" t="s">
        <v>449</v>
      </c>
      <c r="E66" t="s">
        <v>450</v>
      </c>
      <c r="G66" t="s">
        <v>415</v>
      </c>
      <c r="H66" s="3" t="s">
        <v>356</v>
      </c>
      <c r="O66" s="3">
        <v>1</v>
      </c>
      <c r="T66">
        <v>1</v>
      </c>
      <c r="AK66">
        <v>1</v>
      </c>
      <c r="AR66">
        <v>6</v>
      </c>
      <c r="AW66">
        <v>0.2</v>
      </c>
      <c r="AX66" s="4">
        <v>6</v>
      </c>
      <c r="AY66" s="4">
        <v>25</v>
      </c>
      <c r="AZ66" s="4">
        <v>1</v>
      </c>
      <c r="BA66" s="4" t="s">
        <v>356</v>
      </c>
      <c r="BT66" t="s">
        <v>358</v>
      </c>
    </row>
    <row r="67" spans="1:72" x14ac:dyDescent="0.15">
      <c r="A67" s="12" t="s">
        <v>812</v>
      </c>
      <c r="C67" t="s">
        <v>345</v>
      </c>
      <c r="H67" s="3" t="s">
        <v>380</v>
      </c>
      <c r="I67" s="3" t="s">
        <v>389</v>
      </c>
      <c r="T67">
        <v>1</v>
      </c>
      <c r="W67" s="12" t="s">
        <v>835</v>
      </c>
      <c r="X67" s="12"/>
      <c r="AG67" s="3"/>
      <c r="AK67">
        <v>1</v>
      </c>
      <c r="AX67"/>
      <c r="AY67"/>
      <c r="AZ67"/>
      <c r="BA67"/>
      <c r="BB67" s="3"/>
      <c r="BC67" s="3"/>
      <c r="BE67" s="3"/>
      <c r="BF67" s="3"/>
      <c r="BG67" s="3"/>
      <c r="BH67" s="3"/>
      <c r="BI67" s="3"/>
      <c r="BJ67" s="12" t="s">
        <v>758</v>
      </c>
      <c r="BK67">
        <v>-2</v>
      </c>
      <c r="BL67">
        <v>99999</v>
      </c>
    </row>
    <row r="68" spans="1:72" x14ac:dyDescent="0.15">
      <c r="AG68" s="3"/>
      <c r="AX68"/>
      <c r="AY68"/>
      <c r="AZ68"/>
      <c r="BA68"/>
      <c r="BB68" s="3"/>
      <c r="BC68" s="3"/>
      <c r="BE68" s="3"/>
      <c r="BF68" s="3"/>
      <c r="BG68" s="3"/>
      <c r="BH68" s="3"/>
      <c r="BI68" s="3"/>
    </row>
    <row r="69" spans="1:72" x14ac:dyDescent="0.15">
      <c r="A69" t="s">
        <v>451</v>
      </c>
      <c r="C69" t="s">
        <v>144</v>
      </c>
      <c r="T69">
        <v>2</v>
      </c>
      <c r="AA69" t="s">
        <v>346</v>
      </c>
      <c r="AC69" t="s">
        <v>386</v>
      </c>
      <c r="AF69" t="s">
        <v>372</v>
      </c>
      <c r="AH69">
        <v>1</v>
      </c>
      <c r="AK69">
        <v>1</v>
      </c>
      <c r="BB69" t="s">
        <v>37</v>
      </c>
      <c r="BD69" s="5" t="s">
        <v>349</v>
      </c>
    </row>
    <row r="70" spans="1:72" x14ac:dyDescent="0.15">
      <c r="A70" t="s">
        <v>452</v>
      </c>
      <c r="C70" t="s">
        <v>449</v>
      </c>
      <c r="H70" s="3" t="s">
        <v>380</v>
      </c>
      <c r="I70" s="3" t="s">
        <v>453</v>
      </c>
      <c r="T70">
        <v>1</v>
      </c>
      <c r="AK70">
        <v>1</v>
      </c>
      <c r="AR70">
        <v>1</v>
      </c>
    </row>
    <row r="71" spans="1:72" x14ac:dyDescent="0.15">
      <c r="A71" t="s">
        <v>226</v>
      </c>
      <c r="C71" t="s">
        <v>345</v>
      </c>
      <c r="E71" t="s">
        <v>408</v>
      </c>
      <c r="G71" t="s">
        <v>353</v>
      </c>
      <c r="H71" s="3" t="s">
        <v>380</v>
      </c>
      <c r="I71" s="3" t="s">
        <v>381</v>
      </c>
      <c r="T71">
        <v>1</v>
      </c>
      <c r="AG71" s="3"/>
      <c r="AK71">
        <v>1</v>
      </c>
      <c r="AT71" t="s">
        <v>454</v>
      </c>
      <c r="AW71">
        <v>25</v>
      </c>
      <c r="AX71" s="4">
        <v>0</v>
      </c>
      <c r="AY71" s="4">
        <v>45</v>
      </c>
      <c r="AZ71" s="4">
        <v>1</v>
      </c>
      <c r="BA71" s="4" t="s">
        <v>356</v>
      </c>
      <c r="BB71" s="3"/>
      <c r="BC71" s="3"/>
      <c r="BE71" s="3"/>
      <c r="BF71" s="3"/>
      <c r="BG71" s="3"/>
      <c r="BH71" s="3"/>
      <c r="BI71" s="3"/>
      <c r="BJ71" t="s">
        <v>382</v>
      </c>
      <c r="BK71">
        <v>0.25</v>
      </c>
      <c r="BL71">
        <v>25</v>
      </c>
      <c r="BT71" t="s">
        <v>358</v>
      </c>
    </row>
    <row r="72" spans="1:72" x14ac:dyDescent="0.15">
      <c r="A72" t="s">
        <v>454</v>
      </c>
      <c r="C72" t="s">
        <v>345</v>
      </c>
      <c r="G72" t="s">
        <v>353</v>
      </c>
      <c r="H72" s="3" t="s">
        <v>380</v>
      </c>
      <c r="I72" s="3" t="s">
        <v>381</v>
      </c>
      <c r="T72">
        <v>1</v>
      </c>
      <c r="AG72" s="3"/>
      <c r="AK72">
        <v>1</v>
      </c>
      <c r="AX72"/>
      <c r="AY72"/>
      <c r="AZ72"/>
      <c r="BA72"/>
      <c r="BB72" s="3"/>
      <c r="BC72" s="3"/>
      <c r="BE72" s="3"/>
      <c r="BF72" s="3"/>
      <c r="BG72" s="3"/>
      <c r="BH72" s="3"/>
      <c r="BI72" s="3"/>
      <c r="BJ72" t="s">
        <v>357</v>
      </c>
      <c r="BK72">
        <v>25</v>
      </c>
      <c r="BL72">
        <v>25</v>
      </c>
    </row>
    <row r="73" spans="1:72" x14ac:dyDescent="0.15">
      <c r="AG73" s="3"/>
      <c r="AX73"/>
      <c r="AY73"/>
      <c r="AZ73"/>
      <c r="BA73"/>
      <c r="BB73" s="3"/>
      <c r="BC73" s="3"/>
      <c r="BE73" s="3"/>
      <c r="BF73" s="3"/>
      <c r="BG73" s="3"/>
      <c r="BH73" s="3"/>
      <c r="BI73" s="3"/>
    </row>
    <row r="74" spans="1:72" x14ac:dyDescent="0.15">
      <c r="A74" t="s">
        <v>455</v>
      </c>
      <c r="C74" t="s">
        <v>144</v>
      </c>
      <c r="T74">
        <v>2</v>
      </c>
      <c r="AA74" t="s">
        <v>346</v>
      </c>
      <c r="AC74" t="s">
        <v>386</v>
      </c>
      <c r="AF74" t="s">
        <v>372</v>
      </c>
      <c r="AH74">
        <v>1</v>
      </c>
      <c r="AK74">
        <v>1</v>
      </c>
      <c r="BB74" t="s">
        <v>37</v>
      </c>
      <c r="BD74" s="5" t="s">
        <v>349</v>
      </c>
    </row>
    <row r="75" spans="1:72" x14ac:dyDescent="0.15">
      <c r="A75" t="s">
        <v>222</v>
      </c>
      <c r="C75" t="s">
        <v>345</v>
      </c>
      <c r="E75" t="s">
        <v>456</v>
      </c>
      <c r="G75" t="s">
        <v>353</v>
      </c>
      <c r="H75" s="3" t="s">
        <v>380</v>
      </c>
      <c r="I75" s="3" t="s">
        <v>381</v>
      </c>
      <c r="T75">
        <v>1</v>
      </c>
      <c r="AG75" s="3"/>
      <c r="AK75">
        <v>1</v>
      </c>
      <c r="AT75" t="s">
        <v>457</v>
      </c>
      <c r="AW75">
        <v>10</v>
      </c>
      <c r="AX75" s="4">
        <v>6</v>
      </c>
      <c r="AY75" s="4">
        <v>20</v>
      </c>
      <c r="AZ75" s="4">
        <v>1</v>
      </c>
      <c r="BA75" s="4" t="s">
        <v>356</v>
      </c>
      <c r="BB75" s="3"/>
      <c r="BC75" s="3"/>
      <c r="BE75" s="3"/>
      <c r="BF75" s="3"/>
      <c r="BG75" s="3"/>
      <c r="BH75" s="3"/>
      <c r="BI75" s="3"/>
      <c r="BJ75" t="s">
        <v>382</v>
      </c>
      <c r="BK75">
        <v>0.35</v>
      </c>
      <c r="BL75">
        <v>10</v>
      </c>
      <c r="BT75" t="s">
        <v>358</v>
      </c>
    </row>
    <row r="76" spans="1:72" x14ac:dyDescent="0.15">
      <c r="A76" t="s">
        <v>457</v>
      </c>
      <c r="C76" t="s">
        <v>449</v>
      </c>
      <c r="E76" s="6"/>
      <c r="F76" s="6"/>
      <c r="G76" t="s">
        <v>353</v>
      </c>
      <c r="H76" s="3" t="s">
        <v>380</v>
      </c>
      <c r="I76" s="3" t="s">
        <v>381</v>
      </c>
      <c r="AR76">
        <v>6</v>
      </c>
    </row>
    <row r="77" spans="1:72" x14ac:dyDescent="0.15">
      <c r="A77" t="s">
        <v>458</v>
      </c>
      <c r="C77" t="s">
        <v>345</v>
      </c>
      <c r="H77" s="3" t="s">
        <v>380</v>
      </c>
      <c r="I77" s="3" t="s">
        <v>389</v>
      </c>
      <c r="T77">
        <v>1</v>
      </c>
      <c r="W77" s="12" t="s">
        <v>835</v>
      </c>
      <c r="X77" s="12"/>
      <c r="AG77" s="3"/>
      <c r="AK77">
        <v>1</v>
      </c>
      <c r="AX77"/>
      <c r="AY77"/>
      <c r="AZ77"/>
      <c r="BA77"/>
      <c r="BB77" s="3"/>
      <c r="BC77" s="3"/>
      <c r="BE77" s="3"/>
      <c r="BF77" s="3"/>
      <c r="BG77" s="3"/>
      <c r="BH77" s="3"/>
      <c r="BI77" s="3"/>
      <c r="BJ77" s="12" t="s">
        <v>762</v>
      </c>
      <c r="BK77">
        <v>0.08</v>
      </c>
      <c r="BL77">
        <v>99999</v>
      </c>
    </row>
    <row r="79" spans="1:72" x14ac:dyDescent="0.15">
      <c r="A79" t="s">
        <v>459</v>
      </c>
      <c r="C79" t="s">
        <v>345</v>
      </c>
      <c r="G79" t="s">
        <v>353</v>
      </c>
      <c r="H79" s="3" t="s">
        <v>380</v>
      </c>
      <c r="T79">
        <v>1</v>
      </c>
      <c r="AK79">
        <v>1</v>
      </c>
      <c r="AW79">
        <v>10</v>
      </c>
      <c r="AX79" s="4">
        <v>0</v>
      </c>
      <c r="AY79" s="4">
        <v>3</v>
      </c>
      <c r="AZ79" s="4">
        <v>1</v>
      </c>
      <c r="BA79" s="4" t="s">
        <v>356</v>
      </c>
      <c r="BJ79" t="s">
        <v>357</v>
      </c>
      <c r="BK79">
        <v>100</v>
      </c>
      <c r="BT79" t="s">
        <v>370</v>
      </c>
    </row>
    <row r="80" spans="1:72" x14ac:dyDescent="0.15">
      <c r="A80" t="s">
        <v>112</v>
      </c>
      <c r="C80" t="s">
        <v>345</v>
      </c>
      <c r="H80" s="3" t="s">
        <v>380</v>
      </c>
      <c r="T80">
        <v>1</v>
      </c>
      <c r="AK80">
        <v>1</v>
      </c>
      <c r="AW80">
        <v>10</v>
      </c>
      <c r="AX80" s="4">
        <v>0</v>
      </c>
      <c r="AY80" s="4">
        <v>3</v>
      </c>
      <c r="AZ80" s="4">
        <v>1</v>
      </c>
      <c r="BA80" s="4" t="s">
        <v>356</v>
      </c>
      <c r="BJ80" t="s">
        <v>382</v>
      </c>
      <c r="BK80">
        <v>0.5</v>
      </c>
      <c r="BT80" t="s">
        <v>370</v>
      </c>
    </row>
    <row r="82" spans="1:72" x14ac:dyDescent="0.15">
      <c r="A82" t="s">
        <v>144</v>
      </c>
      <c r="C82" t="s">
        <v>144</v>
      </c>
      <c r="T82">
        <v>2</v>
      </c>
      <c r="AA82" t="s">
        <v>346</v>
      </c>
      <c r="AC82" t="s">
        <v>386</v>
      </c>
      <c r="AF82" t="s">
        <v>372</v>
      </c>
      <c r="AH82">
        <v>1</v>
      </c>
      <c r="AK82">
        <v>1</v>
      </c>
      <c r="AV82">
        <v>1</v>
      </c>
      <c r="BB82" t="s">
        <v>37</v>
      </c>
      <c r="BD82" s="5" t="s">
        <v>349</v>
      </c>
    </row>
    <row r="83" spans="1:72" x14ac:dyDescent="0.15">
      <c r="A83" t="s">
        <v>460</v>
      </c>
      <c r="C83" t="s">
        <v>345</v>
      </c>
      <c r="H83" s="3" t="s">
        <v>356</v>
      </c>
      <c r="T83">
        <v>1</v>
      </c>
      <c r="AA83" t="s">
        <v>374</v>
      </c>
      <c r="AC83" t="s">
        <v>347</v>
      </c>
      <c r="AG83">
        <v>1</v>
      </c>
      <c r="AH83">
        <v>1</v>
      </c>
      <c r="AK83">
        <v>1</v>
      </c>
      <c r="AV83">
        <v>2</v>
      </c>
      <c r="BB83" t="s">
        <v>37</v>
      </c>
      <c r="BD83" s="5" t="s">
        <v>349</v>
      </c>
    </row>
    <row r="84" spans="1:72" x14ac:dyDescent="0.15">
      <c r="A84" t="s">
        <v>461</v>
      </c>
      <c r="C84" t="s">
        <v>345</v>
      </c>
      <c r="E84" t="s">
        <v>462</v>
      </c>
      <c r="H84" s="3" t="s">
        <v>356</v>
      </c>
      <c r="T84">
        <v>1</v>
      </c>
      <c r="AA84" t="s">
        <v>374</v>
      </c>
      <c r="AC84" t="s">
        <v>347</v>
      </c>
      <c r="AG84">
        <v>1</v>
      </c>
      <c r="AH84">
        <v>1</v>
      </c>
      <c r="AK84">
        <v>1</v>
      </c>
      <c r="AV84">
        <v>2</v>
      </c>
      <c r="BB84" t="s">
        <v>37</v>
      </c>
      <c r="BD84" s="5" t="s">
        <v>349</v>
      </c>
      <c r="BT84" t="s">
        <v>463</v>
      </c>
    </row>
    <row r="86" spans="1:72" x14ac:dyDescent="0.15">
      <c r="A86" t="s">
        <v>464</v>
      </c>
      <c r="C86" t="s">
        <v>345</v>
      </c>
      <c r="H86" s="3" t="s">
        <v>356</v>
      </c>
      <c r="T86">
        <v>2</v>
      </c>
      <c r="AA86" t="s">
        <v>346</v>
      </c>
      <c r="AC86" t="s">
        <v>386</v>
      </c>
      <c r="AF86" t="s">
        <v>372</v>
      </c>
      <c r="AH86">
        <v>1</v>
      </c>
      <c r="AK86">
        <v>1</v>
      </c>
      <c r="AV86">
        <v>2</v>
      </c>
      <c r="BB86" t="s">
        <v>37</v>
      </c>
      <c r="BD86" s="5" t="s">
        <v>349</v>
      </c>
    </row>
    <row r="87" spans="1:72" x14ac:dyDescent="0.15">
      <c r="A87" t="s">
        <v>465</v>
      </c>
      <c r="C87" t="s">
        <v>345</v>
      </c>
      <c r="E87" t="s">
        <v>466</v>
      </c>
      <c r="T87">
        <v>2</v>
      </c>
      <c r="AA87" t="s">
        <v>467</v>
      </c>
      <c r="AC87" t="s">
        <v>468</v>
      </c>
      <c r="AF87" t="s">
        <v>372</v>
      </c>
      <c r="AH87">
        <v>1</v>
      </c>
      <c r="AK87">
        <v>1</v>
      </c>
      <c r="AV87">
        <v>2</v>
      </c>
      <c r="BB87" t="s">
        <v>37</v>
      </c>
      <c r="BD87" s="5" t="s">
        <v>349</v>
      </c>
      <c r="BE87" t="s">
        <v>350</v>
      </c>
    </row>
    <row r="88" spans="1:72" x14ac:dyDescent="0.15">
      <c r="A88" t="s">
        <v>139</v>
      </c>
      <c r="C88" t="s">
        <v>345</v>
      </c>
      <c r="E88" t="s">
        <v>469</v>
      </c>
      <c r="T88">
        <v>2</v>
      </c>
      <c r="AA88" t="s">
        <v>346</v>
      </c>
      <c r="AC88" t="s">
        <v>470</v>
      </c>
      <c r="AF88" t="s">
        <v>372</v>
      </c>
      <c r="AH88">
        <v>1.5</v>
      </c>
      <c r="AK88">
        <v>1</v>
      </c>
      <c r="AO88">
        <v>2</v>
      </c>
      <c r="AP88">
        <v>0.8</v>
      </c>
      <c r="AV88">
        <v>2</v>
      </c>
      <c r="AX88" s="4">
        <v>1</v>
      </c>
      <c r="AY88" s="4">
        <v>2</v>
      </c>
      <c r="AZ88" s="4">
        <v>1</v>
      </c>
      <c r="BA88" s="4" t="s">
        <v>416</v>
      </c>
      <c r="BB88" t="s">
        <v>37</v>
      </c>
      <c r="BD88" s="5" t="s">
        <v>349</v>
      </c>
      <c r="BE88" t="s">
        <v>350</v>
      </c>
      <c r="BQ88" t="s">
        <v>471</v>
      </c>
      <c r="BR88" t="s">
        <v>472</v>
      </c>
      <c r="BT88" t="s">
        <v>473</v>
      </c>
    </row>
    <row r="89" spans="1:72" x14ac:dyDescent="0.15">
      <c r="A89" t="s">
        <v>474</v>
      </c>
      <c r="C89" t="s">
        <v>449</v>
      </c>
      <c r="E89" t="s">
        <v>475</v>
      </c>
      <c r="H89" s="3" t="s">
        <v>354</v>
      </c>
      <c r="AH89">
        <v>10</v>
      </c>
      <c r="AK89">
        <v>1</v>
      </c>
      <c r="AW89">
        <v>0.5</v>
      </c>
      <c r="AX89" s="4">
        <v>7</v>
      </c>
      <c r="AY89" s="4">
        <v>10</v>
      </c>
      <c r="AZ89" s="4">
        <v>1</v>
      </c>
      <c r="BA89" s="4" t="s">
        <v>356</v>
      </c>
      <c r="BB89" t="s">
        <v>37</v>
      </c>
      <c r="BT89" t="s">
        <v>463</v>
      </c>
    </row>
    <row r="91" spans="1:72" x14ac:dyDescent="0.15">
      <c r="A91" s="12"/>
      <c r="E91" s="12"/>
      <c r="F91" s="12"/>
      <c r="AT91" s="12"/>
      <c r="AU91" s="12"/>
      <c r="BE91" s="12"/>
      <c r="BJ91" s="12"/>
      <c r="BK91" s="12"/>
    </row>
    <row r="92" spans="1:72" x14ac:dyDescent="0.15">
      <c r="A92" t="s">
        <v>476</v>
      </c>
      <c r="C92" t="s">
        <v>144</v>
      </c>
      <c r="H92" s="3" t="s">
        <v>356</v>
      </c>
      <c r="T92">
        <v>2</v>
      </c>
      <c r="AA92" t="s">
        <v>346</v>
      </c>
      <c r="AF92" t="s">
        <v>372</v>
      </c>
      <c r="AH92">
        <v>1</v>
      </c>
      <c r="AK92">
        <v>1</v>
      </c>
      <c r="BB92" t="s">
        <v>392</v>
      </c>
      <c r="BD92" s="5" t="s">
        <v>349</v>
      </c>
    </row>
    <row r="93" spans="1:72" x14ac:dyDescent="0.15">
      <c r="A93" t="s">
        <v>477</v>
      </c>
      <c r="C93" t="s">
        <v>345</v>
      </c>
      <c r="H93" s="3" t="s">
        <v>356</v>
      </c>
      <c r="L93" s="12" t="s">
        <v>723</v>
      </c>
      <c r="M93" s="12"/>
      <c r="N93" s="12"/>
      <c r="R93">
        <v>1</v>
      </c>
      <c r="T93">
        <v>2</v>
      </c>
      <c r="U93">
        <v>1</v>
      </c>
      <c r="AA93" t="s">
        <v>346</v>
      </c>
      <c r="AC93" t="s">
        <v>395</v>
      </c>
      <c r="AF93" t="s">
        <v>372</v>
      </c>
      <c r="AH93">
        <v>0.8</v>
      </c>
      <c r="AK93">
        <v>1</v>
      </c>
      <c r="BB93" t="s">
        <v>37</v>
      </c>
      <c r="BD93" s="5" t="s">
        <v>349</v>
      </c>
      <c r="BE93" s="12" t="s">
        <v>716</v>
      </c>
      <c r="BF93" t="s">
        <v>478</v>
      </c>
    </row>
    <row r="94" spans="1:72" x14ac:dyDescent="0.15">
      <c r="A94" s="12" t="s">
        <v>719</v>
      </c>
      <c r="C94" t="s">
        <v>345</v>
      </c>
      <c r="E94" s="12" t="s">
        <v>720</v>
      </c>
      <c r="F94" s="12"/>
      <c r="G94" t="s">
        <v>415</v>
      </c>
      <c r="H94" s="3" t="s">
        <v>356</v>
      </c>
      <c r="T94">
        <v>2</v>
      </c>
      <c r="AA94" t="s">
        <v>346</v>
      </c>
      <c r="AC94" t="s">
        <v>395</v>
      </c>
      <c r="AF94" t="s">
        <v>372</v>
      </c>
      <c r="AH94">
        <v>2.9</v>
      </c>
      <c r="AK94">
        <v>1</v>
      </c>
      <c r="AW94">
        <v>0.3</v>
      </c>
      <c r="AX94" s="4">
        <v>0</v>
      </c>
      <c r="AY94" s="4">
        <v>2</v>
      </c>
      <c r="AZ94" s="4">
        <v>1</v>
      </c>
      <c r="BA94" s="4" t="s">
        <v>416</v>
      </c>
      <c r="BB94" t="s">
        <v>37</v>
      </c>
      <c r="BD94" s="5" t="s">
        <v>349</v>
      </c>
      <c r="BE94" s="12" t="s">
        <v>716</v>
      </c>
      <c r="BF94" t="s">
        <v>478</v>
      </c>
      <c r="BT94" t="s">
        <v>370</v>
      </c>
    </row>
    <row r="95" spans="1:72" x14ac:dyDescent="0.15">
      <c r="A95" s="12" t="s">
        <v>890</v>
      </c>
      <c r="C95" t="s">
        <v>345</v>
      </c>
      <c r="E95" s="12" t="s">
        <v>720</v>
      </c>
      <c r="F95" s="12"/>
      <c r="G95" t="s">
        <v>415</v>
      </c>
      <c r="H95" s="3" t="s">
        <v>356</v>
      </c>
      <c r="T95">
        <v>2</v>
      </c>
      <c r="AA95" t="s">
        <v>346</v>
      </c>
      <c r="AC95" t="s">
        <v>395</v>
      </c>
      <c r="AF95" t="s">
        <v>372</v>
      </c>
      <c r="AH95">
        <v>2.25</v>
      </c>
      <c r="AK95">
        <v>1</v>
      </c>
      <c r="AW95">
        <v>0.3</v>
      </c>
      <c r="AX95" s="4">
        <v>0</v>
      </c>
      <c r="AY95" s="4">
        <v>3</v>
      </c>
      <c r="AZ95" s="4">
        <v>1</v>
      </c>
      <c r="BA95" s="4" t="s">
        <v>416</v>
      </c>
      <c r="BB95" t="s">
        <v>37</v>
      </c>
      <c r="BD95" s="5" t="s">
        <v>349</v>
      </c>
      <c r="BE95" s="12" t="s">
        <v>716</v>
      </c>
      <c r="BF95" t="s">
        <v>478</v>
      </c>
      <c r="BT95" t="s">
        <v>370</v>
      </c>
    </row>
    <row r="96" spans="1:72" x14ac:dyDescent="0.15">
      <c r="A96" s="12" t="s">
        <v>722</v>
      </c>
      <c r="C96" t="s">
        <v>345</v>
      </c>
      <c r="E96" s="12" t="s">
        <v>731</v>
      </c>
      <c r="F96" s="12"/>
      <c r="G96" t="s">
        <v>415</v>
      </c>
      <c r="H96" s="3" t="s">
        <v>354</v>
      </c>
      <c r="S96">
        <v>1</v>
      </c>
      <c r="T96">
        <v>1</v>
      </c>
      <c r="AK96">
        <v>1</v>
      </c>
      <c r="AT96" s="12" t="s">
        <v>721</v>
      </c>
      <c r="AU96" s="12"/>
      <c r="AV96">
        <v>0</v>
      </c>
      <c r="AW96">
        <v>0.2</v>
      </c>
      <c r="AX96" s="4">
        <v>0</v>
      </c>
      <c r="AY96" s="4">
        <v>5</v>
      </c>
      <c r="AZ96" s="4">
        <v>1</v>
      </c>
      <c r="BA96" s="4" t="s">
        <v>356</v>
      </c>
      <c r="BE96" s="12"/>
      <c r="BJ96" s="12" t="s">
        <v>723</v>
      </c>
      <c r="BK96" s="12" t="s">
        <v>724</v>
      </c>
      <c r="BL96">
        <v>99999</v>
      </c>
      <c r="BT96" t="s">
        <v>370</v>
      </c>
    </row>
    <row r="97" spans="1:73" x14ac:dyDescent="0.15">
      <c r="A97" s="12" t="s">
        <v>901</v>
      </c>
      <c r="C97" t="s">
        <v>345</v>
      </c>
      <c r="E97" s="12" t="s">
        <v>731</v>
      </c>
      <c r="F97" s="12"/>
      <c r="G97" t="s">
        <v>415</v>
      </c>
      <c r="H97" s="3" t="s">
        <v>354</v>
      </c>
      <c r="S97">
        <v>1</v>
      </c>
      <c r="T97">
        <v>1</v>
      </c>
      <c r="AK97">
        <v>1</v>
      </c>
      <c r="AT97" s="12" t="s">
        <v>721</v>
      </c>
      <c r="AU97" s="12"/>
      <c r="AV97">
        <v>0</v>
      </c>
      <c r="AW97">
        <v>0.2</v>
      </c>
      <c r="AX97" s="4">
        <v>0</v>
      </c>
      <c r="AY97" s="4">
        <v>5</v>
      </c>
      <c r="AZ97" s="4">
        <v>1</v>
      </c>
      <c r="BA97" s="4" t="s">
        <v>356</v>
      </c>
      <c r="BE97" s="12"/>
      <c r="BJ97" s="12" t="s">
        <v>723</v>
      </c>
      <c r="BK97" s="12" t="s">
        <v>891</v>
      </c>
      <c r="BL97">
        <v>99999</v>
      </c>
      <c r="BT97" t="s">
        <v>370</v>
      </c>
    </row>
    <row r="98" spans="1:73" x14ac:dyDescent="0.15">
      <c r="A98" s="12" t="s">
        <v>721</v>
      </c>
      <c r="C98" t="s">
        <v>345</v>
      </c>
      <c r="H98" s="3" t="s">
        <v>356</v>
      </c>
      <c r="K98" s="12" t="s">
        <v>723</v>
      </c>
      <c r="L98" s="12"/>
      <c r="M98" s="12"/>
      <c r="N98" s="12"/>
      <c r="R98">
        <v>1</v>
      </c>
      <c r="T98">
        <v>2</v>
      </c>
      <c r="U98">
        <v>1</v>
      </c>
      <c r="AA98" t="s">
        <v>346</v>
      </c>
      <c r="AC98" s="12" t="s">
        <v>729</v>
      </c>
      <c r="AF98" t="s">
        <v>372</v>
      </c>
      <c r="AH98">
        <v>0.8</v>
      </c>
      <c r="AK98">
        <v>1</v>
      </c>
      <c r="BB98" t="s">
        <v>37</v>
      </c>
      <c r="BD98" s="5" t="s">
        <v>349</v>
      </c>
      <c r="BE98" s="12" t="s">
        <v>716</v>
      </c>
      <c r="BF98" t="s">
        <v>478</v>
      </c>
    </row>
    <row r="99" spans="1:73" x14ac:dyDescent="0.15">
      <c r="A99" t="s">
        <v>117</v>
      </c>
      <c r="C99" t="s">
        <v>345</v>
      </c>
      <c r="E99" t="s">
        <v>479</v>
      </c>
      <c r="G99" t="s">
        <v>353</v>
      </c>
      <c r="H99" s="3" t="s">
        <v>354</v>
      </c>
      <c r="S99">
        <v>1</v>
      </c>
      <c r="T99">
        <v>2</v>
      </c>
      <c r="U99">
        <v>1</v>
      </c>
      <c r="AA99" t="s">
        <v>346</v>
      </c>
      <c r="AC99" t="s">
        <v>480</v>
      </c>
      <c r="AF99" t="s">
        <v>372</v>
      </c>
      <c r="AH99">
        <v>1</v>
      </c>
      <c r="AK99">
        <v>6</v>
      </c>
      <c r="AS99" s="12" t="s">
        <v>773</v>
      </c>
      <c r="AT99" s="12"/>
      <c r="AU99" s="12"/>
      <c r="AW99">
        <v>30</v>
      </c>
      <c r="AX99" s="4">
        <v>88</v>
      </c>
      <c r="AY99" s="4">
        <v>90</v>
      </c>
      <c r="AZ99" s="4">
        <v>1</v>
      </c>
      <c r="BA99" s="4" t="s">
        <v>356</v>
      </c>
      <c r="BB99" t="s">
        <v>377</v>
      </c>
      <c r="BD99" s="5" t="s">
        <v>349</v>
      </c>
      <c r="BR99" t="s">
        <v>482</v>
      </c>
      <c r="BT99" t="s">
        <v>117</v>
      </c>
    </row>
    <row r="100" spans="1:73" x14ac:dyDescent="0.15">
      <c r="A100" s="12" t="s">
        <v>892</v>
      </c>
      <c r="C100" t="s">
        <v>345</v>
      </c>
      <c r="E100" t="s">
        <v>479</v>
      </c>
      <c r="G100" t="s">
        <v>353</v>
      </c>
      <c r="H100" s="3" t="s">
        <v>354</v>
      </c>
      <c r="S100">
        <v>1</v>
      </c>
      <c r="T100">
        <v>2</v>
      </c>
      <c r="U100">
        <v>1</v>
      </c>
      <c r="AA100" t="s">
        <v>346</v>
      </c>
      <c r="AC100" t="s">
        <v>480</v>
      </c>
      <c r="AF100" t="s">
        <v>372</v>
      </c>
      <c r="AH100">
        <v>1</v>
      </c>
      <c r="AK100">
        <v>5</v>
      </c>
      <c r="AS100" s="12" t="s">
        <v>894</v>
      </c>
      <c r="AT100" s="12"/>
      <c r="AU100" s="12"/>
      <c r="AW100">
        <v>26</v>
      </c>
      <c r="AX100" s="4">
        <v>60</v>
      </c>
      <c r="AY100" s="4">
        <v>90</v>
      </c>
      <c r="AZ100" s="4">
        <v>1</v>
      </c>
      <c r="BA100" s="4" t="s">
        <v>356</v>
      </c>
      <c r="BB100" t="s">
        <v>377</v>
      </c>
      <c r="BD100" s="5" t="s">
        <v>349</v>
      </c>
      <c r="BR100" t="s">
        <v>482</v>
      </c>
      <c r="BT100" t="s">
        <v>117</v>
      </c>
    </row>
    <row r="101" spans="1:73" x14ac:dyDescent="0.15">
      <c r="A101" s="12" t="s">
        <v>772</v>
      </c>
      <c r="C101" t="s">
        <v>345</v>
      </c>
      <c r="G101" t="s">
        <v>353</v>
      </c>
      <c r="H101" s="14" t="s">
        <v>602</v>
      </c>
      <c r="I101" s="3" t="s">
        <v>381</v>
      </c>
      <c r="T101">
        <v>1</v>
      </c>
      <c r="AG101" s="3"/>
      <c r="AK101">
        <v>1</v>
      </c>
      <c r="AX101"/>
      <c r="AY101"/>
      <c r="AZ101"/>
      <c r="BA101"/>
      <c r="BB101" s="3"/>
      <c r="BC101" s="3"/>
      <c r="BE101" s="3"/>
      <c r="BF101" s="3"/>
      <c r="BG101" s="3"/>
      <c r="BH101" s="3"/>
      <c r="BI101" s="3"/>
      <c r="BJ101" s="14" t="s">
        <v>763</v>
      </c>
      <c r="BK101" s="3">
        <v>2</v>
      </c>
      <c r="BL101" s="3">
        <v>30</v>
      </c>
      <c r="BM101" s="3"/>
      <c r="BN101" s="3"/>
      <c r="BO101" s="3"/>
      <c r="BP101" s="3"/>
      <c r="BQ101" s="3"/>
      <c r="BR101" s="3"/>
      <c r="BS101" s="3"/>
    </row>
    <row r="102" spans="1:73" x14ac:dyDescent="0.15">
      <c r="A102" s="12" t="s">
        <v>893</v>
      </c>
      <c r="C102" t="s">
        <v>345</v>
      </c>
      <c r="G102" t="s">
        <v>353</v>
      </c>
      <c r="H102" s="14" t="s">
        <v>602</v>
      </c>
      <c r="I102" s="3" t="s">
        <v>381</v>
      </c>
      <c r="T102">
        <v>1</v>
      </c>
      <c r="AG102" s="3"/>
      <c r="AK102">
        <v>1</v>
      </c>
      <c r="AX102"/>
      <c r="AY102"/>
      <c r="AZ102"/>
      <c r="BA102"/>
      <c r="BB102" s="3"/>
      <c r="BC102" s="3"/>
      <c r="BE102" s="3"/>
      <c r="BF102" s="3"/>
      <c r="BG102" s="3"/>
      <c r="BH102" s="3"/>
      <c r="BI102" s="3"/>
      <c r="BJ102" s="14" t="s">
        <v>763</v>
      </c>
      <c r="BK102" s="3">
        <v>1.4</v>
      </c>
      <c r="BL102" s="3">
        <v>30</v>
      </c>
      <c r="BM102" s="3"/>
      <c r="BN102" s="3"/>
      <c r="BO102" s="3"/>
      <c r="BP102" s="3"/>
      <c r="BQ102" s="3"/>
      <c r="BR102" s="3"/>
      <c r="BS102" s="3"/>
    </row>
    <row r="103" spans="1:73" x14ac:dyDescent="0.15">
      <c r="A103" t="s">
        <v>481</v>
      </c>
      <c r="C103" t="s">
        <v>345</v>
      </c>
      <c r="G103" t="s">
        <v>353</v>
      </c>
      <c r="H103" s="14" t="s">
        <v>602</v>
      </c>
      <c r="I103" s="3" t="s">
        <v>381</v>
      </c>
      <c r="T103">
        <v>1</v>
      </c>
      <c r="AG103" s="3"/>
      <c r="AK103">
        <v>1</v>
      </c>
      <c r="AX103"/>
      <c r="AY103"/>
      <c r="AZ103"/>
      <c r="BA103"/>
      <c r="BB103" s="3"/>
      <c r="BC103" s="3"/>
      <c r="BE103" s="3"/>
      <c r="BF103" s="3"/>
      <c r="BG103" s="3"/>
      <c r="BH103" s="3"/>
      <c r="BI103" s="3"/>
      <c r="BJ103" s="3" t="s">
        <v>441</v>
      </c>
      <c r="BK103" s="3">
        <v>-0.7</v>
      </c>
      <c r="BL103" s="3">
        <v>30</v>
      </c>
      <c r="BM103" s="3"/>
      <c r="BN103" s="3"/>
      <c r="BO103" s="3"/>
      <c r="BP103" s="3"/>
      <c r="BQ103" s="3"/>
      <c r="BR103" s="3"/>
      <c r="BS103" s="3"/>
    </row>
    <row r="104" spans="1:73" x14ac:dyDescent="0.15">
      <c r="A104" t="s">
        <v>647</v>
      </c>
      <c r="C104" t="s">
        <v>345</v>
      </c>
      <c r="H104" t="s">
        <v>602</v>
      </c>
      <c r="I104" t="s">
        <v>604</v>
      </c>
      <c r="J104"/>
      <c r="K104"/>
      <c r="L104"/>
      <c r="M104"/>
      <c r="N104"/>
      <c r="O104"/>
      <c r="P104"/>
      <c r="T104">
        <v>1</v>
      </c>
      <c r="V104">
        <v>1</v>
      </c>
      <c r="AS104" s="12" t="s">
        <v>718</v>
      </c>
      <c r="AX104"/>
      <c r="AY104"/>
      <c r="AZ104"/>
      <c r="BA104"/>
      <c r="BD104"/>
      <c r="BJ104" s="12" t="s">
        <v>761</v>
      </c>
      <c r="BK104">
        <v>-0.12</v>
      </c>
    </row>
    <row r="105" spans="1:73" x14ac:dyDescent="0.15">
      <c r="A105" s="12" t="s">
        <v>895</v>
      </c>
      <c r="C105" t="s">
        <v>345</v>
      </c>
      <c r="H105" t="s">
        <v>602</v>
      </c>
      <c r="I105" t="s">
        <v>604</v>
      </c>
      <c r="J105"/>
      <c r="K105"/>
      <c r="L105"/>
      <c r="M105"/>
      <c r="N105"/>
      <c r="O105"/>
      <c r="P105"/>
      <c r="T105">
        <v>1</v>
      </c>
      <c r="V105">
        <v>1</v>
      </c>
      <c r="AS105" s="12" t="s">
        <v>896</v>
      </c>
      <c r="AX105"/>
      <c r="AY105"/>
      <c r="AZ105"/>
      <c r="BA105"/>
      <c r="BD105"/>
      <c r="BJ105" s="12" t="s">
        <v>761</v>
      </c>
      <c r="BK105">
        <v>-7.0000000000000007E-2</v>
      </c>
    </row>
    <row r="106" spans="1:73" x14ac:dyDescent="0.15">
      <c r="A106" s="12" t="s">
        <v>709</v>
      </c>
      <c r="C106" t="s">
        <v>345</v>
      </c>
      <c r="H106" s="3" t="s">
        <v>356</v>
      </c>
      <c r="L106" s="12" t="s">
        <v>1057</v>
      </c>
      <c r="M106" s="12"/>
      <c r="N106" s="12"/>
      <c r="T106">
        <v>2</v>
      </c>
      <c r="U106">
        <v>1</v>
      </c>
      <c r="AA106" t="s">
        <v>346</v>
      </c>
      <c r="AE106">
        <v>1</v>
      </c>
      <c r="AK106">
        <v>99</v>
      </c>
      <c r="AS106" s="12"/>
      <c r="AV106">
        <v>0.01</v>
      </c>
      <c r="BJ106" s="12" t="s">
        <v>712</v>
      </c>
      <c r="BL106">
        <v>99999</v>
      </c>
      <c r="BN106">
        <v>1</v>
      </c>
      <c r="BU106">
        <v>1</v>
      </c>
    </row>
    <row r="107" spans="1:73" x14ac:dyDescent="0.15">
      <c r="A107" s="12" t="s">
        <v>718</v>
      </c>
      <c r="C107" t="s">
        <v>345</v>
      </c>
      <c r="H107" s="3" t="s">
        <v>380</v>
      </c>
      <c r="I107" s="3" t="s">
        <v>389</v>
      </c>
      <c r="T107">
        <v>1</v>
      </c>
      <c r="W107" s="12" t="s">
        <v>835</v>
      </c>
      <c r="X107" s="12"/>
      <c r="AG107" s="3"/>
      <c r="AK107">
        <v>1</v>
      </c>
      <c r="AX107"/>
      <c r="AY107"/>
      <c r="AZ107"/>
      <c r="BA107"/>
      <c r="BB107" s="3"/>
      <c r="BC107" s="3"/>
      <c r="BE107" s="3"/>
      <c r="BF107" s="3"/>
      <c r="BG107" s="3"/>
      <c r="BH107" s="3"/>
      <c r="BI107" s="3"/>
      <c r="BJ107" s="12" t="s">
        <v>762</v>
      </c>
      <c r="BK107">
        <v>0.12</v>
      </c>
      <c r="BL107">
        <v>99999</v>
      </c>
    </row>
    <row r="108" spans="1:73" x14ac:dyDescent="0.15">
      <c r="A108" s="12" t="s">
        <v>896</v>
      </c>
      <c r="C108" t="s">
        <v>345</v>
      </c>
      <c r="H108" s="3" t="s">
        <v>380</v>
      </c>
      <c r="I108" s="3" t="s">
        <v>389</v>
      </c>
      <c r="T108">
        <v>1</v>
      </c>
      <c r="W108" s="12" t="s">
        <v>835</v>
      </c>
      <c r="X108" s="12"/>
      <c r="AG108" s="3"/>
      <c r="AK108">
        <v>1</v>
      </c>
      <c r="AX108"/>
      <c r="AY108"/>
      <c r="AZ108"/>
      <c r="BA108"/>
      <c r="BB108" s="3"/>
      <c r="BC108" s="3"/>
      <c r="BE108" s="3"/>
      <c r="BF108" s="3"/>
      <c r="BG108" s="3"/>
      <c r="BH108" s="3"/>
      <c r="BI108" s="3"/>
      <c r="BJ108" s="12" t="s">
        <v>762</v>
      </c>
      <c r="BK108">
        <v>7.0000000000000007E-2</v>
      </c>
      <c r="BL108">
        <v>99999</v>
      </c>
    </row>
    <row r="109" spans="1:73" x14ac:dyDescent="0.15">
      <c r="A109" s="12"/>
      <c r="AG109" s="3"/>
      <c r="AX109"/>
      <c r="AY109"/>
      <c r="AZ109"/>
      <c r="BA109"/>
      <c r="BB109" s="3"/>
      <c r="BC109" s="3"/>
      <c r="BE109" s="3"/>
      <c r="BF109" s="3"/>
      <c r="BG109" s="3"/>
      <c r="BH109" s="3"/>
      <c r="BI109" s="3"/>
    </row>
    <row r="110" spans="1:73" x14ac:dyDescent="0.15">
      <c r="A110" s="12" t="s">
        <v>742</v>
      </c>
      <c r="C110" t="s">
        <v>144</v>
      </c>
      <c r="T110">
        <v>2</v>
      </c>
      <c r="AA110" t="s">
        <v>346</v>
      </c>
      <c r="AC110" t="s">
        <v>386</v>
      </c>
      <c r="AF110" s="12" t="s">
        <v>664</v>
      </c>
      <c r="AH110">
        <v>1</v>
      </c>
      <c r="AK110">
        <v>1</v>
      </c>
      <c r="BB110" t="s">
        <v>37</v>
      </c>
      <c r="BD110" s="5" t="s">
        <v>349</v>
      </c>
      <c r="BG110" s="12" t="s">
        <v>740</v>
      </c>
      <c r="BH110" s="12"/>
      <c r="BI110" s="12"/>
    </row>
    <row r="111" spans="1:73" x14ac:dyDescent="0.15">
      <c r="A111" s="12" t="s">
        <v>743</v>
      </c>
      <c r="C111" t="s">
        <v>345</v>
      </c>
      <c r="E111" s="12" t="s">
        <v>744</v>
      </c>
      <c r="F111" s="12"/>
      <c r="G111" t="s">
        <v>415</v>
      </c>
      <c r="H111" s="3" t="s">
        <v>356</v>
      </c>
      <c r="T111">
        <v>2</v>
      </c>
      <c r="AA111" t="s">
        <v>346</v>
      </c>
      <c r="AC111" t="s">
        <v>386</v>
      </c>
      <c r="AF111" s="12" t="s">
        <v>664</v>
      </c>
      <c r="AH111">
        <v>3.1</v>
      </c>
      <c r="AK111">
        <v>1</v>
      </c>
      <c r="AS111" s="12" t="s">
        <v>745</v>
      </c>
      <c r="AT111" s="12"/>
      <c r="AU111" s="12"/>
      <c r="AW111">
        <v>0.3</v>
      </c>
      <c r="AX111" s="4">
        <v>0</v>
      </c>
      <c r="AY111" s="4">
        <v>2</v>
      </c>
      <c r="AZ111" s="4">
        <v>1</v>
      </c>
      <c r="BA111" s="4" t="s">
        <v>416</v>
      </c>
      <c r="BB111" t="s">
        <v>37</v>
      </c>
      <c r="BD111" s="5" t="s">
        <v>349</v>
      </c>
      <c r="BE111" s="12"/>
      <c r="BG111" s="12" t="s">
        <v>740</v>
      </c>
      <c r="BH111" s="12"/>
      <c r="BI111" s="12"/>
      <c r="BT111" t="s">
        <v>370</v>
      </c>
    </row>
    <row r="112" spans="1:73" x14ac:dyDescent="0.15">
      <c r="A112" s="12" t="s">
        <v>745</v>
      </c>
      <c r="C112" t="s">
        <v>431</v>
      </c>
      <c r="E112" s="12"/>
      <c r="F112" s="12"/>
      <c r="H112" s="3" t="s">
        <v>380</v>
      </c>
      <c r="I112" s="3" t="s">
        <v>453</v>
      </c>
      <c r="T112">
        <v>1</v>
      </c>
      <c r="AF112" s="12"/>
      <c r="AK112">
        <v>1</v>
      </c>
      <c r="BE112" s="12"/>
      <c r="BG112" s="12"/>
      <c r="BH112" s="12"/>
      <c r="BI112" s="12"/>
      <c r="BO112" s="12" t="s">
        <v>746</v>
      </c>
    </row>
    <row r="113" spans="1:72" x14ac:dyDescent="0.15">
      <c r="A113" s="12" t="s">
        <v>770</v>
      </c>
      <c r="C113" t="s">
        <v>144</v>
      </c>
      <c r="E113" s="12" t="s">
        <v>779</v>
      </c>
      <c r="F113" s="12"/>
      <c r="G113" t="s">
        <v>353</v>
      </c>
      <c r="H113" s="3" t="s">
        <v>354</v>
      </c>
      <c r="T113">
        <v>2</v>
      </c>
      <c r="AA113" t="s">
        <v>346</v>
      </c>
      <c r="AC113" s="12" t="s">
        <v>771</v>
      </c>
      <c r="AF113" s="12" t="s">
        <v>664</v>
      </c>
      <c r="AH113">
        <v>1</v>
      </c>
      <c r="AK113">
        <v>2</v>
      </c>
      <c r="AS113" s="12" t="s">
        <v>774</v>
      </c>
      <c r="AW113">
        <v>18</v>
      </c>
      <c r="AX113" s="4">
        <v>12</v>
      </c>
      <c r="AY113" s="4">
        <v>18</v>
      </c>
      <c r="AZ113" s="4">
        <v>1</v>
      </c>
      <c r="BA113" s="13" t="s">
        <v>555</v>
      </c>
      <c r="BB113" s="12" t="s">
        <v>615</v>
      </c>
      <c r="BD113" s="5" t="s">
        <v>349</v>
      </c>
      <c r="BG113" s="12" t="s">
        <v>778</v>
      </c>
      <c r="BH113" s="12"/>
      <c r="BI113" s="12"/>
      <c r="BT113" t="s">
        <v>370</v>
      </c>
    </row>
    <row r="114" spans="1:72" x14ac:dyDescent="0.15">
      <c r="A114" s="12" t="s">
        <v>774</v>
      </c>
      <c r="C114" t="s">
        <v>345</v>
      </c>
      <c r="G114" t="s">
        <v>353</v>
      </c>
      <c r="H114" s="14" t="s">
        <v>602</v>
      </c>
      <c r="I114" s="3" t="s">
        <v>381</v>
      </c>
      <c r="T114">
        <v>1</v>
      </c>
      <c r="AG114" s="3"/>
      <c r="AK114">
        <v>1</v>
      </c>
      <c r="AX114"/>
      <c r="AY114"/>
      <c r="AZ114"/>
      <c r="BA114"/>
      <c r="BB114" s="3"/>
      <c r="BC114" s="3"/>
      <c r="BE114" s="3"/>
      <c r="BF114" s="3"/>
      <c r="BG114" s="3"/>
      <c r="BH114" s="3"/>
      <c r="BI114" s="3"/>
      <c r="BJ114" s="14" t="s">
        <v>763</v>
      </c>
      <c r="BK114" s="3">
        <v>1.2</v>
      </c>
      <c r="BL114" s="3">
        <v>18</v>
      </c>
      <c r="BM114" s="3"/>
      <c r="BN114" s="3"/>
      <c r="BO114" s="3"/>
      <c r="BP114" s="3"/>
      <c r="BQ114" s="3"/>
      <c r="BR114" s="3"/>
      <c r="BS114" s="3"/>
    </row>
    <row r="115" spans="1:72" x14ac:dyDescent="0.15">
      <c r="A115" s="12" t="s">
        <v>794</v>
      </c>
      <c r="C115" t="s">
        <v>345</v>
      </c>
      <c r="E115" s="12" t="s">
        <v>781</v>
      </c>
      <c r="F115" s="12"/>
      <c r="G115" t="s">
        <v>415</v>
      </c>
      <c r="H115" s="14" t="s">
        <v>795</v>
      </c>
      <c r="P115" s="3">
        <v>1</v>
      </c>
      <c r="T115">
        <v>1</v>
      </c>
      <c r="AG115" s="3"/>
      <c r="AK115">
        <v>1</v>
      </c>
      <c r="AS115" s="12" t="s">
        <v>796</v>
      </c>
      <c r="AV115">
        <v>0.6</v>
      </c>
      <c r="AW115">
        <v>99999</v>
      </c>
      <c r="AX115" s="4">
        <v>0</v>
      </c>
      <c r="AY115" s="4">
        <v>5</v>
      </c>
      <c r="AZ115" s="4">
        <v>1</v>
      </c>
      <c r="BA115" s="13" t="s">
        <v>555</v>
      </c>
      <c r="BB115" s="14" t="s">
        <v>797</v>
      </c>
      <c r="BC115" s="3"/>
      <c r="BE115" s="3"/>
      <c r="BF115" s="3"/>
      <c r="BG115" s="12"/>
      <c r="BH115" s="12"/>
      <c r="BI115" s="12"/>
      <c r="BJ115" s="12" t="s">
        <v>799</v>
      </c>
      <c r="BK115" s="3"/>
      <c r="BL115" s="3">
        <v>99999</v>
      </c>
      <c r="BM115" s="3"/>
      <c r="BN115" s="3"/>
      <c r="BO115" s="3"/>
      <c r="BP115" s="3"/>
      <c r="BQ115" s="3"/>
      <c r="BR115" s="3"/>
      <c r="BS115" s="3"/>
      <c r="BT115" t="s">
        <v>370</v>
      </c>
    </row>
    <row r="116" spans="1:72" x14ac:dyDescent="0.15">
      <c r="A116" s="12" t="s">
        <v>780</v>
      </c>
      <c r="C116" t="s">
        <v>144</v>
      </c>
      <c r="G116" t="s">
        <v>353</v>
      </c>
      <c r="H116" s="14" t="s">
        <v>555</v>
      </c>
      <c r="T116">
        <v>2</v>
      </c>
      <c r="AA116" t="s">
        <v>346</v>
      </c>
      <c r="AC116" s="12" t="s">
        <v>782</v>
      </c>
      <c r="AF116" s="12" t="s">
        <v>664</v>
      </c>
      <c r="AH116">
        <v>1</v>
      </c>
      <c r="AK116">
        <v>4</v>
      </c>
      <c r="BB116" s="12" t="s">
        <v>784</v>
      </c>
      <c r="BD116" s="5" t="s">
        <v>349</v>
      </c>
      <c r="BG116" s="12" t="s">
        <v>740</v>
      </c>
      <c r="BH116" s="12"/>
      <c r="BI116" s="12"/>
    </row>
    <row r="117" spans="1:72" x14ac:dyDescent="0.15">
      <c r="A117" s="12" t="s">
        <v>783</v>
      </c>
      <c r="C117" t="s">
        <v>345</v>
      </c>
      <c r="G117" t="s">
        <v>353</v>
      </c>
      <c r="H117" s="14" t="s">
        <v>602</v>
      </c>
      <c r="I117" s="3" t="s">
        <v>381</v>
      </c>
      <c r="T117">
        <v>1</v>
      </c>
      <c r="AG117" s="3"/>
      <c r="AK117">
        <v>1</v>
      </c>
      <c r="AX117"/>
      <c r="AY117"/>
      <c r="AZ117"/>
      <c r="BA117"/>
      <c r="BB117" s="3"/>
      <c r="BC117" s="3"/>
      <c r="BE117" s="3"/>
      <c r="BF117" s="3"/>
      <c r="BG117" s="3"/>
      <c r="BH117" s="3"/>
      <c r="BI117" s="3"/>
      <c r="BJ117" s="12" t="s">
        <v>791</v>
      </c>
      <c r="BK117" s="14" t="s">
        <v>785</v>
      </c>
      <c r="BL117" s="3">
        <v>99999</v>
      </c>
      <c r="BM117" s="3"/>
      <c r="BN117" s="3"/>
      <c r="BO117" s="3"/>
      <c r="BP117" s="3"/>
      <c r="BQ117" s="3"/>
      <c r="BR117" s="3"/>
      <c r="BS117" s="3"/>
    </row>
    <row r="118" spans="1:72" x14ac:dyDescent="0.15">
      <c r="A118" s="12" t="s">
        <v>786</v>
      </c>
      <c r="C118" t="s">
        <v>345</v>
      </c>
      <c r="G118" t="s">
        <v>353</v>
      </c>
      <c r="H118" s="14" t="s">
        <v>602</v>
      </c>
      <c r="I118" s="3" t="s">
        <v>381</v>
      </c>
      <c r="T118">
        <v>1</v>
      </c>
      <c r="AG118" s="3">
        <v>1</v>
      </c>
      <c r="AH118">
        <v>99999</v>
      </c>
      <c r="AJ118">
        <v>2</v>
      </c>
      <c r="AK118">
        <v>1</v>
      </c>
      <c r="AX118"/>
      <c r="AY118"/>
      <c r="AZ118"/>
      <c r="BA118"/>
      <c r="BB118" s="3"/>
      <c r="BC118" s="3"/>
      <c r="BE118" s="3"/>
      <c r="BF118" s="3"/>
      <c r="BG118" s="3"/>
      <c r="BH118" s="3"/>
      <c r="BI118" s="3"/>
      <c r="BJ118" s="14"/>
      <c r="BK118" s="14"/>
      <c r="BL118" s="3"/>
      <c r="BM118" s="3"/>
      <c r="BN118" s="3"/>
      <c r="BO118" s="3"/>
      <c r="BP118" s="3"/>
      <c r="BQ118" s="3"/>
      <c r="BR118" s="3"/>
      <c r="BS118" s="3"/>
    </row>
    <row r="119" spans="1:72" x14ac:dyDescent="0.15">
      <c r="A119" s="12" t="s">
        <v>790</v>
      </c>
      <c r="C119" t="s">
        <v>345</v>
      </c>
      <c r="G119" t="s">
        <v>353</v>
      </c>
      <c r="H119" s="14" t="s">
        <v>602</v>
      </c>
      <c r="I119" s="3" t="s">
        <v>381</v>
      </c>
      <c r="T119">
        <v>1</v>
      </c>
      <c r="AG119" s="3"/>
      <c r="AK119">
        <v>1</v>
      </c>
      <c r="AX119"/>
      <c r="AY119"/>
      <c r="AZ119"/>
      <c r="BA119"/>
      <c r="BB119" s="3"/>
      <c r="BC119" s="3"/>
      <c r="BE119" s="3"/>
      <c r="BF119" s="3"/>
      <c r="BG119" s="3"/>
      <c r="BH119" s="3"/>
      <c r="BI119" s="3"/>
      <c r="BJ119" s="12" t="s">
        <v>787</v>
      </c>
      <c r="BK119" s="14"/>
      <c r="BL119" s="3">
        <v>99999</v>
      </c>
      <c r="BM119" s="3"/>
      <c r="BN119" s="3"/>
      <c r="BO119" s="3"/>
      <c r="BP119" s="3"/>
      <c r="BQ119" s="3"/>
      <c r="BR119" s="3"/>
      <c r="BS119" s="3"/>
    </row>
    <row r="120" spans="1:72" x14ac:dyDescent="0.15">
      <c r="A120" s="12" t="s">
        <v>747</v>
      </c>
      <c r="C120" s="12" t="s">
        <v>598</v>
      </c>
      <c r="H120" s="14" t="s">
        <v>602</v>
      </c>
      <c r="I120" s="14" t="s">
        <v>611</v>
      </c>
      <c r="T120">
        <v>1</v>
      </c>
      <c r="W120" s="12" t="s">
        <v>835</v>
      </c>
      <c r="X120" s="12"/>
      <c r="AK120">
        <v>1</v>
      </c>
      <c r="AT120" s="12" t="s">
        <v>749</v>
      </c>
      <c r="AU120" s="12"/>
      <c r="BB120" s="12"/>
      <c r="BJ120" s="12" t="s">
        <v>754</v>
      </c>
      <c r="BL120">
        <v>99999</v>
      </c>
      <c r="BO120" s="12" t="s">
        <v>748</v>
      </c>
      <c r="BP120" s="12"/>
    </row>
    <row r="121" spans="1:72" x14ac:dyDescent="0.15">
      <c r="A121" s="12" t="s">
        <v>749</v>
      </c>
      <c r="C121" s="12" t="s">
        <v>750</v>
      </c>
      <c r="H121" s="14" t="s">
        <v>602</v>
      </c>
      <c r="I121" s="14"/>
      <c r="T121">
        <v>1</v>
      </c>
      <c r="W121" s="12" t="s">
        <v>835</v>
      </c>
      <c r="X121" s="12"/>
      <c r="AK121">
        <v>1</v>
      </c>
      <c r="AT121" s="12"/>
      <c r="AU121" s="12"/>
      <c r="BB121" s="12"/>
      <c r="BO121" s="12" t="s">
        <v>751</v>
      </c>
      <c r="BP121" s="12"/>
    </row>
    <row r="122" spans="1:72" x14ac:dyDescent="0.15">
      <c r="A122" s="12"/>
      <c r="C122" s="12"/>
      <c r="H122" s="14"/>
      <c r="I122" s="14"/>
      <c r="AT122" s="12"/>
      <c r="AU122" s="12"/>
      <c r="BB122" s="12"/>
      <c r="BO122" s="12"/>
      <c r="BP122" s="12"/>
    </row>
    <row r="123" spans="1:72" x14ac:dyDescent="0.15">
      <c r="A123" s="12" t="s">
        <v>813</v>
      </c>
      <c r="C123" t="s">
        <v>345</v>
      </c>
      <c r="H123" s="3" t="s">
        <v>356</v>
      </c>
      <c r="T123">
        <v>1</v>
      </c>
      <c r="AA123" t="s">
        <v>374</v>
      </c>
      <c r="AB123" s="12" t="s">
        <v>824</v>
      </c>
      <c r="AC123" s="12" t="s">
        <v>814</v>
      </c>
      <c r="AG123">
        <v>1</v>
      </c>
      <c r="AH123">
        <v>1</v>
      </c>
      <c r="AK123">
        <v>1</v>
      </c>
      <c r="BB123" t="s">
        <v>37</v>
      </c>
      <c r="BD123" s="5" t="s">
        <v>349</v>
      </c>
      <c r="BE123" t="s">
        <v>350</v>
      </c>
    </row>
    <row r="124" spans="1:72" x14ac:dyDescent="0.15">
      <c r="A124" s="12" t="s">
        <v>815</v>
      </c>
      <c r="C124" s="12" t="s">
        <v>818</v>
      </c>
      <c r="H124" s="14" t="s">
        <v>602</v>
      </c>
      <c r="I124" s="14" t="s">
        <v>819</v>
      </c>
      <c r="T124">
        <v>1</v>
      </c>
      <c r="V124">
        <v>1</v>
      </c>
      <c r="W124" s="12" t="s">
        <v>835</v>
      </c>
      <c r="X124" s="12"/>
      <c r="AC124" s="12"/>
      <c r="AK124">
        <v>1</v>
      </c>
      <c r="BO124" s="12" t="s">
        <v>823</v>
      </c>
    </row>
    <row r="125" spans="1:72" x14ac:dyDescent="0.15">
      <c r="A125" s="12" t="s">
        <v>848</v>
      </c>
      <c r="C125" s="12" t="s">
        <v>640</v>
      </c>
      <c r="G125" s="12"/>
      <c r="H125" s="14" t="s">
        <v>602</v>
      </c>
      <c r="I125" s="14" t="s">
        <v>819</v>
      </c>
      <c r="T125">
        <v>1</v>
      </c>
      <c r="W125" s="12" t="s">
        <v>824</v>
      </c>
      <c r="X125" s="12"/>
      <c r="AC125" s="12" t="s">
        <v>814</v>
      </c>
      <c r="AK125">
        <v>2</v>
      </c>
      <c r="BJ125" s="12" t="s">
        <v>849</v>
      </c>
      <c r="BK125" s="12"/>
      <c r="BL125">
        <v>1</v>
      </c>
      <c r="BO125" s="12"/>
    </row>
    <row r="126" spans="1:72" x14ac:dyDescent="0.15">
      <c r="A126" s="12" t="s">
        <v>826</v>
      </c>
      <c r="C126" t="s">
        <v>345</v>
      </c>
      <c r="E126" s="12" t="s">
        <v>852</v>
      </c>
      <c r="F126" s="12"/>
      <c r="G126" s="12" t="s">
        <v>554</v>
      </c>
      <c r="H126" s="14" t="s">
        <v>795</v>
      </c>
      <c r="I126" s="14"/>
      <c r="T126">
        <v>1</v>
      </c>
      <c r="W126" s="12" t="s">
        <v>824</v>
      </c>
      <c r="X126" s="12"/>
      <c r="AC126" s="12"/>
      <c r="AD126">
        <v>99</v>
      </c>
      <c r="AK126">
        <v>2</v>
      </c>
      <c r="AS126" s="12" t="s">
        <v>842</v>
      </c>
      <c r="AW126">
        <v>40</v>
      </c>
      <c r="AX126" s="4">
        <v>10</v>
      </c>
      <c r="AY126" s="4">
        <v>20</v>
      </c>
      <c r="AZ126" s="4">
        <v>1</v>
      </c>
      <c r="BA126" s="13" t="s">
        <v>555</v>
      </c>
      <c r="BJ126" s="3" t="s">
        <v>441</v>
      </c>
      <c r="BK126" s="12">
        <v>1.5</v>
      </c>
      <c r="BL126">
        <v>40</v>
      </c>
      <c r="BO126" s="12"/>
    </row>
    <row r="127" spans="1:72" x14ac:dyDescent="0.15">
      <c r="A127" s="12" t="s">
        <v>842</v>
      </c>
      <c r="C127" s="12" t="s">
        <v>640</v>
      </c>
      <c r="G127" s="12" t="s">
        <v>844</v>
      </c>
      <c r="H127" s="14"/>
      <c r="I127" s="14"/>
      <c r="T127">
        <v>1</v>
      </c>
      <c r="W127" s="12" t="s">
        <v>835</v>
      </c>
      <c r="X127" s="12"/>
      <c r="AC127" s="12"/>
      <c r="AK127">
        <v>1</v>
      </c>
      <c r="BJ127" s="14" t="s">
        <v>843</v>
      </c>
      <c r="BK127" s="12">
        <v>0.5</v>
      </c>
      <c r="BL127">
        <v>40</v>
      </c>
      <c r="BO127" s="12"/>
    </row>
    <row r="128" spans="1:72" x14ac:dyDescent="0.15">
      <c r="A128" s="12" t="s">
        <v>827</v>
      </c>
      <c r="C128" s="12" t="s">
        <v>853</v>
      </c>
      <c r="E128" s="12" t="s">
        <v>863</v>
      </c>
      <c r="F128" s="12"/>
      <c r="G128" t="s">
        <v>353</v>
      </c>
      <c r="H128" s="14" t="s">
        <v>795</v>
      </c>
      <c r="I128" s="14"/>
      <c r="T128">
        <v>1</v>
      </c>
      <c r="W128" s="12" t="s">
        <v>835</v>
      </c>
      <c r="X128" s="12"/>
      <c r="AC128" s="12"/>
      <c r="AK128">
        <v>1</v>
      </c>
      <c r="AS128" t="s">
        <v>855</v>
      </c>
      <c r="AW128">
        <v>20</v>
      </c>
      <c r="AX128" s="4">
        <v>0</v>
      </c>
      <c r="AY128" s="4">
        <v>8</v>
      </c>
      <c r="AZ128" s="4">
        <v>1</v>
      </c>
      <c r="BA128" s="13" t="s">
        <v>555</v>
      </c>
      <c r="BJ128" s="12" t="s">
        <v>858</v>
      </c>
      <c r="BK128">
        <v>100</v>
      </c>
      <c r="BL128">
        <v>0.1</v>
      </c>
      <c r="BO128" s="12"/>
    </row>
    <row r="129" spans="1:67" x14ac:dyDescent="0.15">
      <c r="A129" s="12" t="s">
        <v>856</v>
      </c>
      <c r="C129" s="12" t="s">
        <v>854</v>
      </c>
      <c r="E129" s="12"/>
      <c r="F129" s="12"/>
      <c r="G129" t="s">
        <v>353</v>
      </c>
      <c r="H129" s="14" t="s">
        <v>555</v>
      </c>
      <c r="I129" s="14"/>
      <c r="T129">
        <v>1</v>
      </c>
      <c r="W129" s="12" t="s">
        <v>857</v>
      </c>
      <c r="X129" s="12"/>
      <c r="AC129" s="12"/>
      <c r="AD129">
        <v>99</v>
      </c>
      <c r="AK129">
        <v>1</v>
      </c>
      <c r="BJ129" s="12" t="s">
        <v>861</v>
      </c>
      <c r="BK129">
        <v>0.9</v>
      </c>
      <c r="BL129">
        <v>0.1</v>
      </c>
      <c r="BO129" s="12"/>
    </row>
    <row r="130" spans="1:67" x14ac:dyDescent="0.15">
      <c r="A130" s="12" t="s">
        <v>828</v>
      </c>
      <c r="C130" s="12" t="s">
        <v>854</v>
      </c>
      <c r="E130" s="12" t="s">
        <v>864</v>
      </c>
      <c r="F130" s="12"/>
      <c r="G130" t="s">
        <v>353</v>
      </c>
      <c r="H130" s="14" t="s">
        <v>795</v>
      </c>
      <c r="I130" s="14"/>
      <c r="T130">
        <v>1</v>
      </c>
      <c r="W130" s="12" t="s">
        <v>857</v>
      </c>
      <c r="X130" s="12"/>
      <c r="AC130" s="12"/>
      <c r="AD130">
        <v>99</v>
      </c>
      <c r="AK130">
        <v>1</v>
      </c>
      <c r="AS130" s="12" t="s">
        <v>886</v>
      </c>
      <c r="AW130">
        <v>20</v>
      </c>
      <c r="AX130" s="4">
        <v>0</v>
      </c>
      <c r="AY130" s="4">
        <v>15</v>
      </c>
      <c r="AZ130" s="4">
        <v>1</v>
      </c>
      <c r="BA130" s="13" t="s">
        <v>555</v>
      </c>
      <c r="BJ130" s="12" t="s">
        <v>865</v>
      </c>
      <c r="BK130">
        <v>2.6</v>
      </c>
      <c r="BL130">
        <v>0.1</v>
      </c>
      <c r="BO130" s="12"/>
    </row>
    <row r="131" spans="1:67" x14ac:dyDescent="0.15">
      <c r="A131" s="12" t="s">
        <v>884</v>
      </c>
      <c r="C131" s="12" t="s">
        <v>854</v>
      </c>
      <c r="E131" s="12"/>
      <c r="F131" s="12"/>
      <c r="G131" t="s">
        <v>353</v>
      </c>
      <c r="H131" s="14" t="s">
        <v>555</v>
      </c>
      <c r="T131">
        <v>1</v>
      </c>
      <c r="W131" s="12" t="s">
        <v>857</v>
      </c>
      <c r="X131" s="12"/>
      <c r="AC131" s="12"/>
      <c r="AD131">
        <v>99</v>
      </c>
      <c r="AK131">
        <v>1</v>
      </c>
      <c r="AS131" s="12"/>
      <c r="BA131" s="13"/>
      <c r="BJ131" s="12" t="s">
        <v>885</v>
      </c>
      <c r="BK131">
        <v>2</v>
      </c>
      <c r="BL131">
        <v>0.1</v>
      </c>
      <c r="BO131" s="12"/>
    </row>
    <row r="132" spans="1:67" x14ac:dyDescent="0.15">
      <c r="A132" s="12" t="s">
        <v>875</v>
      </c>
      <c r="C132" s="12" t="s">
        <v>640</v>
      </c>
      <c r="E132" s="12"/>
      <c r="F132" s="12"/>
      <c r="H132" s="14" t="s">
        <v>602</v>
      </c>
      <c r="I132" s="3" t="s">
        <v>381</v>
      </c>
      <c r="T132">
        <v>1</v>
      </c>
      <c r="W132" s="12" t="s">
        <v>835</v>
      </c>
      <c r="X132" s="12"/>
      <c r="AC132" s="12"/>
      <c r="AK132">
        <v>1</v>
      </c>
      <c r="BA132" s="13"/>
      <c r="BJ132" s="12" t="s">
        <v>880</v>
      </c>
      <c r="BL132">
        <v>99999</v>
      </c>
      <c r="BO132" s="12"/>
    </row>
    <row r="133" spans="1:67" x14ac:dyDescent="0.15">
      <c r="A133" s="12" t="s">
        <v>876</v>
      </c>
      <c r="C133" s="12" t="s">
        <v>640</v>
      </c>
      <c r="E133" s="12"/>
      <c r="F133" s="12"/>
      <c r="H133" s="14" t="s">
        <v>602</v>
      </c>
      <c r="I133" s="14" t="s">
        <v>877</v>
      </c>
      <c r="T133">
        <v>1</v>
      </c>
      <c r="W133" s="12" t="s">
        <v>835</v>
      </c>
      <c r="X133" s="12"/>
      <c r="AC133" s="12"/>
      <c r="AK133">
        <v>1</v>
      </c>
      <c r="BA133" s="13"/>
      <c r="BI133" s="12" t="s">
        <v>880</v>
      </c>
      <c r="BJ133" s="12"/>
      <c r="BO133" s="12"/>
    </row>
    <row r="134" spans="1:67" x14ac:dyDescent="0.15">
      <c r="A134" s="12" t="s">
        <v>878</v>
      </c>
      <c r="C134" s="12" t="s">
        <v>640</v>
      </c>
      <c r="E134" s="12"/>
      <c r="F134" s="12"/>
      <c r="H134" s="14" t="s">
        <v>602</v>
      </c>
      <c r="I134" s="14" t="s">
        <v>879</v>
      </c>
      <c r="K134" s="12" t="s">
        <v>880</v>
      </c>
      <c r="T134">
        <v>1</v>
      </c>
      <c r="W134" s="12" t="s">
        <v>857</v>
      </c>
      <c r="X134" s="12"/>
      <c r="AC134" s="12"/>
      <c r="AD134">
        <v>99</v>
      </c>
      <c r="AF134" s="12" t="s">
        <v>556</v>
      </c>
      <c r="AH134">
        <v>0.5</v>
      </c>
      <c r="AJ134">
        <v>1</v>
      </c>
      <c r="AK134">
        <v>1</v>
      </c>
      <c r="BA134" s="13"/>
      <c r="BI134" s="12"/>
      <c r="BJ134" s="12"/>
      <c r="BO134" s="12"/>
    </row>
    <row r="135" spans="1:67" x14ac:dyDescent="0.15">
      <c r="A135" s="12" t="s">
        <v>829</v>
      </c>
      <c r="C135" t="s">
        <v>144</v>
      </c>
      <c r="H135" s="14" t="s">
        <v>555</v>
      </c>
      <c r="T135">
        <v>2</v>
      </c>
      <c r="AA135" t="s">
        <v>346</v>
      </c>
      <c r="AC135" t="s">
        <v>386</v>
      </c>
      <c r="AF135" s="12" t="s">
        <v>847</v>
      </c>
      <c r="AH135">
        <v>1</v>
      </c>
      <c r="AK135">
        <v>1</v>
      </c>
      <c r="BB135" t="s">
        <v>37</v>
      </c>
      <c r="BD135" s="5" t="s">
        <v>349</v>
      </c>
      <c r="BG135" s="12"/>
      <c r="BH135" s="12"/>
      <c r="BI135" s="12"/>
    </row>
    <row r="136" spans="1:67" x14ac:dyDescent="0.15">
      <c r="A136" s="12" t="s">
        <v>830</v>
      </c>
      <c r="C136" s="12" t="s">
        <v>851</v>
      </c>
      <c r="H136" s="14" t="s">
        <v>555</v>
      </c>
      <c r="K136" s="12" t="s">
        <v>859</v>
      </c>
      <c r="T136">
        <v>2</v>
      </c>
      <c r="AA136" t="s">
        <v>346</v>
      </c>
      <c r="AC136" t="s">
        <v>386</v>
      </c>
      <c r="AF136" t="s">
        <v>372</v>
      </c>
      <c r="AH136">
        <v>1</v>
      </c>
      <c r="AK136">
        <v>1</v>
      </c>
      <c r="BB136" s="12" t="s">
        <v>615</v>
      </c>
      <c r="BD136" s="5" t="s">
        <v>349</v>
      </c>
    </row>
    <row r="137" spans="1:67" x14ac:dyDescent="0.15">
      <c r="A137" s="12" t="s">
        <v>831</v>
      </c>
      <c r="C137" t="s">
        <v>144</v>
      </c>
      <c r="H137" s="14" t="s">
        <v>555</v>
      </c>
      <c r="I137" s="14"/>
      <c r="K137" s="12" t="s">
        <v>865</v>
      </c>
      <c r="T137">
        <v>2</v>
      </c>
      <c r="AA137" t="s">
        <v>346</v>
      </c>
      <c r="AC137" t="s">
        <v>386</v>
      </c>
      <c r="AF137" s="12" t="s">
        <v>556</v>
      </c>
      <c r="AH137">
        <v>1</v>
      </c>
      <c r="AK137">
        <v>1</v>
      </c>
      <c r="BB137" s="12" t="s">
        <v>866</v>
      </c>
      <c r="BD137" s="5" t="s">
        <v>349</v>
      </c>
      <c r="BO137" s="12"/>
    </row>
    <row r="138" spans="1:67" x14ac:dyDescent="0.15">
      <c r="A138" s="12" t="s">
        <v>825</v>
      </c>
      <c r="C138" s="12" t="s">
        <v>640</v>
      </c>
      <c r="G138" s="12"/>
      <c r="H138" s="14" t="s">
        <v>602</v>
      </c>
      <c r="I138" s="14" t="s">
        <v>819</v>
      </c>
      <c r="L138" s="12" t="s">
        <v>849</v>
      </c>
      <c r="M138" s="12"/>
      <c r="N138" s="12"/>
      <c r="T138">
        <v>1</v>
      </c>
      <c r="V138">
        <v>1</v>
      </c>
      <c r="W138" s="12" t="s">
        <v>835</v>
      </c>
      <c r="X138" s="12"/>
      <c r="AC138" s="12"/>
      <c r="AK138">
        <v>1</v>
      </c>
      <c r="BJ138" s="12" t="s">
        <v>845</v>
      </c>
      <c r="BK138" s="12">
        <v>-1</v>
      </c>
      <c r="BL138">
        <v>99999</v>
      </c>
      <c r="BO138" s="12"/>
    </row>
    <row r="139" spans="1:67" x14ac:dyDescent="0.15">
      <c r="A139" s="12" t="s">
        <v>868</v>
      </c>
      <c r="C139" s="12" t="s">
        <v>640</v>
      </c>
      <c r="H139" s="14" t="s">
        <v>602</v>
      </c>
      <c r="I139" s="14" t="s">
        <v>641</v>
      </c>
      <c r="P139" s="3">
        <v>1</v>
      </c>
      <c r="S139">
        <v>1</v>
      </c>
      <c r="T139">
        <v>2</v>
      </c>
      <c r="AA139" s="12" t="s">
        <v>564</v>
      </c>
      <c r="AC139" t="s">
        <v>375</v>
      </c>
      <c r="AF139" s="12" t="s">
        <v>556</v>
      </c>
      <c r="AH139">
        <v>1400</v>
      </c>
      <c r="AJ139">
        <v>2</v>
      </c>
      <c r="AK139">
        <v>99</v>
      </c>
      <c r="AV139">
        <v>0.2</v>
      </c>
      <c r="BJ139" s="12" t="s">
        <v>872</v>
      </c>
      <c r="BL139">
        <v>3.5</v>
      </c>
    </row>
    <row r="140" spans="1:67" x14ac:dyDescent="0.15">
      <c r="A140" s="12"/>
      <c r="C140" s="12"/>
      <c r="H140" s="14"/>
      <c r="I140" s="14"/>
      <c r="AA140" s="12"/>
      <c r="AF140" s="12"/>
      <c r="BJ140" s="12"/>
    </row>
    <row r="141" spans="1:67" x14ac:dyDescent="0.15">
      <c r="A141" s="12" t="s">
        <v>1067</v>
      </c>
      <c r="C141" t="s">
        <v>144</v>
      </c>
      <c r="H141" s="3" t="s">
        <v>356</v>
      </c>
      <c r="T141">
        <v>2</v>
      </c>
      <c r="AA141" t="s">
        <v>346</v>
      </c>
      <c r="AF141" t="s">
        <v>372</v>
      </c>
      <c r="AH141">
        <v>1</v>
      </c>
      <c r="AK141">
        <v>1</v>
      </c>
      <c r="AS141" s="12"/>
      <c r="AT141" s="12" t="s">
        <v>1079</v>
      </c>
      <c r="BB141" s="12" t="s">
        <v>1071</v>
      </c>
      <c r="BD141" s="5" t="s">
        <v>349</v>
      </c>
      <c r="BJ141" s="12" t="s">
        <v>1075</v>
      </c>
      <c r="BK141">
        <v>155</v>
      </c>
      <c r="BL141">
        <v>3</v>
      </c>
    </row>
    <row r="142" spans="1:67" x14ac:dyDescent="0.15">
      <c r="A142" s="12" t="s">
        <v>1068</v>
      </c>
      <c r="C142" t="s">
        <v>345</v>
      </c>
      <c r="H142" s="3" t="s">
        <v>356</v>
      </c>
      <c r="L142" s="12"/>
      <c r="M142" s="12"/>
      <c r="N142" s="12"/>
      <c r="R142">
        <v>1</v>
      </c>
      <c r="T142">
        <v>2</v>
      </c>
      <c r="U142">
        <v>1</v>
      </c>
      <c r="AA142" t="s">
        <v>346</v>
      </c>
      <c r="AC142" t="s">
        <v>395</v>
      </c>
      <c r="AF142" t="s">
        <v>372</v>
      </c>
      <c r="AH142">
        <v>0.8</v>
      </c>
      <c r="AK142">
        <v>1</v>
      </c>
      <c r="AS142" s="12" t="s">
        <v>1067</v>
      </c>
      <c r="AT142" s="12" t="s">
        <v>1079</v>
      </c>
      <c r="BB142" s="12" t="s">
        <v>1070</v>
      </c>
      <c r="BD142" s="5" t="s">
        <v>349</v>
      </c>
      <c r="BE142" t="s">
        <v>350</v>
      </c>
      <c r="BF142" s="12" t="s">
        <v>1077</v>
      </c>
      <c r="BJ142" s="12" t="s">
        <v>1075</v>
      </c>
      <c r="BK142">
        <v>155</v>
      </c>
      <c r="BL142">
        <v>3</v>
      </c>
    </row>
    <row r="143" spans="1:67" x14ac:dyDescent="0.15">
      <c r="A143" s="12" t="s">
        <v>1069</v>
      </c>
      <c r="C143" t="s">
        <v>345</v>
      </c>
      <c r="G143" t="s">
        <v>353</v>
      </c>
      <c r="H143" s="3" t="s">
        <v>380</v>
      </c>
      <c r="I143" s="3" t="s">
        <v>381</v>
      </c>
      <c r="T143">
        <v>1</v>
      </c>
      <c r="AG143" s="3"/>
      <c r="AK143">
        <v>1</v>
      </c>
      <c r="AW143">
        <v>30</v>
      </c>
      <c r="AX143" s="4">
        <v>15</v>
      </c>
      <c r="AY143" s="4">
        <v>30</v>
      </c>
      <c r="AZ143" s="4">
        <v>1</v>
      </c>
      <c r="BA143" s="13" t="s">
        <v>555</v>
      </c>
      <c r="BB143" s="3"/>
      <c r="BC143" s="3"/>
      <c r="BE143" s="3"/>
      <c r="BF143" s="3"/>
      <c r="BG143" s="3"/>
      <c r="BH143" s="3"/>
      <c r="BI143" s="3"/>
      <c r="BJ143" t="s">
        <v>382</v>
      </c>
      <c r="BK143">
        <v>1</v>
      </c>
      <c r="BL143">
        <v>30</v>
      </c>
    </row>
    <row r="144" spans="1:67" x14ac:dyDescent="0.15">
      <c r="A144" s="12" t="s">
        <v>1078</v>
      </c>
      <c r="C144" t="s">
        <v>345</v>
      </c>
      <c r="H144" s="3" t="s">
        <v>555</v>
      </c>
      <c r="L144" s="12" t="s">
        <v>1079</v>
      </c>
      <c r="M144" s="12"/>
      <c r="N144" s="12"/>
      <c r="T144">
        <v>1</v>
      </c>
      <c r="AF144" s="12" t="s">
        <v>556</v>
      </c>
      <c r="AG144" s="3">
        <v>1</v>
      </c>
      <c r="AH144">
        <v>0.04</v>
      </c>
      <c r="AI144">
        <v>1</v>
      </c>
      <c r="AJ144">
        <v>1</v>
      </c>
      <c r="AK144">
        <v>1</v>
      </c>
      <c r="AS144" s="12" t="s">
        <v>1079</v>
      </c>
      <c r="AV144">
        <v>0.01</v>
      </c>
      <c r="BA144" s="13"/>
      <c r="BB144" s="3"/>
      <c r="BC144" s="3"/>
      <c r="BE144" s="3"/>
      <c r="BF144" s="3"/>
      <c r="BG144" s="3"/>
      <c r="BH144" s="3"/>
      <c r="BI144" s="3"/>
    </row>
    <row r="145" spans="1:72" x14ac:dyDescent="0.15">
      <c r="A145" s="12" t="s">
        <v>1079</v>
      </c>
      <c r="C145" t="s">
        <v>345</v>
      </c>
      <c r="H145" s="3" t="s">
        <v>602</v>
      </c>
      <c r="I145" s="14" t="s">
        <v>819</v>
      </c>
      <c r="T145">
        <v>1</v>
      </c>
      <c r="AF145" s="12"/>
      <c r="AG145" s="3"/>
      <c r="BA145" s="13"/>
      <c r="BB145" s="3"/>
      <c r="BC145" s="3"/>
      <c r="BE145" s="3"/>
      <c r="BF145" s="3"/>
      <c r="BG145" s="3"/>
      <c r="BH145" s="3"/>
      <c r="BI145" s="3"/>
      <c r="BJ145" s="12" t="s">
        <v>1080</v>
      </c>
      <c r="BL145">
        <v>2</v>
      </c>
    </row>
    <row r="146" spans="1:72" x14ac:dyDescent="0.15">
      <c r="A146" s="12" t="s">
        <v>1086</v>
      </c>
      <c r="C146" t="s">
        <v>345</v>
      </c>
      <c r="G146" t="s">
        <v>353</v>
      </c>
      <c r="H146" s="3" t="s">
        <v>795</v>
      </c>
      <c r="I146" s="3" t="s">
        <v>381</v>
      </c>
      <c r="T146">
        <v>1</v>
      </c>
      <c r="AG146" s="3"/>
      <c r="AK146">
        <v>1</v>
      </c>
      <c r="AS146" s="12" t="s">
        <v>1095</v>
      </c>
      <c r="AW146">
        <v>40</v>
      </c>
      <c r="AX146" s="4">
        <v>25</v>
      </c>
      <c r="AY146" s="4">
        <v>25</v>
      </c>
      <c r="AZ146" s="4">
        <v>1</v>
      </c>
      <c r="BA146" s="13" t="s">
        <v>555</v>
      </c>
      <c r="BB146" s="3"/>
      <c r="BC146" s="3" t="s">
        <v>1088</v>
      </c>
      <c r="BE146" s="3"/>
      <c r="BF146" s="3"/>
      <c r="BG146" s="3"/>
      <c r="BH146" s="3"/>
      <c r="BI146" s="3"/>
      <c r="BJ146" s="12" t="s">
        <v>1087</v>
      </c>
      <c r="BL146">
        <v>40</v>
      </c>
    </row>
    <row r="147" spans="1:72" x14ac:dyDescent="0.15">
      <c r="A147" s="12" t="s">
        <v>1093</v>
      </c>
      <c r="C147" t="s">
        <v>345</v>
      </c>
      <c r="G147" t="s">
        <v>353</v>
      </c>
      <c r="H147" s="3" t="s">
        <v>380</v>
      </c>
      <c r="I147" s="3" t="s">
        <v>381</v>
      </c>
      <c r="T147">
        <v>1</v>
      </c>
      <c r="AG147" s="3"/>
      <c r="AK147">
        <v>1</v>
      </c>
      <c r="BA147" s="13"/>
      <c r="BB147" s="3"/>
      <c r="BC147" s="3"/>
      <c r="BE147" s="3"/>
      <c r="BF147" s="3"/>
      <c r="BG147" s="3"/>
      <c r="BH147" s="3"/>
      <c r="BI147" s="3"/>
      <c r="BJ147" s="12" t="s">
        <v>1090</v>
      </c>
      <c r="BK147" s="12" t="s">
        <v>1096</v>
      </c>
      <c r="BL147">
        <v>40</v>
      </c>
    </row>
    <row r="148" spans="1:72" x14ac:dyDescent="0.15">
      <c r="A148" s="12" t="s">
        <v>1094</v>
      </c>
      <c r="C148" t="s">
        <v>345</v>
      </c>
      <c r="H148" s="3" t="s">
        <v>602</v>
      </c>
      <c r="I148" s="3" t="s">
        <v>1097</v>
      </c>
      <c r="K148" s="12" t="s">
        <v>1087</v>
      </c>
      <c r="L148" s="12"/>
      <c r="M148" s="12"/>
      <c r="N148" s="12"/>
      <c r="T148">
        <v>2</v>
      </c>
      <c r="U148">
        <v>1</v>
      </c>
      <c r="AA148" t="s">
        <v>346</v>
      </c>
      <c r="AC148" s="12" t="s">
        <v>1089</v>
      </c>
      <c r="AF148" t="s">
        <v>372</v>
      </c>
      <c r="AH148">
        <v>0.8</v>
      </c>
      <c r="AK148">
        <v>4</v>
      </c>
      <c r="AT148" s="12"/>
      <c r="AV148">
        <v>0.6</v>
      </c>
      <c r="BB148" s="12"/>
      <c r="BF148" s="12"/>
      <c r="BJ148" s="12" t="s">
        <v>1075</v>
      </c>
      <c r="BK148">
        <v>155</v>
      </c>
      <c r="BL148">
        <v>3</v>
      </c>
    </row>
    <row r="149" spans="1:72" x14ac:dyDescent="0.15">
      <c r="A149" s="12" t="s">
        <v>1099</v>
      </c>
      <c r="C149" t="s">
        <v>144</v>
      </c>
      <c r="G149" t="s">
        <v>353</v>
      </c>
      <c r="H149" s="3" t="s">
        <v>555</v>
      </c>
      <c r="K149" s="12" t="s">
        <v>1101</v>
      </c>
      <c r="T149">
        <v>2</v>
      </c>
      <c r="AA149" t="s">
        <v>346</v>
      </c>
      <c r="AC149" t="s">
        <v>366</v>
      </c>
      <c r="AF149" t="s">
        <v>372</v>
      </c>
      <c r="AH149">
        <v>1</v>
      </c>
      <c r="AK149">
        <v>1</v>
      </c>
      <c r="AS149" s="12"/>
      <c r="AT149" s="12" t="s">
        <v>1079</v>
      </c>
      <c r="AU149" s="12"/>
      <c r="BB149" s="12" t="s">
        <v>1100</v>
      </c>
      <c r="BD149" s="5" t="s">
        <v>349</v>
      </c>
      <c r="BE149" t="s">
        <v>350</v>
      </c>
      <c r="BF149" s="12" t="s">
        <v>1077</v>
      </c>
      <c r="BJ149" s="12" t="s">
        <v>1075</v>
      </c>
      <c r="BK149">
        <v>155</v>
      </c>
      <c r="BL149">
        <v>3</v>
      </c>
    </row>
    <row r="150" spans="1:72" x14ac:dyDescent="0.15">
      <c r="A150" s="12" t="s">
        <v>1104</v>
      </c>
      <c r="C150" t="s">
        <v>345</v>
      </c>
      <c r="G150" t="s">
        <v>353</v>
      </c>
      <c r="H150" s="3" t="s">
        <v>795</v>
      </c>
      <c r="I150" s="3" t="s">
        <v>381</v>
      </c>
      <c r="S150">
        <v>1</v>
      </c>
      <c r="T150">
        <v>1</v>
      </c>
      <c r="AG150" s="3"/>
      <c r="AK150">
        <v>1</v>
      </c>
      <c r="AS150" s="12" t="s">
        <v>1110</v>
      </c>
      <c r="AT150" s="12"/>
      <c r="AU150" s="12" t="s">
        <v>1106</v>
      </c>
      <c r="AW150">
        <v>30</v>
      </c>
      <c r="AX150">
        <v>0</v>
      </c>
      <c r="AY150">
        <v>15</v>
      </c>
      <c r="AZ150">
        <v>1</v>
      </c>
      <c r="BA150" s="12" t="s">
        <v>653</v>
      </c>
      <c r="BB150" s="3"/>
      <c r="BC150" s="3"/>
      <c r="BE150" s="3"/>
      <c r="BF150" s="3"/>
      <c r="BG150" s="3"/>
      <c r="BH150" s="3"/>
      <c r="BI150" s="3"/>
      <c r="BJ150" s="12" t="s">
        <v>1101</v>
      </c>
      <c r="BK150" s="12" t="s">
        <v>1103</v>
      </c>
      <c r="BL150">
        <v>30</v>
      </c>
    </row>
    <row r="151" spans="1:72" x14ac:dyDescent="0.15">
      <c r="A151" s="12" t="s">
        <v>1105</v>
      </c>
      <c r="C151" t="s">
        <v>144</v>
      </c>
      <c r="G151" t="s">
        <v>353</v>
      </c>
      <c r="H151" s="3" t="s">
        <v>555</v>
      </c>
      <c r="K151" s="12" t="s">
        <v>1108</v>
      </c>
      <c r="T151">
        <v>2</v>
      </c>
      <c r="AA151" t="s">
        <v>346</v>
      </c>
      <c r="AC151" t="s">
        <v>366</v>
      </c>
      <c r="AF151" t="s">
        <v>372</v>
      </c>
      <c r="AH151">
        <v>1</v>
      </c>
      <c r="AK151">
        <v>1</v>
      </c>
      <c r="AT151" s="12" t="s">
        <v>1079</v>
      </c>
      <c r="BA151" s="13"/>
      <c r="BB151" s="12" t="s">
        <v>1100</v>
      </c>
      <c r="BD151" s="5" t="s">
        <v>349</v>
      </c>
      <c r="BE151" t="s">
        <v>350</v>
      </c>
      <c r="BF151" s="12" t="s">
        <v>1077</v>
      </c>
      <c r="BJ151" s="12" t="s">
        <v>1075</v>
      </c>
      <c r="BK151">
        <v>155</v>
      </c>
      <c r="BL151">
        <v>3</v>
      </c>
    </row>
    <row r="152" spans="1:72" x14ac:dyDescent="0.15">
      <c r="A152" s="12" t="s">
        <v>1106</v>
      </c>
      <c r="C152" t="s">
        <v>345</v>
      </c>
      <c r="G152" t="s">
        <v>353</v>
      </c>
      <c r="H152" s="3" t="s">
        <v>795</v>
      </c>
      <c r="I152" s="3" t="s">
        <v>381</v>
      </c>
      <c r="S152">
        <v>1</v>
      </c>
      <c r="T152">
        <v>1</v>
      </c>
      <c r="AG152" s="3"/>
      <c r="AK152">
        <v>1</v>
      </c>
      <c r="AS152" s="12" t="s">
        <v>1105</v>
      </c>
      <c r="AT152" s="12"/>
      <c r="AW152">
        <v>9999</v>
      </c>
      <c r="AX152">
        <v>0</v>
      </c>
      <c r="AY152">
        <v>15</v>
      </c>
      <c r="AZ152">
        <v>1</v>
      </c>
      <c r="BA152" s="12" t="s">
        <v>653</v>
      </c>
      <c r="BB152" s="3"/>
      <c r="BC152" s="3"/>
      <c r="BE152" s="3"/>
      <c r="BF152" s="3"/>
      <c r="BG152" s="3"/>
      <c r="BH152" s="3"/>
      <c r="BI152" s="3"/>
      <c r="BJ152" s="12" t="s">
        <v>1108</v>
      </c>
      <c r="BK152" s="12" t="s">
        <v>1107</v>
      </c>
      <c r="BL152">
        <v>9999</v>
      </c>
    </row>
    <row r="153" spans="1:72" x14ac:dyDescent="0.15">
      <c r="A153" s="12"/>
      <c r="AG153" s="3"/>
      <c r="AS153" s="12"/>
      <c r="AT153" s="12"/>
      <c r="AX153"/>
      <c r="AY153"/>
      <c r="AZ153"/>
      <c r="BA153" s="12"/>
      <c r="BB153" s="3"/>
      <c r="BC153" s="3"/>
      <c r="BE153" s="3"/>
      <c r="BF153" s="3"/>
      <c r="BG153" s="3"/>
      <c r="BH153" s="3"/>
      <c r="BI153" s="3"/>
      <c r="BJ153" s="12"/>
      <c r="BK153" s="12"/>
    </row>
    <row r="154" spans="1:72" x14ac:dyDescent="0.15">
      <c r="A154" s="12" t="s">
        <v>1113</v>
      </c>
      <c r="C154" t="s">
        <v>345</v>
      </c>
      <c r="T154">
        <v>2</v>
      </c>
      <c r="AA154" t="s">
        <v>346</v>
      </c>
      <c r="AC154" t="s">
        <v>366</v>
      </c>
      <c r="AF154" t="s">
        <v>372</v>
      </c>
      <c r="AH154">
        <v>1</v>
      </c>
      <c r="AK154">
        <v>1</v>
      </c>
      <c r="BB154" t="s">
        <v>37</v>
      </c>
      <c r="BD154" s="5" t="s">
        <v>349</v>
      </c>
      <c r="BE154" t="s">
        <v>350</v>
      </c>
      <c r="BF154" s="12" t="s">
        <v>1130</v>
      </c>
    </row>
    <row r="155" spans="1:72" x14ac:dyDescent="0.15">
      <c r="A155" s="12" t="s">
        <v>1114</v>
      </c>
      <c r="C155" t="s">
        <v>345</v>
      </c>
      <c r="E155" t="s">
        <v>1133</v>
      </c>
      <c r="G155" t="s">
        <v>415</v>
      </c>
      <c r="H155" s="3" t="s">
        <v>356</v>
      </c>
      <c r="T155">
        <v>2</v>
      </c>
      <c r="AA155" t="s">
        <v>346</v>
      </c>
      <c r="AC155" t="s">
        <v>366</v>
      </c>
      <c r="AF155" t="s">
        <v>372</v>
      </c>
      <c r="AH155">
        <v>1.45</v>
      </c>
      <c r="AK155">
        <v>1</v>
      </c>
      <c r="AL155">
        <v>2</v>
      </c>
      <c r="AM155">
        <v>0.01</v>
      </c>
      <c r="AW155">
        <v>0.3</v>
      </c>
      <c r="AX155" s="4">
        <v>0</v>
      </c>
      <c r="AY155" s="4">
        <v>4</v>
      </c>
      <c r="AZ155" s="4">
        <v>1</v>
      </c>
      <c r="BA155" s="4" t="s">
        <v>416</v>
      </c>
      <c r="BB155" t="s">
        <v>37</v>
      </c>
      <c r="BD155" s="5" t="s">
        <v>349</v>
      </c>
      <c r="BE155" t="s">
        <v>350</v>
      </c>
      <c r="BF155" s="12" t="s">
        <v>1130</v>
      </c>
      <c r="BT155" t="s">
        <v>370</v>
      </c>
    </row>
    <row r="156" spans="1:72" x14ac:dyDescent="0.15">
      <c r="A156" s="12" t="s">
        <v>1115</v>
      </c>
      <c r="C156" t="s">
        <v>345</v>
      </c>
      <c r="H156" s="3" t="s">
        <v>380</v>
      </c>
      <c r="I156" s="3" t="s">
        <v>389</v>
      </c>
      <c r="T156">
        <v>1</v>
      </c>
      <c r="W156" s="12" t="s">
        <v>835</v>
      </c>
      <c r="X156" s="12"/>
      <c r="AG156" s="3"/>
      <c r="AK156">
        <v>1</v>
      </c>
      <c r="AX156"/>
      <c r="AY156"/>
      <c r="AZ156"/>
      <c r="BA156"/>
      <c r="BB156" s="3"/>
      <c r="BC156" s="3"/>
      <c r="BE156" s="3"/>
      <c r="BF156" s="3"/>
      <c r="BG156" s="3"/>
      <c r="BH156" s="3"/>
      <c r="BI156" s="3"/>
      <c r="BJ156" s="12" t="s">
        <v>764</v>
      </c>
      <c r="BK156">
        <v>18</v>
      </c>
      <c r="BL156">
        <v>99999</v>
      </c>
    </row>
    <row r="157" spans="1:72" x14ac:dyDescent="0.15">
      <c r="A157" s="12" t="s">
        <v>1124</v>
      </c>
      <c r="C157" t="s">
        <v>345</v>
      </c>
      <c r="H157" s="3" t="s">
        <v>380</v>
      </c>
      <c r="I157" s="3" t="s">
        <v>819</v>
      </c>
      <c r="T157">
        <v>1</v>
      </c>
      <c r="W157" s="12" t="s">
        <v>835</v>
      </c>
      <c r="X157" s="12"/>
      <c r="AG157" s="3"/>
      <c r="AK157">
        <v>1</v>
      </c>
      <c r="AS157" s="12"/>
      <c r="AT157" s="12"/>
      <c r="AX157"/>
      <c r="AY157"/>
      <c r="AZ157"/>
      <c r="BA157" s="12"/>
      <c r="BB157" s="3"/>
      <c r="BC157" s="3"/>
      <c r="BE157" s="3"/>
      <c r="BF157" s="3"/>
      <c r="BG157" s="3"/>
      <c r="BH157" s="3"/>
      <c r="BI157" s="3"/>
      <c r="BJ157" s="12" t="s">
        <v>1116</v>
      </c>
      <c r="BK157" s="12" t="s">
        <v>1125</v>
      </c>
      <c r="BL157">
        <v>99999</v>
      </c>
    </row>
    <row r="158" spans="1:72" x14ac:dyDescent="0.15">
      <c r="A158" s="12" t="s">
        <v>1126</v>
      </c>
      <c r="C158" t="s">
        <v>345</v>
      </c>
      <c r="H158" s="3" t="s">
        <v>555</v>
      </c>
      <c r="J158" s="3">
        <v>1</v>
      </c>
      <c r="T158">
        <v>1</v>
      </c>
      <c r="W158" s="12" t="s">
        <v>1127</v>
      </c>
      <c r="X158" s="12"/>
      <c r="AA158" t="s">
        <v>361</v>
      </c>
      <c r="AD158">
        <v>99</v>
      </c>
      <c r="AG158" s="3"/>
      <c r="AK158">
        <v>1</v>
      </c>
      <c r="AS158" s="12"/>
      <c r="AT158" s="12"/>
      <c r="AX158"/>
      <c r="AY158"/>
      <c r="AZ158"/>
      <c r="BA158" s="12"/>
      <c r="BB158" s="3"/>
      <c r="BC158" s="3"/>
      <c r="BE158" s="3"/>
      <c r="BF158" s="3"/>
      <c r="BG158" s="3"/>
      <c r="BH158" s="3"/>
      <c r="BI158" s="3"/>
      <c r="BJ158" s="12" t="s">
        <v>1116</v>
      </c>
      <c r="BK158" s="12" t="s">
        <v>1125</v>
      </c>
      <c r="BL158">
        <v>99999</v>
      </c>
    </row>
    <row r="159" spans="1:72" x14ac:dyDescent="0.15">
      <c r="A159" s="12" t="s">
        <v>1131</v>
      </c>
      <c r="C159" t="s">
        <v>345</v>
      </c>
      <c r="E159" t="s">
        <v>1132</v>
      </c>
      <c r="G159" t="s">
        <v>353</v>
      </c>
      <c r="H159" s="3" t="s">
        <v>795</v>
      </c>
      <c r="T159">
        <v>2</v>
      </c>
      <c r="AA159" t="s">
        <v>346</v>
      </c>
      <c r="AC159" t="s">
        <v>366</v>
      </c>
      <c r="AF159" t="s">
        <v>372</v>
      </c>
      <c r="AH159">
        <v>1.25</v>
      </c>
      <c r="AK159">
        <v>1</v>
      </c>
      <c r="AL159">
        <v>3</v>
      </c>
      <c r="AM159">
        <v>0.01</v>
      </c>
      <c r="AW159">
        <v>15</v>
      </c>
      <c r="AX159" s="4">
        <v>25</v>
      </c>
      <c r="AY159" s="4">
        <v>35</v>
      </c>
      <c r="AZ159" s="4">
        <v>1</v>
      </c>
      <c r="BA159" s="4" t="s">
        <v>555</v>
      </c>
      <c r="BB159" t="s">
        <v>37</v>
      </c>
      <c r="BD159" s="5" t="s">
        <v>349</v>
      </c>
      <c r="BE159" t="s">
        <v>350</v>
      </c>
      <c r="BF159" s="12" t="s">
        <v>1130</v>
      </c>
      <c r="BT159" t="s">
        <v>370</v>
      </c>
    </row>
    <row r="160" spans="1:72" x14ac:dyDescent="0.15">
      <c r="A160" s="12" t="s">
        <v>1134</v>
      </c>
      <c r="C160" t="s">
        <v>345</v>
      </c>
      <c r="E160" s="12" t="s">
        <v>1135</v>
      </c>
      <c r="G160" t="s">
        <v>353</v>
      </c>
      <c r="H160" s="3" t="s">
        <v>555</v>
      </c>
      <c r="O160" s="3">
        <v>1</v>
      </c>
      <c r="T160">
        <v>2</v>
      </c>
      <c r="AA160" t="s">
        <v>346</v>
      </c>
      <c r="AC160" t="s">
        <v>366</v>
      </c>
      <c r="AF160" t="s">
        <v>372</v>
      </c>
      <c r="AH160">
        <v>1.1000000000000001</v>
      </c>
      <c r="AK160">
        <v>1</v>
      </c>
      <c r="AL160">
        <v>4</v>
      </c>
      <c r="AM160">
        <v>0.01</v>
      </c>
      <c r="AS160" s="12" t="s">
        <v>1139</v>
      </c>
      <c r="AW160">
        <v>15</v>
      </c>
      <c r="AX160" s="4">
        <v>20</v>
      </c>
      <c r="AY160" s="4">
        <v>30</v>
      </c>
      <c r="AZ160" s="4">
        <v>1</v>
      </c>
      <c r="BA160" s="4" t="s">
        <v>555</v>
      </c>
      <c r="BB160" t="s">
        <v>37</v>
      </c>
      <c r="BD160" s="5" t="s">
        <v>349</v>
      </c>
      <c r="BE160" t="s">
        <v>350</v>
      </c>
      <c r="BF160" s="12" t="s">
        <v>1130</v>
      </c>
      <c r="BJ160" s="12"/>
      <c r="BT160" t="s">
        <v>370</v>
      </c>
    </row>
    <row r="161" spans="1:72" x14ac:dyDescent="0.15">
      <c r="A161" s="12" t="s">
        <v>1139</v>
      </c>
      <c r="C161" t="s">
        <v>345</v>
      </c>
      <c r="G161" t="s">
        <v>353</v>
      </c>
      <c r="H161" s="3" t="s">
        <v>380</v>
      </c>
      <c r="I161" s="3" t="s">
        <v>381</v>
      </c>
      <c r="T161">
        <v>1</v>
      </c>
      <c r="AG161" s="3"/>
      <c r="AK161">
        <v>1</v>
      </c>
      <c r="BA161" s="13"/>
      <c r="BB161" s="3"/>
      <c r="BC161" s="3"/>
      <c r="BE161" s="3"/>
      <c r="BF161" s="3"/>
      <c r="BG161" s="3"/>
      <c r="BH161" s="3"/>
      <c r="BI161" s="3"/>
      <c r="BJ161" s="12" t="s">
        <v>1136</v>
      </c>
      <c r="BK161">
        <v>-0.22</v>
      </c>
      <c r="BL161">
        <v>15</v>
      </c>
    </row>
    <row r="163" spans="1:72" x14ac:dyDescent="0.15">
      <c r="A163" s="12" t="s">
        <v>1151</v>
      </c>
      <c r="C163" t="s">
        <v>144</v>
      </c>
      <c r="T163">
        <v>2</v>
      </c>
      <c r="AA163" t="s">
        <v>346</v>
      </c>
      <c r="AC163" t="s">
        <v>386</v>
      </c>
      <c r="AF163" t="s">
        <v>372</v>
      </c>
      <c r="AH163">
        <v>1</v>
      </c>
      <c r="AK163">
        <v>1</v>
      </c>
      <c r="BB163" s="12" t="s">
        <v>631</v>
      </c>
      <c r="BD163" s="5" t="s">
        <v>349</v>
      </c>
    </row>
    <row r="164" spans="1:72" x14ac:dyDescent="0.15">
      <c r="A164" s="12" t="s">
        <v>1164</v>
      </c>
      <c r="C164" t="s">
        <v>345</v>
      </c>
      <c r="H164" t="s">
        <v>602</v>
      </c>
      <c r="I164" t="s">
        <v>604</v>
      </c>
      <c r="J164"/>
      <c r="K164"/>
      <c r="L164"/>
      <c r="M164"/>
      <c r="N164"/>
      <c r="O164"/>
      <c r="P164"/>
      <c r="T164">
        <v>1</v>
      </c>
      <c r="V164">
        <v>1</v>
      </c>
      <c r="Y164" s="12" t="s">
        <v>1165</v>
      </c>
      <c r="AK164">
        <v>1</v>
      </c>
      <c r="AS164" s="12"/>
      <c r="AX164"/>
      <c r="AY164"/>
      <c r="AZ164"/>
      <c r="BA164"/>
      <c r="BD164"/>
      <c r="BJ164" s="12" t="s">
        <v>1166</v>
      </c>
      <c r="BK164" s="12" t="s">
        <v>1167</v>
      </c>
      <c r="BL164">
        <v>99999</v>
      </c>
    </row>
    <row r="165" spans="1:72" x14ac:dyDescent="0.15">
      <c r="A165" s="12" t="s">
        <v>1140</v>
      </c>
      <c r="C165" t="s">
        <v>1141</v>
      </c>
      <c r="H165" s="3" t="s">
        <v>602</v>
      </c>
      <c r="I165" s="3" t="s">
        <v>1142</v>
      </c>
      <c r="T165">
        <v>2</v>
      </c>
      <c r="X165">
        <v>1</v>
      </c>
      <c r="AC165" s="12" t="s">
        <v>1146</v>
      </c>
      <c r="AG165" s="3"/>
      <c r="BA165" s="13"/>
      <c r="BB165" s="3"/>
      <c r="BC165" s="3"/>
      <c r="BE165" s="3"/>
      <c r="BF165" s="3"/>
      <c r="BG165" s="3"/>
      <c r="BH165" s="3"/>
      <c r="BI165" s="3"/>
      <c r="BJ165" s="12"/>
      <c r="BO165" s="12" t="s">
        <v>1143</v>
      </c>
    </row>
    <row r="166" spans="1:72" x14ac:dyDescent="0.15">
      <c r="A166" s="12" t="s">
        <v>1152</v>
      </c>
      <c r="C166" t="s">
        <v>449</v>
      </c>
      <c r="E166" s="12" t="s">
        <v>1154</v>
      </c>
      <c r="G166" t="s">
        <v>415</v>
      </c>
      <c r="H166" s="3" t="s">
        <v>356</v>
      </c>
      <c r="O166" s="3">
        <v>1</v>
      </c>
      <c r="T166">
        <v>1</v>
      </c>
      <c r="AK166">
        <v>1</v>
      </c>
      <c r="AR166">
        <v>12</v>
      </c>
      <c r="AW166">
        <v>0.2</v>
      </c>
      <c r="AX166" s="4">
        <v>20</v>
      </c>
      <c r="AY166" s="4">
        <v>35</v>
      </c>
      <c r="AZ166" s="4">
        <v>1</v>
      </c>
      <c r="BA166" s="4" t="s">
        <v>356</v>
      </c>
      <c r="BT166" t="s">
        <v>358</v>
      </c>
    </row>
    <row r="167" spans="1:72" x14ac:dyDescent="0.15">
      <c r="A167" s="12" t="s">
        <v>1153</v>
      </c>
      <c r="C167" t="s">
        <v>449</v>
      </c>
      <c r="E167" s="12" t="s">
        <v>1155</v>
      </c>
      <c r="G167" s="12" t="s">
        <v>554</v>
      </c>
      <c r="H167" s="3" t="s">
        <v>555</v>
      </c>
      <c r="T167">
        <v>2</v>
      </c>
      <c r="AA167" t="s">
        <v>346</v>
      </c>
      <c r="AC167" s="12" t="s">
        <v>1146</v>
      </c>
      <c r="AF167" t="s">
        <v>372</v>
      </c>
      <c r="AH167">
        <v>3.4</v>
      </c>
      <c r="AK167">
        <v>99</v>
      </c>
      <c r="AR167">
        <v>3</v>
      </c>
      <c r="AW167">
        <v>0.2</v>
      </c>
      <c r="AX167" s="4">
        <v>10</v>
      </c>
      <c r="AY167" s="4">
        <v>10</v>
      </c>
      <c r="AZ167" s="4">
        <v>3</v>
      </c>
      <c r="BA167" s="4" t="s">
        <v>356</v>
      </c>
      <c r="BB167" s="12" t="s">
        <v>866</v>
      </c>
      <c r="BD167" s="5" t="s">
        <v>349</v>
      </c>
    </row>
    <row r="168" spans="1:72" x14ac:dyDescent="0.15">
      <c r="A168" s="12" t="s">
        <v>1157</v>
      </c>
      <c r="C168" t="s">
        <v>144</v>
      </c>
      <c r="E168" s="12" t="s">
        <v>1159</v>
      </c>
      <c r="G168" t="s">
        <v>353</v>
      </c>
      <c r="H168" s="3" t="s">
        <v>795</v>
      </c>
      <c r="T168">
        <v>2</v>
      </c>
      <c r="AA168" t="s">
        <v>346</v>
      </c>
      <c r="AC168" t="s">
        <v>386</v>
      </c>
      <c r="AF168" t="s">
        <v>372</v>
      </c>
      <c r="AH168">
        <v>3.8</v>
      </c>
      <c r="AK168">
        <v>1</v>
      </c>
      <c r="AS168" s="12" t="s">
        <v>1162</v>
      </c>
      <c r="AW168">
        <v>25</v>
      </c>
      <c r="AX168" s="4">
        <v>25</v>
      </c>
      <c r="AY168" s="4">
        <v>30</v>
      </c>
      <c r="AZ168" s="4">
        <v>1</v>
      </c>
      <c r="BA168" s="4" t="s">
        <v>555</v>
      </c>
      <c r="BB168" s="12" t="s">
        <v>1070</v>
      </c>
      <c r="BD168" s="5" t="s">
        <v>349</v>
      </c>
      <c r="BF168" s="12"/>
      <c r="BJ168" s="12" t="s">
        <v>872</v>
      </c>
      <c r="BL168">
        <v>1.5</v>
      </c>
      <c r="BM168">
        <v>0.4</v>
      </c>
      <c r="BT168" t="s">
        <v>370</v>
      </c>
    </row>
    <row r="169" spans="1:72" x14ac:dyDescent="0.15">
      <c r="A169" s="12" t="s">
        <v>1162</v>
      </c>
      <c r="C169" t="s">
        <v>345</v>
      </c>
      <c r="G169" t="s">
        <v>353</v>
      </c>
      <c r="H169" s="3" t="s">
        <v>380</v>
      </c>
      <c r="I169" s="3" t="s">
        <v>381</v>
      </c>
      <c r="T169">
        <v>1</v>
      </c>
      <c r="AG169" s="3"/>
      <c r="AK169">
        <v>1</v>
      </c>
      <c r="BA169" s="13"/>
      <c r="BB169" s="3"/>
      <c r="BC169" s="3"/>
      <c r="BE169" s="3"/>
      <c r="BF169" s="3"/>
      <c r="BG169" s="3"/>
      <c r="BH169" s="3"/>
      <c r="BI169" s="3"/>
      <c r="BJ169" s="12" t="s">
        <v>1136</v>
      </c>
      <c r="BK169">
        <v>1</v>
      </c>
      <c r="BL169">
        <v>25</v>
      </c>
    </row>
    <row r="170" spans="1:72" x14ac:dyDescent="0.15">
      <c r="A170" s="12"/>
      <c r="C170" s="12"/>
      <c r="H170" s="14"/>
      <c r="I170" s="14"/>
      <c r="AA170" s="12"/>
      <c r="AF170" s="12"/>
      <c r="BJ170" s="12"/>
    </row>
    <row r="171" spans="1:72" x14ac:dyDescent="0.15">
      <c r="A171" s="12" t="s">
        <v>989</v>
      </c>
      <c r="C171" s="12"/>
      <c r="H171" s="14"/>
      <c r="I171" s="14"/>
      <c r="AA171" s="12"/>
      <c r="AF171" s="12"/>
      <c r="BJ171" s="12"/>
    </row>
    <row r="172" spans="1:72" x14ac:dyDescent="0.15">
      <c r="A172" t="s">
        <v>99</v>
      </c>
    </row>
    <row r="173" spans="1:72" x14ac:dyDescent="0.15">
      <c r="A173" t="s">
        <v>104</v>
      </c>
      <c r="C173" t="s">
        <v>345</v>
      </c>
      <c r="T173">
        <v>2</v>
      </c>
      <c r="AA173" t="s">
        <v>346</v>
      </c>
      <c r="AC173" t="s">
        <v>347</v>
      </c>
      <c r="AF173" t="s">
        <v>348</v>
      </c>
      <c r="AH173">
        <v>1</v>
      </c>
      <c r="AK173">
        <v>1</v>
      </c>
      <c r="AV173">
        <v>1</v>
      </c>
      <c r="BB173" s="12" t="s">
        <v>909</v>
      </c>
      <c r="BD173" s="5" t="s">
        <v>349</v>
      </c>
      <c r="BE173" t="s">
        <v>350</v>
      </c>
      <c r="BF173" t="s">
        <v>351</v>
      </c>
    </row>
    <row r="174" spans="1:72" x14ac:dyDescent="0.15">
      <c r="A174" t="s">
        <v>130</v>
      </c>
      <c r="C174" t="s">
        <v>345</v>
      </c>
      <c r="E174" t="s">
        <v>352</v>
      </c>
      <c r="G174" t="s">
        <v>353</v>
      </c>
      <c r="H174" s="3" t="s">
        <v>354</v>
      </c>
      <c r="T174">
        <v>1</v>
      </c>
      <c r="AA174" t="s">
        <v>355</v>
      </c>
      <c r="AC174" t="s">
        <v>347</v>
      </c>
      <c r="AF174" t="s">
        <v>348</v>
      </c>
      <c r="AK174">
        <v>1</v>
      </c>
      <c r="AW174">
        <v>10</v>
      </c>
      <c r="AX174" s="4">
        <v>0</v>
      </c>
      <c r="AY174" s="4">
        <v>3</v>
      </c>
      <c r="AZ174" s="4">
        <v>1</v>
      </c>
      <c r="BA174" s="4" t="s">
        <v>356</v>
      </c>
      <c r="BJ174" t="s">
        <v>357</v>
      </c>
      <c r="BK174">
        <v>100</v>
      </c>
      <c r="BT174" t="s">
        <v>358</v>
      </c>
    </row>
    <row r="175" spans="1:72" x14ac:dyDescent="0.15">
      <c r="A175" t="s">
        <v>359</v>
      </c>
      <c r="C175" t="s">
        <v>345</v>
      </c>
      <c r="E175" t="s">
        <v>360</v>
      </c>
      <c r="G175" t="s">
        <v>353</v>
      </c>
      <c r="H175" s="3" t="s">
        <v>354</v>
      </c>
      <c r="O175" s="3">
        <v>1</v>
      </c>
      <c r="S175">
        <v>1</v>
      </c>
      <c r="T175">
        <v>2</v>
      </c>
      <c r="AA175" t="s">
        <v>361</v>
      </c>
      <c r="AC175" t="s">
        <v>347</v>
      </c>
      <c r="AF175" t="s">
        <v>348</v>
      </c>
      <c r="AH175">
        <v>0.45</v>
      </c>
      <c r="AK175">
        <v>1</v>
      </c>
      <c r="AL175">
        <v>7</v>
      </c>
      <c r="AM175">
        <v>0.03</v>
      </c>
      <c r="AN175">
        <v>1</v>
      </c>
      <c r="AV175">
        <v>1</v>
      </c>
      <c r="AW175">
        <v>8</v>
      </c>
      <c r="AX175" s="4">
        <v>0</v>
      </c>
      <c r="AY175" s="4">
        <v>10</v>
      </c>
      <c r="AZ175" s="4">
        <v>1</v>
      </c>
      <c r="BA175" s="4" t="s">
        <v>356</v>
      </c>
      <c r="BB175" s="5" t="s">
        <v>362</v>
      </c>
      <c r="BC175" s="5" t="s">
        <v>362</v>
      </c>
      <c r="BD175" s="5" t="s">
        <v>349</v>
      </c>
      <c r="BE175" t="s">
        <v>350</v>
      </c>
      <c r="BF175" t="s">
        <v>351</v>
      </c>
      <c r="BT175" t="s">
        <v>363</v>
      </c>
    </row>
    <row r="176" spans="1:72" x14ac:dyDescent="0.15">
      <c r="A176" t="s">
        <v>364</v>
      </c>
      <c r="C176" t="s">
        <v>345</v>
      </c>
      <c r="E176" t="s">
        <v>365</v>
      </c>
      <c r="G176" t="s">
        <v>353</v>
      </c>
      <c r="H176" s="3" t="s">
        <v>354</v>
      </c>
      <c r="S176">
        <v>1</v>
      </c>
      <c r="T176">
        <v>2</v>
      </c>
      <c r="AA176" t="s">
        <v>346</v>
      </c>
      <c r="AC176" t="s">
        <v>366</v>
      </c>
      <c r="AF176" t="s">
        <v>367</v>
      </c>
      <c r="AH176">
        <v>1.6</v>
      </c>
      <c r="AK176">
        <v>1</v>
      </c>
      <c r="AV176">
        <v>1</v>
      </c>
      <c r="AW176">
        <v>10</v>
      </c>
      <c r="AX176" s="4">
        <v>0</v>
      </c>
      <c r="AY176" s="4">
        <v>3</v>
      </c>
      <c r="AZ176" s="4">
        <v>1</v>
      </c>
      <c r="BA176" s="4" t="s">
        <v>356</v>
      </c>
      <c r="BB176" s="5" t="s">
        <v>368</v>
      </c>
      <c r="BC176" s="5" t="s">
        <v>368</v>
      </c>
      <c r="BD176" s="5" t="s">
        <v>349</v>
      </c>
      <c r="BE176" t="s">
        <v>350</v>
      </c>
      <c r="BF176" t="s">
        <v>369</v>
      </c>
      <c r="BT176" t="s">
        <v>370</v>
      </c>
    </row>
    <row r="177" spans="1:72" x14ac:dyDescent="0.15">
      <c r="A177" s="12"/>
      <c r="BJ177" s="12"/>
    </row>
    <row r="178" spans="1:72" x14ac:dyDescent="0.15">
      <c r="A178" t="s">
        <v>483</v>
      </c>
      <c r="C178" t="s">
        <v>345</v>
      </c>
      <c r="E178" t="s">
        <v>484</v>
      </c>
      <c r="T178">
        <v>2</v>
      </c>
      <c r="AA178" t="s">
        <v>346</v>
      </c>
      <c r="AC178" t="s">
        <v>347</v>
      </c>
      <c r="AF178" t="s">
        <v>348</v>
      </c>
      <c r="AH178">
        <v>1</v>
      </c>
      <c r="AK178">
        <v>1</v>
      </c>
      <c r="AV178">
        <v>2</v>
      </c>
      <c r="BB178" t="s">
        <v>37</v>
      </c>
      <c r="BD178" s="5" t="s">
        <v>349</v>
      </c>
      <c r="BE178" t="s">
        <v>350</v>
      </c>
      <c r="BJ178" t="s">
        <v>407</v>
      </c>
      <c r="BK178">
        <v>-0.8</v>
      </c>
      <c r="BQ178" t="s">
        <v>471</v>
      </c>
      <c r="BR178" t="s">
        <v>472</v>
      </c>
      <c r="BT178" t="s">
        <v>370</v>
      </c>
    </row>
    <row r="180" spans="1:72" x14ac:dyDescent="0.15">
      <c r="A180" t="s">
        <v>156</v>
      </c>
      <c r="C180" t="s">
        <v>345</v>
      </c>
      <c r="E180" t="s">
        <v>485</v>
      </c>
      <c r="G180" t="s">
        <v>353</v>
      </c>
      <c r="H180" s="3" t="s">
        <v>354</v>
      </c>
      <c r="T180">
        <v>2</v>
      </c>
      <c r="AA180" t="s">
        <v>346</v>
      </c>
      <c r="AC180" s="12" t="s">
        <v>1062</v>
      </c>
      <c r="AK180">
        <v>100</v>
      </c>
      <c r="AU180" s="12" t="s">
        <v>1061</v>
      </c>
      <c r="AV180">
        <v>0.2</v>
      </c>
      <c r="AW180">
        <v>10</v>
      </c>
      <c r="AX180" s="4">
        <v>48</v>
      </c>
      <c r="AY180" s="4">
        <v>50</v>
      </c>
      <c r="AZ180" s="4">
        <v>1</v>
      </c>
      <c r="BA180" s="4" t="s">
        <v>356</v>
      </c>
      <c r="BJ180" t="s">
        <v>407</v>
      </c>
      <c r="BK180">
        <v>-0.8</v>
      </c>
      <c r="BL180">
        <v>99999</v>
      </c>
      <c r="BN180">
        <v>1</v>
      </c>
      <c r="BT180" t="s">
        <v>463</v>
      </c>
    </row>
    <row r="181" spans="1:72" x14ac:dyDescent="0.15">
      <c r="A181" s="12" t="s">
        <v>1061</v>
      </c>
      <c r="C181" t="s">
        <v>345</v>
      </c>
      <c r="E181" t="s">
        <v>485</v>
      </c>
      <c r="G181" t="s">
        <v>353</v>
      </c>
      <c r="H181" s="3" t="s">
        <v>354</v>
      </c>
      <c r="T181">
        <v>2</v>
      </c>
      <c r="AA181" t="s">
        <v>346</v>
      </c>
      <c r="AC181" t="s">
        <v>486</v>
      </c>
      <c r="AK181">
        <v>100</v>
      </c>
      <c r="AV181">
        <v>0.2</v>
      </c>
      <c r="AW181">
        <v>9999</v>
      </c>
      <c r="AX181" s="4">
        <v>0</v>
      </c>
      <c r="AY181" s="4">
        <v>10</v>
      </c>
      <c r="AZ181" s="4">
        <v>1</v>
      </c>
      <c r="BA181" s="4" t="s">
        <v>356</v>
      </c>
      <c r="BJ181" t="s">
        <v>407</v>
      </c>
      <c r="BK181">
        <v>-0.8</v>
      </c>
      <c r="BL181">
        <v>99999</v>
      </c>
      <c r="BN181">
        <v>1</v>
      </c>
      <c r="BT181" t="s">
        <v>463</v>
      </c>
    </row>
    <row r="182" spans="1:72" x14ac:dyDescent="0.15">
      <c r="A182" t="s">
        <v>155</v>
      </c>
      <c r="C182" t="s">
        <v>345</v>
      </c>
      <c r="H182" s="3" t="s">
        <v>356</v>
      </c>
      <c r="T182">
        <v>1</v>
      </c>
      <c r="AA182" t="s">
        <v>346</v>
      </c>
      <c r="AC182" t="s">
        <v>486</v>
      </c>
      <c r="AG182">
        <v>1</v>
      </c>
      <c r="AH182">
        <v>0.05</v>
      </c>
      <c r="AK182">
        <v>100</v>
      </c>
      <c r="AV182">
        <v>0.2</v>
      </c>
    </row>
    <row r="184" spans="1:72" x14ac:dyDescent="0.15">
      <c r="A184" t="s">
        <v>487</v>
      </c>
      <c r="C184" t="s">
        <v>345</v>
      </c>
      <c r="D184" t="s">
        <v>488</v>
      </c>
      <c r="H184" s="3" t="s">
        <v>356</v>
      </c>
      <c r="T184">
        <v>2</v>
      </c>
      <c r="AA184" t="s">
        <v>346</v>
      </c>
      <c r="AC184" t="s">
        <v>347</v>
      </c>
      <c r="AF184" t="s">
        <v>348</v>
      </c>
      <c r="AH184">
        <v>2</v>
      </c>
      <c r="AK184">
        <v>1</v>
      </c>
      <c r="AL184">
        <v>3</v>
      </c>
      <c r="AV184">
        <v>0.2</v>
      </c>
      <c r="AW184">
        <v>0.2</v>
      </c>
      <c r="AX184" s="4">
        <v>0</v>
      </c>
      <c r="AY184" s="4">
        <v>3</v>
      </c>
      <c r="AZ184" s="4">
        <v>2</v>
      </c>
      <c r="BA184" s="4" t="s">
        <v>356</v>
      </c>
      <c r="BB184" t="s">
        <v>37</v>
      </c>
      <c r="BD184" s="5" t="s">
        <v>349</v>
      </c>
      <c r="BE184" t="s">
        <v>397</v>
      </c>
    </row>
    <row r="185" spans="1:72" x14ac:dyDescent="0.15">
      <c r="A185" t="s">
        <v>489</v>
      </c>
      <c r="C185" t="s">
        <v>345</v>
      </c>
      <c r="D185" t="s">
        <v>488</v>
      </c>
      <c r="H185" s="3" t="s">
        <v>354</v>
      </c>
      <c r="T185">
        <v>2</v>
      </c>
      <c r="AA185" t="s">
        <v>346</v>
      </c>
      <c r="AC185" t="s">
        <v>347</v>
      </c>
      <c r="AF185" t="s">
        <v>348</v>
      </c>
      <c r="AH185">
        <v>2</v>
      </c>
      <c r="AK185">
        <v>1</v>
      </c>
      <c r="AL185">
        <v>3</v>
      </c>
      <c r="AV185">
        <v>2</v>
      </c>
      <c r="AW185">
        <v>10</v>
      </c>
      <c r="AX185" s="4">
        <v>0</v>
      </c>
      <c r="AY185" s="4">
        <v>3</v>
      </c>
      <c r="AZ185" s="4">
        <v>1</v>
      </c>
      <c r="BA185" s="4" t="s">
        <v>356</v>
      </c>
      <c r="BB185" t="s">
        <v>37</v>
      </c>
      <c r="BD185" s="5" t="s">
        <v>349</v>
      </c>
      <c r="BE185" t="s">
        <v>397</v>
      </c>
    </row>
    <row r="187" spans="1:72" x14ac:dyDescent="0.15">
      <c r="A187" t="s">
        <v>490</v>
      </c>
      <c r="C187" t="s">
        <v>491</v>
      </c>
      <c r="E187" t="s">
        <v>492</v>
      </c>
      <c r="G187" t="s">
        <v>415</v>
      </c>
      <c r="H187" s="3" t="s">
        <v>354</v>
      </c>
      <c r="S187">
        <v>1</v>
      </c>
      <c r="T187">
        <v>2</v>
      </c>
      <c r="AA187" t="s">
        <v>346</v>
      </c>
      <c r="AC187" t="s">
        <v>386</v>
      </c>
      <c r="AF187" t="s">
        <v>372</v>
      </c>
      <c r="AH187">
        <v>1.5</v>
      </c>
      <c r="AK187">
        <v>99</v>
      </c>
      <c r="AV187">
        <v>1</v>
      </c>
      <c r="AW187">
        <v>0.3</v>
      </c>
      <c r="AX187" s="4">
        <v>3</v>
      </c>
      <c r="AY187" s="4">
        <v>3</v>
      </c>
      <c r="AZ187" s="4">
        <v>1</v>
      </c>
      <c r="BA187" s="4" t="s">
        <v>356</v>
      </c>
      <c r="BB187" t="s">
        <v>37</v>
      </c>
      <c r="BD187" s="5" t="s">
        <v>349</v>
      </c>
      <c r="BT187" t="s">
        <v>370</v>
      </c>
    </row>
    <row r="188" spans="1:72" x14ac:dyDescent="0.15">
      <c r="A188" t="s">
        <v>493</v>
      </c>
      <c r="C188" t="s">
        <v>494</v>
      </c>
      <c r="E188" t="s">
        <v>495</v>
      </c>
      <c r="H188" s="3" t="s">
        <v>354</v>
      </c>
    </row>
    <row r="190" spans="1:72" x14ac:dyDescent="0.15">
      <c r="A190" t="s">
        <v>496</v>
      </c>
      <c r="C190" t="s">
        <v>345</v>
      </c>
      <c r="H190" s="3" t="s">
        <v>380</v>
      </c>
      <c r="I190" s="3" t="s">
        <v>389</v>
      </c>
      <c r="T190">
        <v>1</v>
      </c>
      <c r="W190" s="12" t="s">
        <v>835</v>
      </c>
      <c r="X190" s="12"/>
      <c r="BJ190" t="s">
        <v>497</v>
      </c>
      <c r="BK190">
        <v>-10</v>
      </c>
    </row>
    <row r="192" spans="1:72" x14ac:dyDescent="0.15">
      <c r="A192" t="s">
        <v>498</v>
      </c>
      <c r="C192" t="s">
        <v>449</v>
      </c>
      <c r="G192" t="s">
        <v>415</v>
      </c>
      <c r="H192" s="3" t="s">
        <v>356</v>
      </c>
      <c r="O192" s="3">
        <v>1</v>
      </c>
      <c r="AR192">
        <v>10</v>
      </c>
      <c r="AW192">
        <v>0.2</v>
      </c>
      <c r="AX192" s="4">
        <v>0</v>
      </c>
      <c r="AY192" s="4">
        <v>5</v>
      </c>
      <c r="AZ192" s="4">
        <v>1</v>
      </c>
      <c r="BA192" s="4" t="s">
        <v>356</v>
      </c>
    </row>
    <row r="193" spans="1:68" x14ac:dyDescent="0.15">
      <c r="A193" t="s">
        <v>124</v>
      </c>
      <c r="C193" t="s">
        <v>499</v>
      </c>
      <c r="G193" t="s">
        <v>353</v>
      </c>
      <c r="H193" s="3" t="s">
        <v>354</v>
      </c>
      <c r="AR193">
        <v>10</v>
      </c>
      <c r="AW193">
        <v>5</v>
      </c>
      <c r="AX193" s="4">
        <v>5</v>
      </c>
      <c r="AY193" s="4">
        <v>5</v>
      </c>
      <c r="AZ193" s="4">
        <v>1</v>
      </c>
      <c r="BA193" s="4" t="s">
        <v>356</v>
      </c>
    </row>
    <row r="194" spans="1:68" x14ac:dyDescent="0.15">
      <c r="A194" t="s">
        <v>500</v>
      </c>
      <c r="C194" t="s">
        <v>449</v>
      </c>
      <c r="G194" t="s">
        <v>415</v>
      </c>
      <c r="H194" s="3" t="s">
        <v>356</v>
      </c>
      <c r="I194" s="3" t="s">
        <v>453</v>
      </c>
      <c r="O194" s="3">
        <v>1</v>
      </c>
      <c r="AR194">
        <v>10</v>
      </c>
      <c r="AW194">
        <v>0.2</v>
      </c>
      <c r="AX194" s="4">
        <v>0</v>
      </c>
      <c r="AY194" s="4">
        <v>5</v>
      </c>
      <c r="AZ194" s="4">
        <v>1</v>
      </c>
      <c r="BA194" s="4" t="s">
        <v>356</v>
      </c>
    </row>
    <row r="195" spans="1:68" x14ac:dyDescent="0.15">
      <c r="A195" s="12" t="s">
        <v>990</v>
      </c>
      <c r="C195" s="12" t="s">
        <v>991</v>
      </c>
      <c r="H195" s="3" t="s">
        <v>602</v>
      </c>
      <c r="I195" s="3" t="s">
        <v>604</v>
      </c>
      <c r="BH195" s="12" t="s">
        <v>622</v>
      </c>
    </row>
    <row r="197" spans="1:68" s="2" customFormat="1" x14ac:dyDescent="0.15">
      <c r="A197" s="2" t="s">
        <v>501</v>
      </c>
      <c r="H197" s="7"/>
      <c r="I197" s="7"/>
      <c r="J197" s="7"/>
      <c r="K197" s="7"/>
      <c r="L197" s="7"/>
      <c r="M197" s="7"/>
      <c r="N197" s="7"/>
      <c r="O197" s="7"/>
      <c r="P197" s="7"/>
      <c r="AX197" s="8"/>
      <c r="AY197" s="8"/>
      <c r="AZ197" s="8"/>
      <c r="BA197" s="8"/>
      <c r="BD197" s="9"/>
    </row>
    <row r="198" spans="1:68" x14ac:dyDescent="0.15">
      <c r="A198" t="s">
        <v>502</v>
      </c>
      <c r="C198" t="s">
        <v>345</v>
      </c>
      <c r="T198">
        <v>1</v>
      </c>
      <c r="AA198" t="s">
        <v>503</v>
      </c>
      <c r="AD198">
        <v>2</v>
      </c>
      <c r="AF198" t="s">
        <v>372</v>
      </c>
      <c r="AH198">
        <v>1</v>
      </c>
      <c r="AK198">
        <v>1</v>
      </c>
      <c r="AV198">
        <v>2</v>
      </c>
      <c r="BB198" t="s">
        <v>37</v>
      </c>
      <c r="BD198" s="5" t="s">
        <v>349</v>
      </c>
      <c r="BE198" t="s">
        <v>350</v>
      </c>
    </row>
    <row r="199" spans="1:68" x14ac:dyDescent="0.15">
      <c r="A199" t="s">
        <v>504</v>
      </c>
      <c r="C199" t="s">
        <v>144</v>
      </c>
      <c r="T199">
        <v>1</v>
      </c>
      <c r="AA199" t="s">
        <v>355</v>
      </c>
      <c r="AD199">
        <v>0</v>
      </c>
      <c r="AF199" t="s">
        <v>372</v>
      </c>
      <c r="AH199">
        <v>1</v>
      </c>
      <c r="AK199">
        <v>1</v>
      </c>
      <c r="AV199">
        <v>1</v>
      </c>
      <c r="BB199" t="s">
        <v>37</v>
      </c>
      <c r="BD199" s="5" t="s">
        <v>349</v>
      </c>
    </row>
    <row r="200" spans="1:68" x14ac:dyDescent="0.15">
      <c r="A200" t="s">
        <v>90</v>
      </c>
      <c r="C200" t="s">
        <v>144</v>
      </c>
      <c r="T200">
        <v>1</v>
      </c>
      <c r="AA200" t="s">
        <v>355</v>
      </c>
      <c r="AD200">
        <v>0</v>
      </c>
      <c r="AF200" t="s">
        <v>372</v>
      </c>
      <c r="AH200">
        <v>1</v>
      </c>
      <c r="AK200">
        <v>1</v>
      </c>
      <c r="AV200">
        <v>1</v>
      </c>
      <c r="BB200" t="s">
        <v>37</v>
      </c>
      <c r="BD200" s="5" t="s">
        <v>349</v>
      </c>
    </row>
    <row r="201" spans="1:68" x14ac:dyDescent="0.15">
      <c r="A201" t="s">
        <v>505</v>
      </c>
      <c r="C201" t="s">
        <v>345</v>
      </c>
      <c r="H201" s="3" t="s">
        <v>380</v>
      </c>
      <c r="I201" s="3" t="s">
        <v>389</v>
      </c>
      <c r="T201">
        <v>2</v>
      </c>
      <c r="W201" s="12" t="s">
        <v>835</v>
      </c>
      <c r="X201" s="12"/>
      <c r="AG201" s="3"/>
      <c r="AK201">
        <v>1</v>
      </c>
      <c r="AX201"/>
      <c r="AY201"/>
      <c r="AZ201"/>
      <c r="BA201"/>
      <c r="BB201" s="3"/>
      <c r="BC201" s="3"/>
      <c r="BE201" s="3"/>
      <c r="BF201" s="3"/>
      <c r="BG201" s="3"/>
      <c r="BH201" s="3"/>
      <c r="BI201" s="3"/>
      <c r="BJ201" t="s">
        <v>506</v>
      </c>
      <c r="BL201">
        <v>99999</v>
      </c>
    </row>
    <row r="203" spans="1:68" x14ac:dyDescent="0.15">
      <c r="A203" s="12" t="s">
        <v>639</v>
      </c>
      <c r="C203" s="12" t="s">
        <v>640</v>
      </c>
      <c r="H203" s="14" t="s">
        <v>602</v>
      </c>
      <c r="I203" s="14" t="s">
        <v>641</v>
      </c>
      <c r="P203" s="3">
        <v>1</v>
      </c>
      <c r="S203">
        <v>1</v>
      </c>
      <c r="T203">
        <v>1</v>
      </c>
      <c r="AA203" s="12" t="s">
        <v>564</v>
      </c>
      <c r="AD203">
        <v>1.65</v>
      </c>
      <c r="AF203" t="s">
        <v>372</v>
      </c>
      <c r="AH203">
        <v>2</v>
      </c>
      <c r="AK203">
        <v>99</v>
      </c>
      <c r="AV203">
        <v>0.2</v>
      </c>
    </row>
    <row r="204" spans="1:68" x14ac:dyDescent="0.15">
      <c r="A204" s="12"/>
      <c r="C204" s="12"/>
      <c r="H204" s="14"/>
      <c r="I204" s="14"/>
      <c r="AA204" s="12"/>
    </row>
    <row r="205" spans="1:68" x14ac:dyDescent="0.15">
      <c r="A205" s="12" t="s">
        <v>678</v>
      </c>
      <c r="C205" t="s">
        <v>345</v>
      </c>
      <c r="K205" s="14"/>
      <c r="L205" s="14"/>
      <c r="M205" s="14"/>
      <c r="N205" s="14"/>
      <c r="T205">
        <v>1</v>
      </c>
      <c r="AA205" t="s">
        <v>503</v>
      </c>
      <c r="AB205" s="12" t="s">
        <v>695</v>
      </c>
      <c r="AD205">
        <v>7</v>
      </c>
      <c r="AE205" s="12"/>
      <c r="AF205" t="s">
        <v>372</v>
      </c>
      <c r="AH205">
        <v>1</v>
      </c>
      <c r="AK205">
        <v>1</v>
      </c>
      <c r="AO205">
        <v>1.4</v>
      </c>
      <c r="AP205">
        <v>1</v>
      </c>
      <c r="AV205">
        <v>4.5</v>
      </c>
      <c r="BB205" t="s">
        <v>37</v>
      </c>
      <c r="BD205" s="5" t="s">
        <v>349</v>
      </c>
      <c r="BE205" s="12" t="s">
        <v>679</v>
      </c>
      <c r="BF205" s="12" t="s">
        <v>696</v>
      </c>
      <c r="BG205" s="12"/>
      <c r="BH205" s="12"/>
      <c r="BI205" s="12"/>
      <c r="BJ205" s="12"/>
    </row>
    <row r="206" spans="1:68" x14ac:dyDescent="0.15">
      <c r="A206" s="12"/>
      <c r="C206" s="12"/>
      <c r="H206" s="14"/>
      <c r="I206" s="14"/>
      <c r="AA206" s="12"/>
    </row>
    <row r="207" spans="1:68" x14ac:dyDescent="0.15">
      <c r="A207" s="12" t="s">
        <v>652</v>
      </c>
      <c r="C207" t="s">
        <v>345</v>
      </c>
      <c r="T207">
        <v>1</v>
      </c>
      <c r="AA207" t="s">
        <v>503</v>
      </c>
      <c r="AB207" s="12" t="s">
        <v>695</v>
      </c>
      <c r="AD207">
        <v>2.2000000000000002</v>
      </c>
      <c r="AE207" s="12"/>
      <c r="AF207" s="12" t="s">
        <v>664</v>
      </c>
      <c r="AH207">
        <v>1</v>
      </c>
      <c r="AK207">
        <v>1</v>
      </c>
      <c r="AV207">
        <v>4</v>
      </c>
      <c r="BB207" t="s">
        <v>37</v>
      </c>
      <c r="BD207" s="5" t="s">
        <v>349</v>
      </c>
      <c r="BE207" t="s">
        <v>350</v>
      </c>
      <c r="BF207" s="12" t="s">
        <v>697</v>
      </c>
    </row>
    <row r="208" spans="1:68" x14ac:dyDescent="0.15">
      <c r="A208" s="12" t="s">
        <v>657</v>
      </c>
      <c r="C208" t="s">
        <v>345</v>
      </c>
      <c r="G208" t="s">
        <v>415</v>
      </c>
      <c r="H208" s="3" t="s">
        <v>356</v>
      </c>
      <c r="T208">
        <v>1</v>
      </c>
      <c r="AA208" t="s">
        <v>503</v>
      </c>
      <c r="AB208" s="12" t="s">
        <v>695</v>
      </c>
      <c r="AD208">
        <v>2.2000000000000002</v>
      </c>
      <c r="AE208" s="12"/>
      <c r="AF208" s="12" t="s">
        <v>664</v>
      </c>
      <c r="AH208">
        <v>1</v>
      </c>
      <c r="AK208">
        <v>1</v>
      </c>
      <c r="AV208">
        <v>4</v>
      </c>
      <c r="AW208">
        <v>0.2</v>
      </c>
      <c r="AX208" s="4">
        <v>0</v>
      </c>
      <c r="AY208" s="4">
        <v>2</v>
      </c>
      <c r="AZ208" s="4">
        <v>1</v>
      </c>
      <c r="BA208" s="13" t="s">
        <v>653</v>
      </c>
      <c r="BB208" t="s">
        <v>37</v>
      </c>
      <c r="BD208" s="5" t="s">
        <v>349</v>
      </c>
      <c r="BE208" t="s">
        <v>350</v>
      </c>
      <c r="BF208" s="12" t="s">
        <v>697</v>
      </c>
      <c r="BJ208" s="12" t="s">
        <v>569</v>
      </c>
      <c r="BK208">
        <v>-30</v>
      </c>
      <c r="BL208">
        <v>10</v>
      </c>
      <c r="BP208" s="12" t="s">
        <v>667</v>
      </c>
    </row>
    <row r="209" spans="1:70" x14ac:dyDescent="0.15">
      <c r="A209" s="12"/>
      <c r="BA209" s="13"/>
      <c r="BJ209" s="12"/>
    </row>
    <row r="210" spans="1:70" x14ac:dyDescent="0.15">
      <c r="A210" s="12" t="s">
        <v>659</v>
      </c>
      <c r="C210" t="s">
        <v>144</v>
      </c>
      <c r="T210">
        <v>1</v>
      </c>
      <c r="AA210" t="s">
        <v>355</v>
      </c>
      <c r="AD210">
        <v>0</v>
      </c>
      <c r="AF210" t="s">
        <v>372</v>
      </c>
      <c r="AH210">
        <v>1</v>
      </c>
      <c r="AK210">
        <v>1</v>
      </c>
      <c r="AV210">
        <v>1</v>
      </c>
      <c r="BB210" t="s">
        <v>37</v>
      </c>
      <c r="BD210" s="5" t="s">
        <v>349</v>
      </c>
      <c r="BG210" s="12" t="s">
        <v>660</v>
      </c>
      <c r="BH210" s="12"/>
      <c r="BI210" s="12"/>
    </row>
    <row r="211" spans="1:70" x14ac:dyDescent="0.15">
      <c r="A211" s="12"/>
      <c r="BG211" s="12"/>
      <c r="BH211" s="12"/>
      <c r="BI211" s="12"/>
    </row>
    <row r="212" spans="1:70" x14ac:dyDescent="0.15">
      <c r="A212" s="12" t="s">
        <v>677</v>
      </c>
      <c r="C212" t="s">
        <v>345</v>
      </c>
      <c r="K212" s="14"/>
      <c r="L212" s="14"/>
      <c r="M212" s="14"/>
      <c r="N212" s="14"/>
      <c r="T212">
        <v>1</v>
      </c>
      <c r="AA212" t="s">
        <v>503</v>
      </c>
      <c r="AB212" s="12" t="s">
        <v>695</v>
      </c>
      <c r="AD212">
        <v>1.9</v>
      </c>
      <c r="AE212" s="12"/>
      <c r="AF212" t="s">
        <v>372</v>
      </c>
      <c r="AH212">
        <v>1</v>
      </c>
      <c r="AK212">
        <v>1</v>
      </c>
      <c r="AV212">
        <v>2.4</v>
      </c>
      <c r="BB212" t="s">
        <v>37</v>
      </c>
      <c r="BD212" s="5" t="s">
        <v>349</v>
      </c>
      <c r="BE212" t="s">
        <v>350</v>
      </c>
      <c r="BF212" s="12" t="s">
        <v>701</v>
      </c>
      <c r="BG212" s="12" t="s">
        <v>660</v>
      </c>
      <c r="BH212" s="12"/>
      <c r="BI212" s="12"/>
      <c r="BJ212" s="12"/>
    </row>
    <row r="213" spans="1:70" x14ac:dyDescent="0.15">
      <c r="A213" s="12"/>
      <c r="K213" s="14"/>
      <c r="L213" s="14"/>
      <c r="M213" s="14"/>
      <c r="N213" s="14"/>
      <c r="BG213" s="12"/>
      <c r="BH213" s="12"/>
      <c r="BI213" s="12"/>
      <c r="BJ213" s="12"/>
    </row>
    <row r="214" spans="1:70" x14ac:dyDescent="0.15">
      <c r="A214" s="12" t="s">
        <v>684</v>
      </c>
      <c r="C214" t="s">
        <v>144</v>
      </c>
      <c r="T214">
        <v>1</v>
      </c>
      <c r="AA214" t="s">
        <v>355</v>
      </c>
      <c r="AD214">
        <v>0</v>
      </c>
      <c r="AF214" t="s">
        <v>372</v>
      </c>
      <c r="AH214">
        <v>1</v>
      </c>
      <c r="AK214">
        <v>1</v>
      </c>
      <c r="AV214">
        <v>3</v>
      </c>
      <c r="BB214" t="s">
        <v>37</v>
      </c>
      <c r="BD214" s="5" t="s">
        <v>349</v>
      </c>
      <c r="BG214" s="12" t="s">
        <v>687</v>
      </c>
      <c r="BH214" s="12"/>
      <c r="BI214" s="12"/>
      <c r="BJ214" s="12" t="s">
        <v>569</v>
      </c>
      <c r="BK214">
        <v>-30</v>
      </c>
      <c r="BL214">
        <v>5</v>
      </c>
    </row>
    <row r="215" spans="1:70" x14ac:dyDescent="0.15">
      <c r="A215" s="12"/>
      <c r="C215" s="12"/>
      <c r="H215" s="14"/>
      <c r="I215" s="14"/>
      <c r="AA215" s="12"/>
    </row>
    <row r="216" spans="1:70" x14ac:dyDescent="0.15">
      <c r="A216" s="12" t="s">
        <v>649</v>
      </c>
      <c r="C216" t="s">
        <v>144</v>
      </c>
      <c r="T216">
        <v>1</v>
      </c>
      <c r="AA216" t="s">
        <v>355</v>
      </c>
      <c r="AD216">
        <v>0</v>
      </c>
      <c r="AF216" t="s">
        <v>372</v>
      </c>
      <c r="AH216">
        <v>1</v>
      </c>
      <c r="AK216">
        <v>1</v>
      </c>
      <c r="AV216">
        <v>1.7</v>
      </c>
      <c r="BB216" t="s">
        <v>37</v>
      </c>
      <c r="BD216" s="5" t="s">
        <v>349</v>
      </c>
    </row>
    <row r="217" spans="1:70" x14ac:dyDescent="0.15">
      <c r="A217" s="12" t="s">
        <v>650</v>
      </c>
      <c r="C217" s="12" t="s">
        <v>640</v>
      </c>
      <c r="H217" s="14" t="s">
        <v>602</v>
      </c>
      <c r="I217" s="14" t="s">
        <v>641</v>
      </c>
      <c r="P217" s="3">
        <v>1</v>
      </c>
      <c r="S217">
        <v>1</v>
      </c>
      <c r="T217">
        <v>1</v>
      </c>
      <c r="AA217" s="12" t="s">
        <v>564</v>
      </c>
      <c r="AD217">
        <v>1.65</v>
      </c>
      <c r="AF217" t="s">
        <v>372</v>
      </c>
      <c r="AH217">
        <v>2</v>
      </c>
      <c r="AK217">
        <v>99</v>
      </c>
      <c r="AV217">
        <v>0.2</v>
      </c>
    </row>
    <row r="219" spans="1:70" x14ac:dyDescent="0.15">
      <c r="A219" s="12" t="s">
        <v>603</v>
      </c>
      <c r="C219" t="s">
        <v>345</v>
      </c>
      <c r="K219" s="14"/>
      <c r="L219" s="14"/>
      <c r="M219" s="14"/>
      <c r="N219" s="14"/>
      <c r="R219">
        <v>1</v>
      </c>
      <c r="T219">
        <v>1</v>
      </c>
      <c r="AA219" t="s">
        <v>503</v>
      </c>
      <c r="AB219" s="12" t="s">
        <v>695</v>
      </c>
      <c r="AD219">
        <v>2</v>
      </c>
      <c r="AE219" s="12"/>
      <c r="AF219" t="s">
        <v>372</v>
      </c>
      <c r="AH219">
        <v>1</v>
      </c>
      <c r="AK219">
        <v>1</v>
      </c>
      <c r="AV219">
        <v>3.7</v>
      </c>
      <c r="BB219" t="s">
        <v>37</v>
      </c>
      <c r="BD219" s="5" t="s">
        <v>349</v>
      </c>
      <c r="BE219" t="s">
        <v>350</v>
      </c>
      <c r="BF219" s="12" t="s">
        <v>697</v>
      </c>
      <c r="BG219" s="12" t="s">
        <v>622</v>
      </c>
      <c r="BH219" s="12"/>
      <c r="BI219" s="12"/>
      <c r="BJ219" s="12" t="s">
        <v>569</v>
      </c>
      <c r="BK219">
        <v>-30</v>
      </c>
      <c r="BL219">
        <v>5</v>
      </c>
    </row>
    <row r="220" spans="1:70" x14ac:dyDescent="0.15">
      <c r="A220" s="12" t="s">
        <v>706</v>
      </c>
      <c r="C220" t="s">
        <v>144</v>
      </c>
      <c r="T220">
        <v>1</v>
      </c>
      <c r="AA220" t="s">
        <v>355</v>
      </c>
      <c r="AD220">
        <v>0</v>
      </c>
      <c r="AF220" t="s">
        <v>372</v>
      </c>
      <c r="AH220">
        <v>1</v>
      </c>
      <c r="AK220">
        <v>1</v>
      </c>
      <c r="AV220">
        <v>3.7</v>
      </c>
      <c r="BB220" t="s">
        <v>37</v>
      </c>
      <c r="BD220" s="5" t="s">
        <v>349</v>
      </c>
      <c r="BE220" t="s">
        <v>350</v>
      </c>
      <c r="BG220" s="12" t="s">
        <v>622</v>
      </c>
      <c r="BH220" s="12"/>
      <c r="BI220" s="12"/>
      <c r="BJ220" s="12" t="s">
        <v>569</v>
      </c>
      <c r="BK220">
        <v>-30</v>
      </c>
      <c r="BL220">
        <v>5</v>
      </c>
    </row>
    <row r="221" spans="1:70" x14ac:dyDescent="0.15">
      <c r="A221" s="12" t="s">
        <v>605</v>
      </c>
      <c r="C221" t="s">
        <v>345</v>
      </c>
      <c r="G221" s="12" t="s">
        <v>554</v>
      </c>
      <c r="K221" s="14"/>
      <c r="L221" s="14" t="s">
        <v>614</v>
      </c>
      <c r="M221" s="14"/>
      <c r="N221" s="14"/>
      <c r="Q221">
        <v>1</v>
      </c>
      <c r="T221">
        <v>1</v>
      </c>
      <c r="AA221" s="12" t="s">
        <v>564</v>
      </c>
      <c r="AD221">
        <v>2</v>
      </c>
      <c r="AF221" t="s">
        <v>372</v>
      </c>
      <c r="AH221">
        <v>1</v>
      </c>
      <c r="AK221">
        <v>99</v>
      </c>
      <c r="AV221">
        <v>3.7</v>
      </c>
      <c r="AW221">
        <v>0.2</v>
      </c>
      <c r="AX221" s="4">
        <v>10.5</v>
      </c>
      <c r="AY221" s="4">
        <v>10.5</v>
      </c>
      <c r="AZ221" s="4">
        <v>1</v>
      </c>
      <c r="BA221" s="13" t="s">
        <v>555</v>
      </c>
      <c r="BB221" s="12" t="s">
        <v>631</v>
      </c>
      <c r="BD221" s="5" t="s">
        <v>349</v>
      </c>
      <c r="BG221" s="12" t="s">
        <v>622</v>
      </c>
      <c r="BH221" s="12"/>
      <c r="BI221" s="12"/>
      <c r="BJ221" s="12" t="s">
        <v>569</v>
      </c>
      <c r="BK221">
        <v>-30</v>
      </c>
      <c r="BL221">
        <v>10</v>
      </c>
      <c r="BQ221" s="12" t="s">
        <v>632</v>
      </c>
    </row>
    <row r="222" spans="1:70" x14ac:dyDescent="0.15">
      <c r="A222" s="12" t="s">
        <v>634</v>
      </c>
      <c r="C222" s="12" t="s">
        <v>635</v>
      </c>
      <c r="G222" s="12" t="s">
        <v>554</v>
      </c>
      <c r="K222" s="14"/>
      <c r="L222" s="14" t="s">
        <v>614</v>
      </c>
      <c r="M222" s="14"/>
      <c r="N222" s="14"/>
      <c r="AK222">
        <v>2</v>
      </c>
      <c r="AV222">
        <v>3.7</v>
      </c>
      <c r="AW222">
        <v>0.2</v>
      </c>
      <c r="AX222" s="4">
        <v>20</v>
      </c>
      <c r="AY222" s="4">
        <v>35</v>
      </c>
      <c r="AZ222" s="4">
        <v>1</v>
      </c>
      <c r="BA222" s="13" t="s">
        <v>555</v>
      </c>
      <c r="BB222" s="12" t="s">
        <v>637</v>
      </c>
      <c r="BD222" s="5" t="s">
        <v>349</v>
      </c>
      <c r="BQ222" s="12" t="s">
        <v>632</v>
      </c>
      <c r="BR222" s="12" t="s">
        <v>636</v>
      </c>
    </row>
    <row r="223" spans="1:70" x14ac:dyDescent="0.15">
      <c r="A223" s="12" t="s">
        <v>597</v>
      </c>
      <c r="C223" s="12" t="s">
        <v>598</v>
      </c>
      <c r="H223" s="14" t="s">
        <v>602</v>
      </c>
      <c r="I223" s="14" t="s">
        <v>611</v>
      </c>
      <c r="J223" s="3">
        <v>1</v>
      </c>
      <c r="T223">
        <v>2</v>
      </c>
      <c r="W223" s="12" t="s">
        <v>835</v>
      </c>
      <c r="X223" s="12"/>
      <c r="AG223">
        <v>1</v>
      </c>
      <c r="AK223">
        <v>1</v>
      </c>
      <c r="AT223" s="12" t="s">
        <v>630</v>
      </c>
      <c r="AU223" s="12"/>
      <c r="AV223">
        <v>10</v>
      </c>
      <c r="BB223" s="12" t="s">
        <v>615</v>
      </c>
      <c r="BO223" s="12" t="s">
        <v>625</v>
      </c>
      <c r="BP223" s="12"/>
    </row>
    <row r="224" spans="1:70" x14ac:dyDescent="0.15">
      <c r="A224" s="12" t="s">
        <v>609</v>
      </c>
      <c r="C224" t="s">
        <v>345</v>
      </c>
      <c r="H224" s="14" t="s">
        <v>602</v>
      </c>
      <c r="I224" s="14"/>
      <c r="T224">
        <v>2</v>
      </c>
      <c r="W224" s="12" t="s">
        <v>835</v>
      </c>
      <c r="X224" s="12"/>
      <c r="AA224" s="12" t="s">
        <v>564</v>
      </c>
      <c r="AK224">
        <v>1</v>
      </c>
      <c r="BJ224" s="14" t="s">
        <v>614</v>
      </c>
      <c r="BL224">
        <v>99999</v>
      </c>
    </row>
    <row r="225" spans="1:73" x14ac:dyDescent="0.15">
      <c r="A225" s="12" t="s">
        <v>629</v>
      </c>
      <c r="C225" t="s">
        <v>345</v>
      </c>
      <c r="H225" s="14" t="s">
        <v>602</v>
      </c>
      <c r="I225" s="14"/>
      <c r="T225">
        <v>2</v>
      </c>
      <c r="W225" s="12" t="s">
        <v>835</v>
      </c>
      <c r="X225" s="12"/>
      <c r="AA225" s="12" t="s">
        <v>564</v>
      </c>
      <c r="AK225">
        <v>1</v>
      </c>
      <c r="BJ225" s="12" t="s">
        <v>626</v>
      </c>
      <c r="BL225">
        <v>10</v>
      </c>
    </row>
    <row r="226" spans="1:73" x14ac:dyDescent="0.15">
      <c r="A226" s="12" t="s">
        <v>608</v>
      </c>
      <c r="C226" t="s">
        <v>345</v>
      </c>
      <c r="H226" s="14" t="s">
        <v>602</v>
      </c>
      <c r="I226" s="14"/>
      <c r="T226">
        <v>2</v>
      </c>
      <c r="W226" s="12" t="s">
        <v>835</v>
      </c>
      <c r="X226" s="12"/>
      <c r="AA226" s="12" t="s">
        <v>564</v>
      </c>
      <c r="AK226">
        <v>1</v>
      </c>
      <c r="BJ226" s="12" t="s">
        <v>624</v>
      </c>
      <c r="BK226">
        <v>0.5</v>
      </c>
      <c r="BL226">
        <v>99999</v>
      </c>
    </row>
    <row r="227" spans="1:73" x14ac:dyDescent="0.15">
      <c r="A227" s="12" t="s">
        <v>607</v>
      </c>
      <c r="C227" t="s">
        <v>345</v>
      </c>
      <c r="H227" s="14" t="s">
        <v>602</v>
      </c>
      <c r="I227" s="14"/>
      <c r="T227">
        <v>2</v>
      </c>
      <c r="W227" s="12" t="s">
        <v>835</v>
      </c>
      <c r="X227" s="12"/>
      <c r="AA227" s="12" t="s">
        <v>564</v>
      </c>
      <c r="AK227">
        <v>1</v>
      </c>
      <c r="BJ227" s="12" t="s">
        <v>623</v>
      </c>
      <c r="BL227">
        <v>15</v>
      </c>
    </row>
    <row r="228" spans="1:73" x14ac:dyDescent="0.15">
      <c r="A228" s="12" t="s">
        <v>610</v>
      </c>
      <c r="C228" s="12"/>
      <c r="H228" s="14"/>
      <c r="I228" s="14"/>
      <c r="BO228" s="12"/>
      <c r="BP228" s="12"/>
    </row>
    <row r="229" spans="1:73" x14ac:dyDescent="0.15">
      <c r="A229" s="12" t="s">
        <v>606</v>
      </c>
      <c r="C229" t="s">
        <v>345</v>
      </c>
      <c r="K229" s="14" t="s">
        <v>614</v>
      </c>
      <c r="L229" s="14"/>
      <c r="M229" s="14"/>
      <c r="N229" s="14"/>
      <c r="Q229">
        <v>1</v>
      </c>
      <c r="T229">
        <v>1</v>
      </c>
      <c r="AA229" s="12" t="s">
        <v>564</v>
      </c>
      <c r="AD229">
        <v>3.3</v>
      </c>
      <c r="AF229" t="s">
        <v>372</v>
      </c>
      <c r="AH229">
        <v>1</v>
      </c>
      <c r="AK229">
        <v>99</v>
      </c>
      <c r="AV229">
        <v>10.5</v>
      </c>
      <c r="BB229" s="12" t="s">
        <v>616</v>
      </c>
      <c r="BD229" s="5" t="s">
        <v>349</v>
      </c>
      <c r="BG229" s="12" t="s">
        <v>622</v>
      </c>
      <c r="BH229" s="12"/>
      <c r="BI229" s="12"/>
      <c r="BJ229" s="12" t="s">
        <v>569</v>
      </c>
      <c r="BK229">
        <v>-30</v>
      </c>
      <c r="BL229">
        <v>10</v>
      </c>
    </row>
    <row r="230" spans="1:73" x14ac:dyDescent="0.15">
      <c r="A230" s="12" t="s">
        <v>638</v>
      </c>
      <c r="C230" s="12" t="s">
        <v>635</v>
      </c>
      <c r="G230" s="12" t="s">
        <v>554</v>
      </c>
      <c r="K230" s="14" t="s">
        <v>614</v>
      </c>
      <c r="L230" s="14"/>
      <c r="M230" s="14"/>
      <c r="N230" s="14"/>
      <c r="AK230">
        <v>3</v>
      </c>
      <c r="AV230">
        <v>3.7</v>
      </c>
      <c r="AW230">
        <v>0.2</v>
      </c>
      <c r="AX230" s="4">
        <v>10</v>
      </c>
      <c r="AY230" s="4">
        <v>35</v>
      </c>
      <c r="AZ230" s="4">
        <v>1</v>
      </c>
      <c r="BA230" s="13" t="s">
        <v>555</v>
      </c>
      <c r="BB230" s="12" t="s">
        <v>637</v>
      </c>
      <c r="BD230" s="5" t="s">
        <v>349</v>
      </c>
      <c r="BQ230" s="12" t="s">
        <v>632</v>
      </c>
      <c r="BR230" s="12" t="s">
        <v>636</v>
      </c>
    </row>
    <row r="231" spans="1:73" x14ac:dyDescent="0.15">
      <c r="A231" s="12"/>
    </row>
    <row r="233" spans="1:73" s="2" customFormat="1" x14ac:dyDescent="0.15">
      <c r="A233" s="2" t="s">
        <v>507</v>
      </c>
      <c r="H233" s="7"/>
      <c r="I233" s="7"/>
      <c r="J233" s="7"/>
      <c r="K233" s="7"/>
      <c r="L233" s="7"/>
      <c r="M233" s="7"/>
      <c r="N233" s="7"/>
      <c r="O233" s="7"/>
      <c r="P233" s="7"/>
      <c r="AX233" s="8"/>
      <c r="AY233" s="8"/>
      <c r="AZ233" s="8"/>
      <c r="BA233" s="8"/>
      <c r="BD233" s="9"/>
    </row>
    <row r="234" spans="1:73" x14ac:dyDescent="0.15">
      <c r="A234" t="s">
        <v>230</v>
      </c>
      <c r="C234" t="s">
        <v>508</v>
      </c>
      <c r="H234" s="3" t="s">
        <v>356</v>
      </c>
      <c r="T234">
        <v>2</v>
      </c>
      <c r="AC234" t="s">
        <v>371</v>
      </c>
      <c r="BO234" t="s">
        <v>509</v>
      </c>
      <c r="BU234">
        <v>1</v>
      </c>
    </row>
    <row r="235" spans="1:73" x14ac:dyDescent="0.15">
      <c r="A235" s="12" t="s">
        <v>550</v>
      </c>
      <c r="B235" s="12" t="s">
        <v>552</v>
      </c>
      <c r="C235" t="s">
        <v>345</v>
      </c>
      <c r="G235" s="12" t="s">
        <v>553</v>
      </c>
      <c r="T235">
        <v>3</v>
      </c>
      <c r="W235" s="12" t="s">
        <v>835</v>
      </c>
      <c r="X235" s="12"/>
      <c r="AA235" s="12" t="s">
        <v>564</v>
      </c>
      <c r="AC235" s="12" t="s">
        <v>549</v>
      </c>
      <c r="AF235" s="12"/>
    </row>
    <row r="236" spans="1:73" x14ac:dyDescent="0.15">
      <c r="A236" s="12" t="s">
        <v>548</v>
      </c>
      <c r="B236" s="12"/>
      <c r="C236" t="s">
        <v>345</v>
      </c>
      <c r="G236" s="12" t="s">
        <v>554</v>
      </c>
      <c r="O236" s="3">
        <v>1</v>
      </c>
      <c r="P236" s="3">
        <v>1</v>
      </c>
      <c r="Q236">
        <v>1</v>
      </c>
      <c r="T236">
        <v>3</v>
      </c>
      <c r="AA236" s="12" t="s">
        <v>564</v>
      </c>
      <c r="AC236" s="12" t="s">
        <v>549</v>
      </c>
      <c r="AF236" s="12" t="s">
        <v>556</v>
      </c>
      <c r="AH236">
        <v>1</v>
      </c>
      <c r="AK236">
        <v>99</v>
      </c>
      <c r="AV236">
        <v>1</v>
      </c>
      <c r="AW236">
        <v>0.2</v>
      </c>
      <c r="AX236" s="4">
        <v>0</v>
      </c>
      <c r="AY236" s="4">
        <v>2</v>
      </c>
      <c r="AZ236" s="4">
        <v>1</v>
      </c>
      <c r="BA236" s="13" t="s">
        <v>555</v>
      </c>
      <c r="BB236" t="s">
        <v>37</v>
      </c>
      <c r="BU236">
        <v>1</v>
      </c>
    </row>
    <row r="237" spans="1:73" x14ac:dyDescent="0.15">
      <c r="A237" s="12" t="s">
        <v>568</v>
      </c>
      <c r="B237" s="12"/>
      <c r="C237" t="s">
        <v>345</v>
      </c>
      <c r="G237" s="12" t="s">
        <v>554</v>
      </c>
      <c r="O237" s="3">
        <v>1</v>
      </c>
      <c r="P237" s="3">
        <v>1</v>
      </c>
      <c r="Q237">
        <v>1</v>
      </c>
      <c r="T237">
        <v>1</v>
      </c>
      <c r="AA237" s="12" t="s">
        <v>564</v>
      </c>
      <c r="AC237" s="12" t="s">
        <v>549</v>
      </c>
      <c r="AF237" s="12" t="s">
        <v>556</v>
      </c>
      <c r="AH237">
        <v>0</v>
      </c>
      <c r="AK237">
        <v>99</v>
      </c>
      <c r="AV237">
        <v>1</v>
      </c>
      <c r="AW237">
        <v>0.2</v>
      </c>
      <c r="AX237" s="4">
        <v>0</v>
      </c>
      <c r="AY237" s="4">
        <v>15</v>
      </c>
      <c r="AZ237" s="4">
        <v>1</v>
      </c>
      <c r="BA237" s="13" t="s">
        <v>555</v>
      </c>
      <c r="BB237" t="s">
        <v>37</v>
      </c>
      <c r="BJ237" s="12" t="s">
        <v>569</v>
      </c>
      <c r="BK237">
        <v>-30</v>
      </c>
      <c r="BL237">
        <v>10</v>
      </c>
      <c r="BU237">
        <v>1</v>
      </c>
    </row>
    <row r="238" spans="1:73" x14ac:dyDescent="0.15">
      <c r="A238" s="12" t="s">
        <v>582</v>
      </c>
      <c r="B238" s="12"/>
      <c r="C238" s="12" t="s">
        <v>583</v>
      </c>
      <c r="G238" s="12" t="s">
        <v>554</v>
      </c>
      <c r="O238" s="3">
        <v>1</v>
      </c>
      <c r="T238">
        <v>1</v>
      </c>
      <c r="AA238" s="12" t="s">
        <v>564</v>
      </c>
      <c r="AC238" s="12"/>
      <c r="AF238" s="12" t="s">
        <v>556</v>
      </c>
      <c r="AH238">
        <v>1</v>
      </c>
      <c r="AV238">
        <v>1</v>
      </c>
      <c r="AW238">
        <v>0.2</v>
      </c>
      <c r="AX238" s="4">
        <v>0</v>
      </c>
      <c r="AY238" s="4">
        <v>2</v>
      </c>
      <c r="AZ238" s="4">
        <v>1</v>
      </c>
      <c r="BA238" s="13" t="s">
        <v>555</v>
      </c>
      <c r="BB238" t="s">
        <v>37</v>
      </c>
      <c r="BE238" s="12" t="s">
        <v>583</v>
      </c>
      <c r="BU238">
        <v>1</v>
      </c>
    </row>
    <row r="243" spans="1:67" s="2" customFormat="1" x14ac:dyDescent="0.15">
      <c r="A243" s="16" t="s">
        <v>1046</v>
      </c>
      <c r="H243" s="7"/>
      <c r="I243" s="7"/>
      <c r="J243" s="7"/>
      <c r="K243" s="7"/>
      <c r="L243" s="7"/>
      <c r="M243" s="7"/>
      <c r="N243" s="7"/>
      <c r="O243" s="7"/>
      <c r="P243" s="7"/>
      <c r="AX243" s="8"/>
      <c r="AY243" s="8"/>
      <c r="AZ243" s="8"/>
      <c r="BA243" s="8"/>
      <c r="BD243" s="9"/>
    </row>
    <row r="244" spans="1:67" x14ac:dyDescent="0.15">
      <c r="A244" s="12" t="s">
        <v>1035</v>
      </c>
      <c r="C244" t="s">
        <v>345</v>
      </c>
      <c r="H244" s="3" t="s">
        <v>380</v>
      </c>
      <c r="I244" s="3" t="s">
        <v>389</v>
      </c>
      <c r="T244">
        <v>1</v>
      </c>
      <c r="V244">
        <v>1</v>
      </c>
      <c r="W244" s="12"/>
      <c r="X244" s="12"/>
      <c r="AG244" s="3"/>
      <c r="AK244">
        <v>1</v>
      </c>
      <c r="AX244"/>
      <c r="AY244"/>
      <c r="AZ244"/>
      <c r="BA244"/>
      <c r="BB244" s="3"/>
      <c r="BC244" s="3"/>
      <c r="BE244" s="3"/>
      <c r="BF244" s="3"/>
      <c r="BG244" s="3"/>
      <c r="BH244" s="3"/>
      <c r="BI244" s="3"/>
      <c r="BJ244" s="12" t="s">
        <v>1017</v>
      </c>
      <c r="BK244">
        <v>-0.5</v>
      </c>
      <c r="BL244">
        <v>99999</v>
      </c>
    </row>
    <row r="245" spans="1:67" x14ac:dyDescent="0.15">
      <c r="A245" s="12" t="s">
        <v>1036</v>
      </c>
      <c r="C245" t="s">
        <v>345</v>
      </c>
      <c r="H245" s="3" t="s">
        <v>380</v>
      </c>
      <c r="I245" s="3" t="s">
        <v>389</v>
      </c>
      <c r="T245">
        <v>1</v>
      </c>
      <c r="V245">
        <v>1</v>
      </c>
      <c r="W245" s="12"/>
      <c r="X245" s="12"/>
      <c r="AG245" s="3"/>
      <c r="AK245">
        <v>1</v>
      </c>
      <c r="AX245"/>
      <c r="AY245"/>
      <c r="AZ245"/>
      <c r="BA245"/>
      <c r="BB245" s="3"/>
      <c r="BC245" s="3"/>
      <c r="BE245" s="3"/>
      <c r="BF245" s="3"/>
      <c r="BG245" s="3"/>
      <c r="BH245" s="3"/>
      <c r="BI245" s="3"/>
      <c r="BJ245" s="12" t="s">
        <v>1018</v>
      </c>
      <c r="BK245">
        <v>-0.5</v>
      </c>
      <c r="BL245">
        <v>99999</v>
      </c>
    </row>
    <row r="246" spans="1:67" x14ac:dyDescent="0.15">
      <c r="A246" s="12" t="s">
        <v>1037</v>
      </c>
      <c r="C246" t="s">
        <v>345</v>
      </c>
      <c r="H246" s="3" t="s">
        <v>380</v>
      </c>
      <c r="I246" s="3" t="s">
        <v>389</v>
      </c>
      <c r="T246">
        <v>1</v>
      </c>
      <c r="V246">
        <v>1</v>
      </c>
      <c r="W246" s="12"/>
      <c r="X246" s="12"/>
      <c r="AG246" s="3"/>
      <c r="AK246">
        <v>1</v>
      </c>
      <c r="AX246"/>
      <c r="AY246"/>
      <c r="AZ246"/>
      <c r="BA246"/>
      <c r="BB246" s="3"/>
      <c r="BC246" s="3"/>
      <c r="BE246" s="3"/>
      <c r="BF246" s="3"/>
      <c r="BG246" s="3"/>
      <c r="BH246" s="3"/>
      <c r="BI246" s="3"/>
      <c r="BJ246" s="12" t="s">
        <v>1019</v>
      </c>
      <c r="BK246">
        <v>-0.5</v>
      </c>
      <c r="BL246">
        <v>99999</v>
      </c>
    </row>
    <row r="247" spans="1:67" x14ac:dyDescent="0.15">
      <c r="A247" s="12" t="s">
        <v>1039</v>
      </c>
      <c r="C247" t="s">
        <v>345</v>
      </c>
      <c r="H247" s="3" t="s">
        <v>380</v>
      </c>
      <c r="I247" s="3" t="s">
        <v>389</v>
      </c>
      <c r="T247">
        <v>1</v>
      </c>
      <c r="V247">
        <v>1</v>
      </c>
      <c r="W247" s="12"/>
      <c r="X247" s="12"/>
      <c r="AG247" s="3"/>
      <c r="AK247">
        <v>1</v>
      </c>
      <c r="AX247"/>
      <c r="AY247"/>
      <c r="AZ247"/>
      <c r="BA247"/>
      <c r="BB247" s="3"/>
      <c r="BC247" s="3"/>
      <c r="BE247" s="3"/>
      <c r="BF247" s="3"/>
      <c r="BG247" s="3"/>
      <c r="BH247" s="3"/>
      <c r="BI247" s="3"/>
      <c r="BJ247" s="12" t="s">
        <v>1040</v>
      </c>
      <c r="BK247">
        <v>-0.5</v>
      </c>
      <c r="BL247">
        <v>99999</v>
      </c>
    </row>
    <row r="248" spans="1:67" x14ac:dyDescent="0.15">
      <c r="A248" s="12" t="s">
        <v>1023</v>
      </c>
      <c r="C248" t="s">
        <v>345</v>
      </c>
      <c r="H248" s="3" t="s">
        <v>380</v>
      </c>
      <c r="I248" s="3" t="s">
        <v>389</v>
      </c>
      <c r="T248">
        <v>1</v>
      </c>
      <c r="V248">
        <v>1</v>
      </c>
      <c r="W248" s="12"/>
      <c r="X248" s="12"/>
      <c r="AG248" s="3"/>
      <c r="AK248">
        <v>1</v>
      </c>
      <c r="AX248"/>
      <c r="AY248"/>
      <c r="AZ248"/>
      <c r="BA248"/>
      <c r="BB248" s="3"/>
      <c r="BC248" s="3"/>
      <c r="BE248" s="3"/>
      <c r="BF248" s="3"/>
      <c r="BG248" s="3"/>
      <c r="BH248" s="3"/>
      <c r="BI248" s="3"/>
      <c r="BJ248" s="12" t="s">
        <v>1024</v>
      </c>
      <c r="BK248">
        <v>0.25</v>
      </c>
      <c r="BL248">
        <v>99999</v>
      </c>
    </row>
    <row r="249" spans="1:67" x14ac:dyDescent="0.15">
      <c r="A249" s="12" t="s">
        <v>1028</v>
      </c>
      <c r="C249" t="s">
        <v>345</v>
      </c>
      <c r="H249" s="3" t="s">
        <v>380</v>
      </c>
      <c r="I249" s="3" t="s">
        <v>389</v>
      </c>
      <c r="T249">
        <v>1</v>
      </c>
      <c r="V249">
        <v>1</v>
      </c>
      <c r="W249" s="12"/>
      <c r="X249" s="12"/>
      <c r="AG249" s="3"/>
      <c r="AK249">
        <v>1</v>
      </c>
      <c r="AX249"/>
      <c r="AY249"/>
      <c r="AZ249"/>
      <c r="BA249"/>
      <c r="BB249" s="3"/>
      <c r="BC249" s="3"/>
      <c r="BE249" s="3"/>
      <c r="BF249" s="3"/>
      <c r="BG249" s="3"/>
      <c r="BH249" s="3"/>
      <c r="BI249" s="3"/>
      <c r="BJ249" s="12" t="s">
        <v>1027</v>
      </c>
      <c r="BK249">
        <v>-0.25</v>
      </c>
      <c r="BL249">
        <v>99999</v>
      </c>
    </row>
    <row r="250" spans="1:67" x14ac:dyDescent="0.15">
      <c r="A250" s="12" t="s">
        <v>1034</v>
      </c>
      <c r="C250" t="s">
        <v>345</v>
      </c>
      <c r="H250" s="3" t="s">
        <v>380</v>
      </c>
      <c r="I250" s="3" t="s">
        <v>389</v>
      </c>
      <c r="T250">
        <v>1</v>
      </c>
      <c r="V250">
        <v>1</v>
      </c>
      <c r="W250" s="12"/>
      <c r="X250" s="12"/>
      <c r="AG250" s="3"/>
      <c r="AK250">
        <v>1</v>
      </c>
      <c r="AX250"/>
      <c r="AY250"/>
      <c r="AZ250"/>
      <c r="BA250"/>
      <c r="BB250" s="3"/>
      <c r="BC250" s="3"/>
      <c r="BE250" s="3"/>
      <c r="BF250" s="3"/>
      <c r="BG250" s="3"/>
      <c r="BH250" s="3"/>
      <c r="BI250" s="3"/>
      <c r="BJ250" s="12" t="s">
        <v>1033</v>
      </c>
      <c r="BK250">
        <v>0.25</v>
      </c>
      <c r="BL250">
        <v>99999</v>
      </c>
    </row>
    <row r="251" spans="1:67" x14ac:dyDescent="0.15">
      <c r="A251" s="12" t="s">
        <v>1038</v>
      </c>
      <c r="C251" t="s">
        <v>345</v>
      </c>
      <c r="H251" s="3" t="s">
        <v>380</v>
      </c>
      <c r="I251" s="3" t="s">
        <v>389</v>
      </c>
      <c r="T251">
        <v>1</v>
      </c>
      <c r="V251">
        <v>1</v>
      </c>
      <c r="W251" s="12"/>
      <c r="X251" s="12"/>
      <c r="AG251" s="3"/>
      <c r="AK251">
        <v>1</v>
      </c>
      <c r="AX251"/>
      <c r="AY251"/>
      <c r="AZ251"/>
      <c r="BA251"/>
      <c r="BB251" s="3"/>
      <c r="BC251" s="3"/>
      <c r="BE251" s="3"/>
      <c r="BF251" s="3"/>
      <c r="BG251" s="3"/>
      <c r="BH251" s="3"/>
      <c r="BI251" s="3"/>
      <c r="BJ251" s="12" t="s">
        <v>1041</v>
      </c>
      <c r="BK251">
        <v>-0.5</v>
      </c>
      <c r="BL251">
        <v>99999</v>
      </c>
    </row>
    <row r="252" spans="1:67" x14ac:dyDescent="0.15">
      <c r="A252" s="12" t="s">
        <v>1045</v>
      </c>
      <c r="C252" t="s">
        <v>345</v>
      </c>
      <c r="H252" s="3" t="s">
        <v>380</v>
      </c>
      <c r="I252" s="3" t="s">
        <v>389</v>
      </c>
      <c r="T252">
        <v>1</v>
      </c>
      <c r="V252">
        <v>1</v>
      </c>
      <c r="W252" s="12"/>
      <c r="X252" s="12"/>
      <c r="AG252" s="3"/>
      <c r="AK252">
        <v>1</v>
      </c>
      <c r="AX252"/>
      <c r="AY252"/>
      <c r="AZ252"/>
      <c r="BA252"/>
      <c r="BB252" s="3"/>
      <c r="BC252" s="3"/>
      <c r="BE252" s="3"/>
      <c r="BF252" s="3"/>
      <c r="BG252" s="3"/>
      <c r="BH252" s="3"/>
      <c r="BI252" s="3"/>
      <c r="BJ252" s="12" t="s">
        <v>1044</v>
      </c>
      <c r="BK252">
        <v>0.33</v>
      </c>
      <c r="BL252">
        <v>99999</v>
      </c>
    </row>
    <row r="253" spans="1:67" x14ac:dyDescent="0.15">
      <c r="A253" s="12" t="s">
        <v>1011</v>
      </c>
      <c r="C253" s="12" t="s">
        <v>1012</v>
      </c>
      <c r="H253" s="3" t="s">
        <v>602</v>
      </c>
      <c r="I253" s="3" t="s">
        <v>1002</v>
      </c>
      <c r="W253" s="12"/>
      <c r="X253" s="12"/>
      <c r="AG253" s="3"/>
      <c r="AX253"/>
      <c r="AY253"/>
      <c r="AZ253"/>
      <c r="BA253"/>
      <c r="BB253" s="3"/>
      <c r="BC253" s="3"/>
      <c r="BE253" s="3"/>
      <c r="BF253" s="3"/>
      <c r="BG253" s="3"/>
      <c r="BH253" s="3"/>
      <c r="BI253" s="3"/>
      <c r="BJ253" s="12"/>
      <c r="BO253" s="12" t="s">
        <v>1013</v>
      </c>
    </row>
    <row r="254" spans="1:67" x14ac:dyDescent="0.15">
      <c r="A254" s="12" t="s">
        <v>997</v>
      </c>
      <c r="C254" s="12" t="s">
        <v>998</v>
      </c>
      <c r="H254" s="3" t="s">
        <v>602</v>
      </c>
      <c r="I254" s="3" t="s">
        <v>1002</v>
      </c>
      <c r="W254" s="12"/>
      <c r="X254" s="12"/>
      <c r="AG254" s="3"/>
      <c r="AX254"/>
      <c r="AY254"/>
      <c r="AZ254"/>
      <c r="BA254"/>
      <c r="BB254" s="3"/>
      <c r="BC254" s="3"/>
      <c r="BE254" s="3"/>
      <c r="BF254" s="3"/>
      <c r="BG254" s="3"/>
      <c r="BH254" s="3"/>
      <c r="BI254" s="3"/>
      <c r="BJ254" s="12"/>
      <c r="BO254" s="12" t="s">
        <v>999</v>
      </c>
    </row>
    <row r="256" spans="1:67" x14ac:dyDescent="0.15">
      <c r="A256" s="12" t="s">
        <v>1050</v>
      </c>
      <c r="C256" t="s">
        <v>345</v>
      </c>
      <c r="H256" s="3" t="s">
        <v>380</v>
      </c>
      <c r="I256" s="3" t="s">
        <v>819</v>
      </c>
      <c r="T256">
        <v>2</v>
      </c>
      <c r="V256">
        <v>1</v>
      </c>
      <c r="W256" s="12"/>
      <c r="X256" s="12"/>
      <c r="Z256" s="12"/>
      <c r="AG256" s="3"/>
      <c r="AK256">
        <v>1</v>
      </c>
      <c r="AX256"/>
      <c r="AY256"/>
      <c r="AZ256"/>
      <c r="BA256"/>
      <c r="BB256" s="3"/>
      <c r="BC256" s="3"/>
      <c r="BE256" s="3"/>
      <c r="BF256" s="3"/>
      <c r="BG256" s="3"/>
      <c r="BH256" s="3"/>
      <c r="BI256" s="3"/>
      <c r="BJ256" s="12" t="s">
        <v>1018</v>
      </c>
      <c r="BK256">
        <v>10</v>
      </c>
      <c r="BL256">
        <v>99999</v>
      </c>
    </row>
    <row r="257" spans="1:37" x14ac:dyDescent="0.15">
      <c r="A257" s="12" t="s">
        <v>1081</v>
      </c>
      <c r="C257" t="s">
        <v>345</v>
      </c>
      <c r="H257" s="3" t="s">
        <v>380</v>
      </c>
      <c r="I257" s="3" t="s">
        <v>819</v>
      </c>
      <c r="T257">
        <v>1</v>
      </c>
      <c r="V257">
        <v>1</v>
      </c>
      <c r="AF257" s="12" t="s">
        <v>556</v>
      </c>
      <c r="AH257">
        <v>0.5</v>
      </c>
      <c r="AJ257">
        <v>1</v>
      </c>
      <c r="AK257">
        <v>1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0"/>
  <sheetViews>
    <sheetView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L81" sqref="L81"/>
    </sheetView>
  </sheetViews>
  <sheetFormatPr defaultColWidth="9" defaultRowHeight="13.5" x14ac:dyDescent="0.15"/>
  <cols>
    <col min="1" max="1" width="13" bestFit="1" customWidth="1"/>
    <col min="2" max="2" width="13" customWidth="1"/>
    <col min="10" max="10" width="16.125" customWidth="1"/>
    <col min="11" max="11" width="9.5" bestFit="1" customWidth="1"/>
    <col min="12" max="12" width="12.875" customWidth="1"/>
  </cols>
  <sheetData>
    <row r="1" spans="1:12" x14ac:dyDescent="0.15">
      <c r="A1" s="12" t="s">
        <v>574</v>
      </c>
      <c r="B1" s="12" t="s">
        <v>596</v>
      </c>
      <c r="E1" s="12" t="s">
        <v>728</v>
      </c>
      <c r="F1" t="s">
        <v>510</v>
      </c>
      <c r="H1" t="s">
        <v>511</v>
      </c>
      <c r="I1" s="12" t="s">
        <v>1030</v>
      </c>
      <c r="J1" s="12" t="s">
        <v>760</v>
      </c>
      <c r="K1" s="12" t="s">
        <v>1054</v>
      </c>
    </row>
    <row r="2" spans="1:12" x14ac:dyDescent="0.15">
      <c r="A2" t="s">
        <v>29</v>
      </c>
      <c r="C2" t="s">
        <v>30</v>
      </c>
      <c r="D2" t="s">
        <v>32</v>
      </c>
      <c r="E2" s="12" t="s">
        <v>727</v>
      </c>
      <c r="F2" t="s">
        <v>512</v>
      </c>
      <c r="G2" t="s">
        <v>513</v>
      </c>
      <c r="H2" t="s">
        <v>33</v>
      </c>
      <c r="I2" s="12" t="s">
        <v>1029</v>
      </c>
      <c r="J2" s="12" t="s">
        <v>759</v>
      </c>
      <c r="K2" s="12" t="s">
        <v>1053</v>
      </c>
      <c r="L2" t="s">
        <v>322</v>
      </c>
    </row>
    <row r="3" spans="1:12" x14ac:dyDescent="0.15">
      <c r="A3" t="s">
        <v>73</v>
      </c>
      <c r="C3" t="s">
        <v>73</v>
      </c>
      <c r="D3" t="s">
        <v>73</v>
      </c>
      <c r="E3" s="12" t="s">
        <v>726</v>
      </c>
      <c r="F3" t="s">
        <v>343</v>
      </c>
      <c r="G3" t="s">
        <v>75</v>
      </c>
      <c r="H3" t="s">
        <v>320</v>
      </c>
      <c r="I3" s="12" t="s">
        <v>726</v>
      </c>
      <c r="J3" s="12" t="s">
        <v>726</v>
      </c>
      <c r="K3" s="12" t="s">
        <v>576</v>
      </c>
      <c r="L3" t="s">
        <v>342</v>
      </c>
    </row>
    <row r="4" spans="1:12" x14ac:dyDescent="0.15">
      <c r="A4" t="s">
        <v>514</v>
      </c>
      <c r="C4" t="s">
        <v>514</v>
      </c>
    </row>
    <row r="5" spans="1:12" x14ac:dyDescent="0.15">
      <c r="A5" t="s">
        <v>357</v>
      </c>
      <c r="C5" t="s">
        <v>515</v>
      </c>
      <c r="G5">
        <v>5</v>
      </c>
      <c r="L5" t="s">
        <v>516</v>
      </c>
    </row>
    <row r="6" spans="1:12" x14ac:dyDescent="0.15">
      <c r="A6" t="s">
        <v>407</v>
      </c>
      <c r="C6" t="s">
        <v>515</v>
      </c>
      <c r="G6">
        <v>0.3</v>
      </c>
      <c r="L6" t="s">
        <v>517</v>
      </c>
    </row>
    <row r="7" spans="1:12" x14ac:dyDescent="0.15">
      <c r="A7" t="s">
        <v>382</v>
      </c>
      <c r="C7" t="s">
        <v>515</v>
      </c>
      <c r="G7">
        <v>5</v>
      </c>
      <c r="L7" s="12" t="s">
        <v>792</v>
      </c>
    </row>
    <row r="8" spans="1:12" x14ac:dyDescent="0.15">
      <c r="A8" t="s">
        <v>446</v>
      </c>
      <c r="C8" t="s">
        <v>515</v>
      </c>
      <c r="L8" t="s">
        <v>519</v>
      </c>
    </row>
    <row r="9" spans="1:12" x14ac:dyDescent="0.15">
      <c r="A9" t="s">
        <v>441</v>
      </c>
      <c r="C9" t="s">
        <v>515</v>
      </c>
      <c r="G9">
        <v>0.01</v>
      </c>
      <c r="L9" t="s">
        <v>520</v>
      </c>
    </row>
    <row r="10" spans="1:12" x14ac:dyDescent="0.15">
      <c r="A10" t="s">
        <v>497</v>
      </c>
      <c r="C10" t="s">
        <v>515</v>
      </c>
      <c r="G10">
        <v>9999</v>
      </c>
      <c r="L10" t="s">
        <v>521</v>
      </c>
    </row>
    <row r="11" spans="1:12" x14ac:dyDescent="0.15">
      <c r="A11" s="12" t="s">
        <v>707</v>
      </c>
      <c r="C11" t="s">
        <v>515</v>
      </c>
      <c r="G11">
        <v>9999</v>
      </c>
      <c r="L11" s="12" t="s">
        <v>708</v>
      </c>
    </row>
    <row r="12" spans="1:12" x14ac:dyDescent="0.15">
      <c r="A12" s="12" t="s">
        <v>836</v>
      </c>
      <c r="C12" t="s">
        <v>515</v>
      </c>
      <c r="G12">
        <v>9999</v>
      </c>
      <c r="L12" s="12" t="s">
        <v>838</v>
      </c>
    </row>
    <row r="13" spans="1:12" x14ac:dyDescent="0.15">
      <c r="A13" s="12" t="s">
        <v>837</v>
      </c>
      <c r="C13" t="s">
        <v>515</v>
      </c>
      <c r="G13">
        <v>9999</v>
      </c>
      <c r="L13" s="12" t="s">
        <v>839</v>
      </c>
    </row>
    <row r="14" spans="1:12" x14ac:dyDescent="0.15">
      <c r="A14" s="12" t="s">
        <v>1008</v>
      </c>
      <c r="C14" t="s">
        <v>515</v>
      </c>
      <c r="L14" s="12" t="s">
        <v>1005</v>
      </c>
    </row>
    <row r="15" spans="1:12" x14ac:dyDescent="0.15">
      <c r="A15" s="12" t="s">
        <v>1009</v>
      </c>
      <c r="C15" t="s">
        <v>515</v>
      </c>
      <c r="L15" s="12" t="s">
        <v>1010</v>
      </c>
    </row>
    <row r="16" spans="1:12" x14ac:dyDescent="0.15">
      <c r="A16" s="12" t="s">
        <v>1020</v>
      </c>
      <c r="C16" t="s">
        <v>515</v>
      </c>
      <c r="L16" s="12" t="s">
        <v>1022</v>
      </c>
    </row>
    <row r="17" spans="1:12" x14ac:dyDescent="0.15">
      <c r="A17" s="12" t="s">
        <v>1025</v>
      </c>
      <c r="C17" t="s">
        <v>515</v>
      </c>
      <c r="L17" s="12" t="s">
        <v>1026</v>
      </c>
    </row>
    <row r="18" spans="1:12" x14ac:dyDescent="0.15">
      <c r="A18" s="12" t="s">
        <v>1031</v>
      </c>
      <c r="C18" t="s">
        <v>515</v>
      </c>
      <c r="L18" s="12" t="s">
        <v>1032</v>
      </c>
    </row>
    <row r="19" spans="1:12" x14ac:dyDescent="0.15">
      <c r="A19" s="12" t="s">
        <v>1047</v>
      </c>
      <c r="C19" t="s">
        <v>515</v>
      </c>
      <c r="L19" s="12" t="s">
        <v>1048</v>
      </c>
    </row>
    <row r="20" spans="1:12" x14ac:dyDescent="0.15">
      <c r="A20" s="12" t="s">
        <v>1136</v>
      </c>
      <c r="C20" t="s">
        <v>515</v>
      </c>
      <c r="L20" s="12" t="s">
        <v>1137</v>
      </c>
    </row>
    <row r="21" spans="1:12" x14ac:dyDescent="0.15">
      <c r="A21" s="12"/>
      <c r="L21" s="12"/>
    </row>
    <row r="22" spans="1:12" x14ac:dyDescent="0.15">
      <c r="A22" s="12" t="s">
        <v>768</v>
      </c>
      <c r="C22" t="s">
        <v>515</v>
      </c>
      <c r="G22">
        <v>5</v>
      </c>
      <c r="J22">
        <v>1</v>
      </c>
      <c r="L22" t="s">
        <v>516</v>
      </c>
    </row>
    <row r="23" spans="1:12" x14ac:dyDescent="0.15">
      <c r="A23" s="12" t="s">
        <v>769</v>
      </c>
      <c r="C23" t="s">
        <v>515</v>
      </c>
      <c r="G23">
        <v>0.3</v>
      </c>
      <c r="J23">
        <v>1</v>
      </c>
      <c r="L23" t="s">
        <v>517</v>
      </c>
    </row>
    <row r="24" spans="1:12" x14ac:dyDescent="0.15">
      <c r="A24" s="12" t="s">
        <v>755</v>
      </c>
      <c r="C24" t="s">
        <v>515</v>
      </c>
      <c r="G24">
        <v>5</v>
      </c>
      <c r="J24">
        <v>1</v>
      </c>
      <c r="L24" t="s">
        <v>518</v>
      </c>
    </row>
    <row r="25" spans="1:12" x14ac:dyDescent="0.15">
      <c r="A25" s="12" t="s">
        <v>756</v>
      </c>
      <c r="C25" t="s">
        <v>515</v>
      </c>
      <c r="J25">
        <v>1</v>
      </c>
      <c r="L25" t="s">
        <v>519</v>
      </c>
    </row>
    <row r="26" spans="1:12" x14ac:dyDescent="0.15">
      <c r="A26" s="12" t="s">
        <v>757</v>
      </c>
      <c r="C26" t="s">
        <v>515</v>
      </c>
      <c r="G26">
        <v>0.01</v>
      </c>
      <c r="J26">
        <v>1</v>
      </c>
      <c r="L26" s="12" t="s">
        <v>1091</v>
      </c>
    </row>
    <row r="27" spans="1:12" x14ac:dyDescent="0.15">
      <c r="A27" s="12" t="s">
        <v>758</v>
      </c>
      <c r="C27" t="s">
        <v>515</v>
      </c>
      <c r="G27">
        <v>9999</v>
      </c>
      <c r="J27">
        <v>1</v>
      </c>
      <c r="L27" t="s">
        <v>521</v>
      </c>
    </row>
    <row r="28" spans="1:12" x14ac:dyDescent="0.15">
      <c r="A28" s="12" t="s">
        <v>761</v>
      </c>
      <c r="C28" t="s">
        <v>515</v>
      </c>
      <c r="G28">
        <v>9999</v>
      </c>
      <c r="J28">
        <v>1</v>
      </c>
      <c r="L28" s="12" t="s">
        <v>708</v>
      </c>
    </row>
    <row r="29" spans="1:12" x14ac:dyDescent="0.15">
      <c r="A29" s="12" t="s">
        <v>1021</v>
      </c>
      <c r="C29" t="s">
        <v>515</v>
      </c>
      <c r="J29">
        <v>1</v>
      </c>
      <c r="L29" s="12" t="s">
        <v>1010</v>
      </c>
    </row>
    <row r="30" spans="1:12" x14ac:dyDescent="0.15">
      <c r="A30" s="12" t="s">
        <v>1024</v>
      </c>
      <c r="C30" t="s">
        <v>515</v>
      </c>
      <c r="J30">
        <v>1</v>
      </c>
      <c r="L30" s="12" t="s">
        <v>1022</v>
      </c>
    </row>
    <row r="31" spans="1:12" x14ac:dyDescent="0.15">
      <c r="A31" s="12" t="s">
        <v>1027</v>
      </c>
      <c r="C31" t="s">
        <v>515</v>
      </c>
      <c r="J31">
        <v>1</v>
      </c>
      <c r="L31" s="12" t="s">
        <v>1026</v>
      </c>
    </row>
    <row r="32" spans="1:12" x14ac:dyDescent="0.15">
      <c r="A32" s="12" t="s">
        <v>1033</v>
      </c>
      <c r="C32" t="s">
        <v>515</v>
      </c>
      <c r="J32">
        <v>1</v>
      </c>
      <c r="L32" s="12" t="s">
        <v>1032</v>
      </c>
    </row>
    <row r="33" spans="1:12" x14ac:dyDescent="0.15">
      <c r="A33" s="12" t="s">
        <v>1049</v>
      </c>
      <c r="C33" t="s">
        <v>515</v>
      </c>
      <c r="J33">
        <v>1</v>
      </c>
      <c r="L33" s="12" t="s">
        <v>1048</v>
      </c>
    </row>
    <row r="34" spans="1:12" x14ac:dyDescent="0.15">
      <c r="A34" s="12"/>
      <c r="L34" s="12"/>
    </row>
    <row r="35" spans="1:12" x14ac:dyDescent="0.15">
      <c r="A35" s="12" t="s">
        <v>992</v>
      </c>
      <c r="C35" t="s">
        <v>515</v>
      </c>
      <c r="J35">
        <v>1</v>
      </c>
      <c r="L35" s="12" t="s">
        <v>1043</v>
      </c>
    </row>
    <row r="36" spans="1:12" x14ac:dyDescent="0.15">
      <c r="A36" s="12" t="s">
        <v>993</v>
      </c>
      <c r="C36" t="s">
        <v>515</v>
      </c>
      <c r="J36">
        <v>1</v>
      </c>
      <c r="L36" s="12" t="s">
        <v>846</v>
      </c>
    </row>
    <row r="37" spans="1:12" x14ac:dyDescent="0.15">
      <c r="A37" s="12" t="s">
        <v>996</v>
      </c>
      <c r="C37" t="s">
        <v>515</v>
      </c>
      <c r="J37">
        <v>1</v>
      </c>
      <c r="L37" s="12" t="s">
        <v>1003</v>
      </c>
    </row>
    <row r="38" spans="1:12" x14ac:dyDescent="0.15">
      <c r="A38" s="12" t="s">
        <v>994</v>
      </c>
      <c r="C38" t="s">
        <v>515</v>
      </c>
      <c r="J38">
        <v>1</v>
      </c>
      <c r="L38" s="12" t="s">
        <v>1042</v>
      </c>
    </row>
    <row r="39" spans="1:12" x14ac:dyDescent="0.15">
      <c r="A39" s="12" t="s">
        <v>995</v>
      </c>
      <c r="C39" t="s">
        <v>515</v>
      </c>
      <c r="J39">
        <v>1</v>
      </c>
      <c r="L39" s="12" t="s">
        <v>1004</v>
      </c>
    </row>
    <row r="40" spans="1:12" x14ac:dyDescent="0.15">
      <c r="A40" s="12" t="s">
        <v>1006</v>
      </c>
      <c r="B40" s="12" t="s">
        <v>1007</v>
      </c>
      <c r="L40" s="12"/>
    </row>
    <row r="41" spans="1:12" x14ac:dyDescent="0.15">
      <c r="A41" s="12" t="s">
        <v>1044</v>
      </c>
      <c r="C41" t="s">
        <v>515</v>
      </c>
      <c r="G41">
        <v>9999</v>
      </c>
      <c r="J41">
        <v>1</v>
      </c>
      <c r="L41" s="12" t="s">
        <v>708</v>
      </c>
    </row>
    <row r="42" spans="1:12" x14ac:dyDescent="0.15">
      <c r="A42" s="12"/>
    </row>
    <row r="43" spans="1:12" x14ac:dyDescent="0.15">
      <c r="A43" s="12"/>
    </row>
    <row r="44" spans="1:12" x14ac:dyDescent="0.15">
      <c r="A44" s="12" t="s">
        <v>840</v>
      </c>
      <c r="C44" t="s">
        <v>515</v>
      </c>
      <c r="G44">
        <v>9999</v>
      </c>
      <c r="L44" s="12" t="s">
        <v>838</v>
      </c>
    </row>
    <row r="45" spans="1:12" x14ac:dyDescent="0.15">
      <c r="A45" s="12" t="s">
        <v>841</v>
      </c>
      <c r="C45" t="s">
        <v>515</v>
      </c>
      <c r="G45">
        <v>9999</v>
      </c>
      <c r="L45" s="12" t="s">
        <v>839</v>
      </c>
    </row>
    <row r="46" spans="1:12" x14ac:dyDescent="0.15">
      <c r="A46" s="12" t="s">
        <v>753</v>
      </c>
      <c r="C46" s="12" t="s">
        <v>753</v>
      </c>
      <c r="L46" s="12"/>
    </row>
    <row r="47" spans="1:12" x14ac:dyDescent="0.15">
      <c r="A47" s="12" t="s">
        <v>767</v>
      </c>
      <c r="C47" s="12" t="s">
        <v>753</v>
      </c>
      <c r="J47">
        <v>1</v>
      </c>
      <c r="L47" s="12"/>
    </row>
    <row r="48" spans="1:12" x14ac:dyDescent="0.15">
      <c r="A48" t="s">
        <v>506</v>
      </c>
      <c r="C48" t="s">
        <v>506</v>
      </c>
      <c r="F48" t="s">
        <v>506</v>
      </c>
      <c r="L48" t="s">
        <v>522</v>
      </c>
    </row>
    <row r="49" spans="1:12" x14ac:dyDescent="0.15">
      <c r="A49" s="12" t="s">
        <v>712</v>
      </c>
      <c r="C49" t="s">
        <v>279</v>
      </c>
    </row>
    <row r="50" spans="1:12" x14ac:dyDescent="0.15">
      <c r="A50" t="s">
        <v>384</v>
      </c>
      <c r="C50" t="s">
        <v>384</v>
      </c>
    </row>
    <row r="51" spans="1:12" x14ac:dyDescent="0.15">
      <c r="A51" s="12" t="s">
        <v>575</v>
      </c>
      <c r="B51" s="12"/>
      <c r="C51" s="12" t="s">
        <v>575</v>
      </c>
      <c r="L51" s="12" t="s">
        <v>628</v>
      </c>
    </row>
    <row r="52" spans="1:12" x14ac:dyDescent="0.15">
      <c r="A52" s="12" t="s">
        <v>626</v>
      </c>
      <c r="B52" s="12" t="s">
        <v>627</v>
      </c>
      <c r="C52" s="12" t="s">
        <v>575</v>
      </c>
    </row>
    <row r="53" spans="1:12" x14ac:dyDescent="0.15">
      <c r="A53" s="12" t="s">
        <v>623</v>
      </c>
      <c r="B53" s="12"/>
      <c r="C53" s="12" t="s">
        <v>623</v>
      </c>
    </row>
    <row r="54" spans="1:12" x14ac:dyDescent="0.15">
      <c r="A54" s="12" t="s">
        <v>570</v>
      </c>
      <c r="B54" s="12"/>
      <c r="C54" t="s">
        <v>515</v>
      </c>
      <c r="F54" s="12" t="s">
        <v>570</v>
      </c>
      <c r="H54" s="12" t="s">
        <v>571</v>
      </c>
      <c r="I54" s="12"/>
      <c r="J54" s="12"/>
      <c r="K54" s="12"/>
      <c r="L54" t="s">
        <v>516</v>
      </c>
    </row>
    <row r="55" spans="1:12" x14ac:dyDescent="0.15">
      <c r="A55" s="12" t="s">
        <v>571</v>
      </c>
      <c r="B55" s="12"/>
      <c r="C55" s="12" t="s">
        <v>571</v>
      </c>
      <c r="F55" s="12" t="s">
        <v>571</v>
      </c>
    </row>
    <row r="56" spans="1:12" x14ac:dyDescent="0.15">
      <c r="A56" s="12"/>
      <c r="B56" s="12"/>
      <c r="C56" s="12"/>
      <c r="F56" s="12"/>
    </row>
    <row r="57" spans="1:12" x14ac:dyDescent="0.15">
      <c r="A57" s="12"/>
      <c r="B57" s="12"/>
      <c r="C57" s="12"/>
      <c r="F57" s="12"/>
    </row>
    <row r="58" spans="1:12" x14ac:dyDescent="0.15">
      <c r="A58" s="12" t="s">
        <v>595</v>
      </c>
      <c r="B58" s="12"/>
      <c r="C58" s="12" t="s">
        <v>594</v>
      </c>
      <c r="F58" s="12"/>
    </row>
    <row r="59" spans="1:12" x14ac:dyDescent="0.15">
      <c r="A59" s="12"/>
      <c r="B59" s="12"/>
      <c r="C59" s="12"/>
      <c r="F59" s="12"/>
    </row>
    <row r="61" spans="1:12" x14ac:dyDescent="0.15">
      <c r="A61" t="s">
        <v>378</v>
      </c>
      <c r="C61" t="s">
        <v>523</v>
      </c>
      <c r="G61">
        <v>3</v>
      </c>
      <c r="L61" t="s">
        <v>524</v>
      </c>
    </row>
    <row r="62" spans="1:12" x14ac:dyDescent="0.15">
      <c r="A62" s="12" t="s">
        <v>723</v>
      </c>
      <c r="C62" t="s">
        <v>515</v>
      </c>
      <c r="E62">
        <v>1</v>
      </c>
      <c r="G62">
        <v>9999</v>
      </c>
      <c r="L62" s="12" t="s">
        <v>730</v>
      </c>
    </row>
    <row r="63" spans="1:12" x14ac:dyDescent="0.15">
      <c r="A63" s="12" t="s">
        <v>791</v>
      </c>
      <c r="C63" t="s">
        <v>515</v>
      </c>
      <c r="L63" s="12" t="s">
        <v>793</v>
      </c>
    </row>
    <row r="64" spans="1:12" x14ac:dyDescent="0.15">
      <c r="A64" s="12" t="s">
        <v>787</v>
      </c>
      <c r="C64" s="12" t="s">
        <v>788</v>
      </c>
      <c r="L64" s="12" t="s">
        <v>789</v>
      </c>
    </row>
    <row r="65" spans="1:12" x14ac:dyDescent="0.15">
      <c r="A65" s="12" t="s">
        <v>799</v>
      </c>
      <c r="C65" s="12" t="s">
        <v>800</v>
      </c>
      <c r="G65">
        <v>5</v>
      </c>
      <c r="L65" s="12" t="s">
        <v>801</v>
      </c>
    </row>
    <row r="66" spans="1:12" x14ac:dyDescent="0.15">
      <c r="A66" s="12" t="s">
        <v>845</v>
      </c>
      <c r="C66" t="s">
        <v>515</v>
      </c>
      <c r="G66">
        <v>0.01</v>
      </c>
      <c r="L66" s="12" t="s">
        <v>846</v>
      </c>
    </row>
    <row r="67" spans="1:12" x14ac:dyDescent="0.15">
      <c r="A67" s="12" t="s">
        <v>849</v>
      </c>
      <c r="C67" s="12" t="s">
        <v>594</v>
      </c>
    </row>
    <row r="68" spans="1:12" x14ac:dyDescent="0.15">
      <c r="A68" s="12" t="s">
        <v>860</v>
      </c>
      <c r="C68" s="12" t="s">
        <v>862</v>
      </c>
    </row>
    <row r="69" spans="1:12" x14ac:dyDescent="0.15">
      <c r="A69" s="12" t="s">
        <v>865</v>
      </c>
      <c r="C69" s="12" t="s">
        <v>865</v>
      </c>
    </row>
    <row r="70" spans="1:12" x14ac:dyDescent="0.15">
      <c r="A70" s="12" t="s">
        <v>880</v>
      </c>
      <c r="C70" s="12" t="s">
        <v>594</v>
      </c>
    </row>
    <row r="72" spans="1:12" x14ac:dyDescent="0.15">
      <c r="A72" s="12" t="s">
        <v>1072</v>
      </c>
      <c r="C72" s="12" t="s">
        <v>1073</v>
      </c>
      <c r="G72">
        <v>3</v>
      </c>
      <c r="L72" s="12" t="s">
        <v>1074</v>
      </c>
    </row>
    <row r="73" spans="1:12" x14ac:dyDescent="0.15">
      <c r="A73" s="12" t="s">
        <v>1080</v>
      </c>
      <c r="C73" s="12" t="s">
        <v>594</v>
      </c>
    </row>
    <row r="74" spans="1:12" x14ac:dyDescent="0.15">
      <c r="A74" s="12" t="s">
        <v>1087</v>
      </c>
      <c r="C74" t="s">
        <v>384</v>
      </c>
    </row>
    <row r="75" spans="1:12" x14ac:dyDescent="0.15">
      <c r="A75" s="12" t="s">
        <v>1090</v>
      </c>
      <c r="C75" t="s">
        <v>515</v>
      </c>
      <c r="L75" s="12" t="s">
        <v>1092</v>
      </c>
    </row>
    <row r="76" spans="1:12" x14ac:dyDescent="0.15">
      <c r="A76" s="12" t="s">
        <v>1101</v>
      </c>
      <c r="C76" t="s">
        <v>515</v>
      </c>
      <c r="L76" s="12" t="s">
        <v>1102</v>
      </c>
    </row>
    <row r="77" spans="1:12" x14ac:dyDescent="0.15">
      <c r="A77" s="12" t="s">
        <v>1108</v>
      </c>
      <c r="C77" t="s">
        <v>515</v>
      </c>
      <c r="L77" s="12" t="s">
        <v>1102</v>
      </c>
    </row>
    <row r="79" spans="1:12" x14ac:dyDescent="0.15">
      <c r="A79" s="12" t="s">
        <v>1116</v>
      </c>
      <c r="C79" t="s">
        <v>515</v>
      </c>
      <c r="L79" s="12" t="s">
        <v>1117</v>
      </c>
    </row>
    <row r="80" spans="1:12" x14ac:dyDescent="0.15">
      <c r="A80" s="12" t="s">
        <v>1166</v>
      </c>
      <c r="C80" t="s">
        <v>515</v>
      </c>
      <c r="J80">
        <v>1</v>
      </c>
      <c r="L80" s="12" t="s">
        <v>1092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D36" sqref="D36"/>
    </sheetView>
  </sheetViews>
  <sheetFormatPr defaultColWidth="9" defaultRowHeight="13.5" x14ac:dyDescent="0.15"/>
  <cols>
    <col min="2" max="2" width="11.25" bestFit="1" customWidth="1"/>
    <col min="4" max="4" width="27.5" customWidth="1"/>
  </cols>
  <sheetData>
    <row r="1" spans="1:4" x14ac:dyDescent="0.15">
      <c r="A1" t="s">
        <v>29</v>
      </c>
      <c r="C1" s="12" t="s">
        <v>578</v>
      </c>
    </row>
    <row r="2" spans="1:4" x14ac:dyDescent="0.15">
      <c r="A2" t="s">
        <v>29</v>
      </c>
      <c r="B2" t="s">
        <v>30</v>
      </c>
      <c r="C2" s="12" t="s">
        <v>577</v>
      </c>
      <c r="D2" t="s">
        <v>322</v>
      </c>
    </row>
    <row r="3" spans="1:4" x14ac:dyDescent="0.15">
      <c r="A3" t="s">
        <v>73</v>
      </c>
      <c r="B3" t="s">
        <v>73</v>
      </c>
      <c r="C3" s="12" t="s">
        <v>576</v>
      </c>
      <c r="D3" t="s">
        <v>342</v>
      </c>
    </row>
    <row r="4" spans="1:4" x14ac:dyDescent="0.15">
      <c r="A4" t="s">
        <v>393</v>
      </c>
      <c r="B4" t="s">
        <v>525</v>
      </c>
      <c r="D4" t="s">
        <v>526</v>
      </c>
    </row>
    <row r="5" spans="1:4" x14ac:dyDescent="0.15">
      <c r="A5" t="s">
        <v>419</v>
      </c>
      <c r="B5" t="s">
        <v>527</v>
      </c>
      <c r="D5" t="s">
        <v>528</v>
      </c>
    </row>
    <row r="6" spans="1:4" x14ac:dyDescent="0.15">
      <c r="A6" s="12" t="s">
        <v>617</v>
      </c>
      <c r="B6" s="12" t="s">
        <v>579</v>
      </c>
      <c r="C6" s="12" t="s">
        <v>571</v>
      </c>
      <c r="D6" s="12" t="s">
        <v>620</v>
      </c>
    </row>
    <row r="7" spans="1:4" x14ac:dyDescent="0.15">
      <c r="A7" s="12" t="s">
        <v>618</v>
      </c>
      <c r="B7" s="12" t="s">
        <v>579</v>
      </c>
      <c r="C7" s="12" t="s">
        <v>571</v>
      </c>
      <c r="D7" s="12" t="s">
        <v>621</v>
      </c>
    </row>
    <row r="8" spans="1:4" x14ac:dyDescent="0.15">
      <c r="A8" s="12" t="s">
        <v>619</v>
      </c>
      <c r="B8" s="12" t="s">
        <v>579</v>
      </c>
      <c r="C8" s="12" t="s">
        <v>571</v>
      </c>
      <c r="D8" s="12" t="s">
        <v>580</v>
      </c>
    </row>
    <row r="9" spans="1:4" x14ac:dyDescent="0.15">
      <c r="A9" s="12" t="s">
        <v>685</v>
      </c>
      <c r="B9" s="12" t="s">
        <v>579</v>
      </c>
      <c r="C9" s="12" t="s">
        <v>571</v>
      </c>
      <c r="D9" s="12" t="s">
        <v>686</v>
      </c>
    </row>
    <row r="10" spans="1:4" x14ac:dyDescent="0.15">
      <c r="A10" s="12" t="s">
        <v>740</v>
      </c>
      <c r="B10" s="12" t="s">
        <v>739</v>
      </c>
      <c r="D10" s="12" t="s">
        <v>741</v>
      </c>
    </row>
    <row r="11" spans="1:4" x14ac:dyDescent="0.15">
      <c r="A11" s="12" t="s">
        <v>775</v>
      </c>
      <c r="B11" s="12" t="s">
        <v>776</v>
      </c>
      <c r="D11" s="12" t="s">
        <v>777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D14" sqref="D14"/>
    </sheetView>
  </sheetViews>
  <sheetFormatPr defaultColWidth="9" defaultRowHeight="13.5" x14ac:dyDescent="0.15"/>
  <cols>
    <col min="3" max="3" width="12.75" bestFit="1" customWidth="1"/>
    <col min="4" max="4" width="13" bestFit="1" customWidth="1"/>
    <col min="5" max="5" width="10.5" bestFit="1" customWidth="1"/>
    <col min="6" max="6" width="13.25" customWidth="1"/>
    <col min="7" max="7" width="22.75" bestFit="1" customWidth="1"/>
    <col min="8" max="8" width="18.625" bestFit="1" customWidth="1"/>
  </cols>
  <sheetData>
    <row r="1" spans="1:8" x14ac:dyDescent="0.15">
      <c r="C1" s="12" t="s">
        <v>968</v>
      </c>
      <c r="D1" s="12" t="s">
        <v>925</v>
      </c>
      <c r="E1" s="12" t="s">
        <v>689</v>
      </c>
      <c r="F1" s="12" t="s">
        <v>817</v>
      </c>
      <c r="G1" s="12" t="s">
        <v>905</v>
      </c>
      <c r="H1" s="12" t="s">
        <v>942</v>
      </c>
    </row>
    <row r="2" spans="1:8" x14ac:dyDescent="0.15">
      <c r="A2" t="s">
        <v>29</v>
      </c>
      <c r="B2" s="12" t="s">
        <v>916</v>
      </c>
      <c r="C2" s="12" t="s">
        <v>967</v>
      </c>
      <c r="D2" s="12" t="s">
        <v>908</v>
      </c>
      <c r="E2" s="12" t="s">
        <v>688</v>
      </c>
      <c r="F2" s="12" t="s">
        <v>816</v>
      </c>
      <c r="G2" s="12" t="s">
        <v>904</v>
      </c>
      <c r="H2" s="12" t="s">
        <v>941</v>
      </c>
    </row>
    <row r="3" spans="1:8" x14ac:dyDescent="0.15">
      <c r="A3" t="s">
        <v>73</v>
      </c>
      <c r="B3" s="12" t="s">
        <v>903</v>
      </c>
      <c r="C3" s="12" t="s">
        <v>903</v>
      </c>
      <c r="D3" s="12" t="s">
        <v>903</v>
      </c>
      <c r="E3" s="12" t="s">
        <v>560</v>
      </c>
      <c r="F3" s="12" t="s">
        <v>560</v>
      </c>
      <c r="G3" s="12" t="s">
        <v>903</v>
      </c>
      <c r="H3" s="12" t="s">
        <v>940</v>
      </c>
    </row>
    <row r="4" spans="1:8" x14ac:dyDescent="0.15">
      <c r="A4" s="15" t="s">
        <v>959</v>
      </c>
      <c r="B4" s="12" t="s">
        <v>917</v>
      </c>
      <c r="C4" s="12" t="s">
        <v>969</v>
      </c>
      <c r="D4" t="s">
        <v>529</v>
      </c>
      <c r="E4">
        <v>100</v>
      </c>
      <c r="F4">
        <v>8</v>
      </c>
      <c r="G4" t="s">
        <v>906</v>
      </c>
      <c r="H4" s="12" t="s">
        <v>943</v>
      </c>
    </row>
    <row r="5" spans="1:8" x14ac:dyDescent="0.15">
      <c r="A5" s="15" t="s">
        <v>960</v>
      </c>
      <c r="B5" s="12" t="s">
        <v>918</v>
      </c>
      <c r="C5" s="12" t="s">
        <v>970</v>
      </c>
      <c r="D5" s="12" t="s">
        <v>1052</v>
      </c>
      <c r="E5">
        <v>20</v>
      </c>
      <c r="F5">
        <v>8</v>
      </c>
      <c r="G5" t="s">
        <v>907</v>
      </c>
      <c r="H5" s="12" t="s">
        <v>944</v>
      </c>
    </row>
    <row r="6" spans="1:8" x14ac:dyDescent="0.15">
      <c r="A6" s="15" t="s">
        <v>961</v>
      </c>
      <c r="B6" s="12" t="s">
        <v>919</v>
      </c>
      <c r="C6" s="12" t="s">
        <v>971</v>
      </c>
      <c r="D6" s="12" t="s">
        <v>1052</v>
      </c>
      <c r="E6">
        <v>20</v>
      </c>
      <c r="F6">
        <v>8</v>
      </c>
      <c r="G6" t="s">
        <v>910</v>
      </c>
      <c r="H6" s="12" t="s">
        <v>945</v>
      </c>
    </row>
    <row r="7" spans="1:8" x14ac:dyDescent="0.15">
      <c r="A7" s="15" t="s">
        <v>962</v>
      </c>
      <c r="B7" s="12" t="s">
        <v>920</v>
      </c>
      <c r="C7" s="12" t="s">
        <v>972</v>
      </c>
      <c r="D7" s="12" t="s">
        <v>1051</v>
      </c>
      <c r="E7">
        <v>20</v>
      </c>
      <c r="F7">
        <v>8</v>
      </c>
      <c r="G7" t="s">
        <v>911</v>
      </c>
      <c r="H7" s="12" t="s">
        <v>943</v>
      </c>
    </row>
    <row r="8" spans="1:8" x14ac:dyDescent="0.15">
      <c r="A8" s="15" t="s">
        <v>963</v>
      </c>
      <c r="B8" s="12" t="s">
        <v>921</v>
      </c>
      <c r="C8" s="12" t="s">
        <v>973</v>
      </c>
      <c r="D8" s="12" t="s">
        <v>1051</v>
      </c>
      <c r="E8">
        <v>20</v>
      </c>
      <c r="F8">
        <v>8</v>
      </c>
      <c r="G8" t="s">
        <v>912</v>
      </c>
      <c r="H8" s="12" t="s">
        <v>944</v>
      </c>
    </row>
    <row r="9" spans="1:8" x14ac:dyDescent="0.15">
      <c r="A9" s="15" t="s">
        <v>964</v>
      </c>
      <c r="B9" s="12" t="s">
        <v>922</v>
      </c>
      <c r="C9" s="12" t="s">
        <v>974</v>
      </c>
      <c r="D9" s="12" t="s">
        <v>1051</v>
      </c>
      <c r="E9">
        <v>20</v>
      </c>
      <c r="F9">
        <v>8</v>
      </c>
      <c r="G9" t="s">
        <v>913</v>
      </c>
      <c r="H9" s="12" t="s">
        <v>943</v>
      </c>
    </row>
    <row r="10" spans="1:8" x14ac:dyDescent="0.15">
      <c r="A10" s="15" t="s">
        <v>965</v>
      </c>
      <c r="B10" s="12" t="s">
        <v>923</v>
      </c>
      <c r="C10" s="12" t="s">
        <v>975</v>
      </c>
      <c r="D10" s="12" t="s">
        <v>1051</v>
      </c>
      <c r="E10">
        <v>20</v>
      </c>
      <c r="F10">
        <v>8</v>
      </c>
      <c r="G10" t="s">
        <v>914</v>
      </c>
      <c r="H10" s="12" t="s">
        <v>944</v>
      </c>
    </row>
    <row r="11" spans="1:8" x14ac:dyDescent="0.15">
      <c r="A11" s="15" t="s">
        <v>966</v>
      </c>
      <c r="B11" s="12" t="s">
        <v>924</v>
      </c>
      <c r="C11" s="12" t="s">
        <v>976</v>
      </c>
      <c r="D11" s="12" t="s">
        <v>1051</v>
      </c>
      <c r="E11">
        <v>20</v>
      </c>
      <c r="F11">
        <v>8</v>
      </c>
      <c r="G11" t="s">
        <v>915</v>
      </c>
      <c r="H11" s="12" t="s">
        <v>945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BF6D-94DC-4CB5-A0A5-955F34D677BC}">
  <dimension ref="A2:E14"/>
  <sheetViews>
    <sheetView workbookViewId="0">
      <selection activeCell="D13" sqref="D13"/>
    </sheetView>
  </sheetViews>
  <sheetFormatPr defaultRowHeight="13.5" x14ac:dyDescent="0.15"/>
  <cols>
    <col min="2" max="2" width="16.25" bestFit="1" customWidth="1"/>
    <col min="3" max="4" width="16.375" customWidth="1"/>
  </cols>
  <sheetData>
    <row r="2" spans="1:5" x14ac:dyDescent="0.15">
      <c r="A2" s="12" t="s">
        <v>926</v>
      </c>
      <c r="B2" s="12" t="s">
        <v>934</v>
      </c>
      <c r="C2" s="12" t="s">
        <v>933</v>
      </c>
      <c r="D2" s="12" t="s">
        <v>983</v>
      </c>
      <c r="E2" s="12" t="s">
        <v>982</v>
      </c>
    </row>
    <row r="3" spans="1:5" x14ac:dyDescent="0.15">
      <c r="A3" s="12" t="s">
        <v>927</v>
      </c>
      <c r="B3" s="12" t="s">
        <v>927</v>
      </c>
      <c r="C3" s="12" t="s">
        <v>927</v>
      </c>
      <c r="D3" s="12" t="s">
        <v>927</v>
      </c>
      <c r="E3" s="12" t="s">
        <v>981</v>
      </c>
    </row>
    <row r="4" spans="1:5" x14ac:dyDescent="0.15">
      <c r="A4" s="12" t="s">
        <v>928</v>
      </c>
      <c r="B4" s="12" t="s">
        <v>935</v>
      </c>
      <c r="C4" s="12" t="s">
        <v>935</v>
      </c>
      <c r="D4" s="12"/>
    </row>
    <row r="5" spans="1:5" x14ac:dyDescent="0.15">
      <c r="A5" s="12" t="s">
        <v>929</v>
      </c>
      <c r="B5" s="12" t="s">
        <v>936</v>
      </c>
      <c r="C5" s="12" t="s">
        <v>936</v>
      </c>
      <c r="D5" s="12"/>
    </row>
    <row r="6" spans="1:5" x14ac:dyDescent="0.15">
      <c r="A6" s="12" t="s">
        <v>930</v>
      </c>
      <c r="B6" t="s">
        <v>937</v>
      </c>
      <c r="C6" t="s">
        <v>937</v>
      </c>
      <c r="E6" s="12" t="s">
        <v>1037</v>
      </c>
    </row>
    <row r="7" spans="1:5" x14ac:dyDescent="0.15">
      <c r="A7" s="12" t="s">
        <v>931</v>
      </c>
      <c r="B7" t="s">
        <v>938</v>
      </c>
      <c r="C7" t="s">
        <v>938</v>
      </c>
      <c r="E7" s="12" t="s">
        <v>1050</v>
      </c>
    </row>
    <row r="8" spans="1:5" x14ac:dyDescent="0.15">
      <c r="A8" s="12" t="s">
        <v>932</v>
      </c>
      <c r="B8" s="12" t="s">
        <v>1014</v>
      </c>
      <c r="C8" t="s">
        <v>939</v>
      </c>
    </row>
    <row r="9" spans="1:5" x14ac:dyDescent="0.15">
      <c r="A9" s="12" t="s">
        <v>1000</v>
      </c>
      <c r="B9" s="12" t="s">
        <v>1001</v>
      </c>
      <c r="C9" s="12" t="s">
        <v>1001</v>
      </c>
      <c r="E9" s="12" t="s">
        <v>997</v>
      </c>
    </row>
    <row r="10" spans="1:5" x14ac:dyDescent="0.15">
      <c r="A10" s="12" t="s">
        <v>1082</v>
      </c>
      <c r="B10" s="12" t="s">
        <v>936</v>
      </c>
      <c r="C10" s="12" t="s">
        <v>1083</v>
      </c>
      <c r="E10" s="12" t="s">
        <v>1081</v>
      </c>
    </row>
    <row r="13" spans="1:5" x14ac:dyDescent="0.15">
      <c r="B13" s="12" t="s">
        <v>1015</v>
      </c>
    </row>
    <row r="14" spans="1:5" x14ac:dyDescent="0.15">
      <c r="B14" s="12" t="s">
        <v>1016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8"/>
  <sheetViews>
    <sheetView workbookViewId="0">
      <selection activeCell="C8" sqref="C8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586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342</v>
      </c>
    </row>
    <row r="4" spans="1:5" x14ac:dyDescent="0.15">
      <c r="A4" t="s">
        <v>350</v>
      </c>
      <c r="B4" t="s">
        <v>269</v>
      </c>
      <c r="C4" t="s">
        <v>530</v>
      </c>
      <c r="D4">
        <v>10</v>
      </c>
      <c r="E4" s="12"/>
    </row>
    <row r="5" spans="1:5" x14ac:dyDescent="0.15">
      <c r="A5" s="12" t="s">
        <v>612</v>
      </c>
      <c r="B5" t="s">
        <v>269</v>
      </c>
      <c r="C5" t="s">
        <v>531</v>
      </c>
      <c r="D5">
        <v>3</v>
      </c>
      <c r="E5" s="12" t="s">
        <v>587</v>
      </c>
    </row>
    <row r="6" spans="1:5" x14ac:dyDescent="0.15">
      <c r="A6" t="s">
        <v>397</v>
      </c>
      <c r="B6" t="s">
        <v>269</v>
      </c>
      <c r="C6" t="s">
        <v>531</v>
      </c>
      <c r="D6">
        <v>10</v>
      </c>
    </row>
    <row r="7" spans="1:5" x14ac:dyDescent="0.15">
      <c r="A7" s="12" t="s">
        <v>584</v>
      </c>
      <c r="B7" s="12" t="s">
        <v>585</v>
      </c>
      <c r="C7" t="s">
        <v>530</v>
      </c>
      <c r="D7">
        <v>10</v>
      </c>
    </row>
    <row r="8" spans="1:5" x14ac:dyDescent="0.15">
      <c r="A8" s="12" t="s">
        <v>714</v>
      </c>
      <c r="B8" s="12" t="s">
        <v>714</v>
      </c>
      <c r="C8" s="12" t="s">
        <v>717</v>
      </c>
      <c r="E8" s="12" t="s">
        <v>715</v>
      </c>
    </row>
  </sheetData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8"/>
  <sheetViews>
    <sheetView workbookViewId="0">
      <selection activeCell="E14" sqref="E14"/>
    </sheetView>
  </sheetViews>
  <sheetFormatPr defaultColWidth="9" defaultRowHeight="13.5" x14ac:dyDescent="0.15"/>
  <cols>
    <col min="1" max="1" width="9" style="10"/>
    <col min="4" max="4" width="30.625" customWidth="1"/>
  </cols>
  <sheetData>
    <row r="1" spans="1:6" x14ac:dyDescent="0.15">
      <c r="C1" t="s">
        <v>532</v>
      </c>
      <c r="D1" t="s">
        <v>533</v>
      </c>
      <c r="E1" t="s">
        <v>534</v>
      </c>
    </row>
    <row r="2" spans="1:6" x14ac:dyDescent="0.15">
      <c r="A2" s="10" t="s">
        <v>535</v>
      </c>
      <c r="B2" t="s">
        <v>536</v>
      </c>
      <c r="C2" t="s">
        <v>537</v>
      </c>
      <c r="D2" t="s">
        <v>538</v>
      </c>
      <c r="E2" t="s">
        <v>539</v>
      </c>
      <c r="F2" t="s">
        <v>540</v>
      </c>
    </row>
    <row r="3" spans="1:6" x14ac:dyDescent="0.15">
      <c r="A3" s="10" t="s">
        <v>73</v>
      </c>
      <c r="B3" t="s">
        <v>541</v>
      </c>
      <c r="C3" t="s">
        <v>75</v>
      </c>
      <c r="D3" t="s">
        <v>73</v>
      </c>
      <c r="E3" t="s">
        <v>75</v>
      </c>
      <c r="F3" t="s">
        <v>75</v>
      </c>
    </row>
    <row r="5" spans="1:6" x14ac:dyDescent="0.15">
      <c r="A5" s="15" t="s">
        <v>959</v>
      </c>
      <c r="B5" s="12" t="s">
        <v>705</v>
      </c>
      <c r="C5">
        <v>0</v>
      </c>
      <c r="D5" t="s">
        <v>542</v>
      </c>
      <c r="F5">
        <v>0.2</v>
      </c>
    </row>
    <row r="6" spans="1:6" x14ac:dyDescent="0.15">
      <c r="A6" s="15" t="s">
        <v>959</v>
      </c>
      <c r="B6" s="12" t="s">
        <v>705</v>
      </c>
      <c r="C6">
        <v>0</v>
      </c>
      <c r="D6" t="s">
        <v>542</v>
      </c>
      <c r="F6">
        <v>-0.2</v>
      </c>
    </row>
    <row r="7" spans="1:6" x14ac:dyDescent="0.15">
      <c r="A7" s="15" t="s">
        <v>959</v>
      </c>
      <c r="B7" s="12" t="s">
        <v>705</v>
      </c>
      <c r="C7">
        <v>10</v>
      </c>
      <c r="D7" t="s">
        <v>542</v>
      </c>
      <c r="F7">
        <v>0.12</v>
      </c>
    </row>
    <row r="8" spans="1:6" x14ac:dyDescent="0.15">
      <c r="A8" s="15" t="s">
        <v>978</v>
      </c>
      <c r="B8" t="s">
        <v>87</v>
      </c>
      <c r="C8">
        <v>11</v>
      </c>
      <c r="D8" t="s">
        <v>542</v>
      </c>
      <c r="F8">
        <v>-0.1</v>
      </c>
    </row>
    <row r="9" spans="1:6" x14ac:dyDescent="0.15">
      <c r="A9" s="15" t="s">
        <v>978</v>
      </c>
      <c r="B9" t="s">
        <v>87</v>
      </c>
      <c r="C9">
        <v>12</v>
      </c>
      <c r="D9" t="s">
        <v>542</v>
      </c>
      <c r="F9">
        <v>0.03</v>
      </c>
    </row>
    <row r="10" spans="1:6" x14ac:dyDescent="0.15">
      <c r="A10" s="15" t="s">
        <v>977</v>
      </c>
      <c r="B10" t="s">
        <v>87</v>
      </c>
      <c r="C10">
        <v>13</v>
      </c>
      <c r="D10" t="s">
        <v>542</v>
      </c>
      <c r="F10">
        <v>-0.11</v>
      </c>
    </row>
    <row r="11" spans="1:6" x14ac:dyDescent="0.15">
      <c r="A11" s="15" t="s">
        <v>977</v>
      </c>
      <c r="B11" t="s">
        <v>87</v>
      </c>
      <c r="C11">
        <v>14</v>
      </c>
      <c r="D11" t="s">
        <v>542</v>
      </c>
      <c r="F11">
        <v>0.18</v>
      </c>
    </row>
    <row r="12" spans="1:6" x14ac:dyDescent="0.15">
      <c r="A12" s="15" t="s">
        <v>977</v>
      </c>
      <c r="B12" t="s">
        <v>87</v>
      </c>
      <c r="C12">
        <v>15</v>
      </c>
      <c r="D12" t="s">
        <v>542</v>
      </c>
      <c r="F12">
        <v>0.1</v>
      </c>
    </row>
    <row r="13" spans="1:6" x14ac:dyDescent="0.15">
      <c r="A13" s="15" t="s">
        <v>977</v>
      </c>
      <c r="B13" t="s">
        <v>87</v>
      </c>
      <c r="C13">
        <v>16</v>
      </c>
      <c r="D13" t="s">
        <v>542</v>
      </c>
      <c r="F13">
        <v>0.3</v>
      </c>
    </row>
    <row r="14" spans="1:6" x14ac:dyDescent="0.15">
      <c r="A14" s="15" t="s">
        <v>977</v>
      </c>
      <c r="B14" t="s">
        <v>87</v>
      </c>
      <c r="C14">
        <v>17</v>
      </c>
      <c r="D14" t="s">
        <v>542</v>
      </c>
      <c r="F14">
        <v>-0.1</v>
      </c>
    </row>
    <row r="15" spans="1:6" x14ac:dyDescent="0.15">
      <c r="A15" s="15" t="s">
        <v>977</v>
      </c>
      <c r="B15" t="s">
        <v>87</v>
      </c>
      <c r="C15">
        <v>18</v>
      </c>
      <c r="D15" t="s">
        <v>542</v>
      </c>
      <c r="F15">
        <v>-0.14000000000000001</v>
      </c>
    </row>
    <row r="16" spans="1:6" x14ac:dyDescent="0.15">
      <c r="A16" s="15" t="s">
        <v>977</v>
      </c>
      <c r="B16" t="s">
        <v>92</v>
      </c>
      <c r="C16">
        <v>19</v>
      </c>
      <c r="D16" t="s">
        <v>542</v>
      </c>
    </row>
    <row r="18" spans="1:4" x14ac:dyDescent="0.15">
      <c r="A18" s="15" t="s">
        <v>979</v>
      </c>
      <c r="C18">
        <v>1</v>
      </c>
      <c r="D18" s="12" t="s">
        <v>690</v>
      </c>
    </row>
    <row r="19" spans="1:4" x14ac:dyDescent="0.15">
      <c r="A19" s="15" t="s">
        <v>979</v>
      </c>
      <c r="C19">
        <v>1</v>
      </c>
      <c r="D19" s="12" t="s">
        <v>691</v>
      </c>
    </row>
    <row r="20" spans="1:4" x14ac:dyDescent="0.15">
      <c r="A20" s="15" t="s">
        <v>979</v>
      </c>
      <c r="B20" s="12" t="s">
        <v>661</v>
      </c>
      <c r="C20">
        <v>5</v>
      </c>
      <c r="D20" s="12" t="s">
        <v>690</v>
      </c>
    </row>
    <row r="21" spans="1:4" x14ac:dyDescent="0.15">
      <c r="A21" s="15" t="s">
        <v>979</v>
      </c>
      <c r="B21" s="12" t="s">
        <v>661</v>
      </c>
      <c r="C21">
        <v>5</v>
      </c>
      <c r="D21" s="12" t="s">
        <v>691</v>
      </c>
    </row>
    <row r="22" spans="1:4" x14ac:dyDescent="0.15">
      <c r="A22" s="15" t="s">
        <v>960</v>
      </c>
      <c r="B22" s="12" t="s">
        <v>661</v>
      </c>
      <c r="C22">
        <v>15</v>
      </c>
      <c r="D22" s="12" t="s">
        <v>690</v>
      </c>
    </row>
    <row r="23" spans="1:4" x14ac:dyDescent="0.15">
      <c r="A23" s="15" t="s">
        <v>960</v>
      </c>
      <c r="B23" s="12" t="s">
        <v>661</v>
      </c>
      <c r="C23">
        <v>15</v>
      </c>
      <c r="D23" s="12" t="s">
        <v>691</v>
      </c>
    </row>
    <row r="24" spans="1:4" x14ac:dyDescent="0.15">
      <c r="A24" s="15" t="s">
        <v>960</v>
      </c>
      <c r="B24" s="12" t="s">
        <v>648</v>
      </c>
      <c r="C24">
        <v>20</v>
      </c>
      <c r="D24" s="12" t="s">
        <v>690</v>
      </c>
    </row>
    <row r="25" spans="1:4" x14ac:dyDescent="0.15">
      <c r="A25" s="15" t="s">
        <v>960</v>
      </c>
      <c r="B25" s="12" t="s">
        <v>648</v>
      </c>
      <c r="C25">
        <v>20</v>
      </c>
      <c r="D25" s="12" t="s">
        <v>691</v>
      </c>
    </row>
    <row r="26" spans="1:4" x14ac:dyDescent="0.15">
      <c r="A26" s="15" t="s">
        <v>960</v>
      </c>
      <c r="B26" s="12" t="s">
        <v>648</v>
      </c>
      <c r="C26">
        <v>35</v>
      </c>
      <c r="D26" s="12" t="s">
        <v>690</v>
      </c>
    </row>
    <row r="27" spans="1:4" x14ac:dyDescent="0.15">
      <c r="A27" s="15" t="s">
        <v>960</v>
      </c>
      <c r="B27" s="12" t="s">
        <v>648</v>
      </c>
      <c r="C27">
        <v>35</v>
      </c>
      <c r="D27" s="12" t="s">
        <v>691</v>
      </c>
    </row>
    <row r="28" spans="1:4" x14ac:dyDescent="0.15">
      <c r="A28" s="15" t="s">
        <v>960</v>
      </c>
      <c r="B28" s="12" t="s">
        <v>661</v>
      </c>
      <c r="C28">
        <v>30</v>
      </c>
      <c r="D28" s="12" t="s">
        <v>690</v>
      </c>
    </row>
    <row r="29" spans="1:4" x14ac:dyDescent="0.15">
      <c r="A29" s="15" t="s">
        <v>960</v>
      </c>
      <c r="B29" s="12" t="s">
        <v>661</v>
      </c>
      <c r="C29">
        <v>30</v>
      </c>
      <c r="D29" s="12" t="s">
        <v>691</v>
      </c>
    </row>
    <row r="30" spans="1:4" x14ac:dyDescent="0.15">
      <c r="A30" s="15" t="s">
        <v>960</v>
      </c>
      <c r="B30" s="12" t="s">
        <v>671</v>
      </c>
      <c r="C30" s="12">
        <v>70</v>
      </c>
      <c r="D30" s="12" t="s">
        <v>692</v>
      </c>
    </row>
    <row r="31" spans="1:4" x14ac:dyDescent="0.15">
      <c r="A31" s="15" t="s">
        <v>960</v>
      </c>
      <c r="B31" s="12" t="s">
        <v>671</v>
      </c>
      <c r="C31">
        <v>70</v>
      </c>
      <c r="D31" s="12" t="s">
        <v>693</v>
      </c>
    </row>
    <row r="32" spans="1:4" x14ac:dyDescent="0.15">
      <c r="A32" s="15" t="s">
        <v>960</v>
      </c>
      <c r="B32" s="12" t="s">
        <v>654</v>
      </c>
      <c r="C32">
        <v>55</v>
      </c>
      <c r="D32" s="12" t="s">
        <v>690</v>
      </c>
    </row>
    <row r="33" spans="1:4" x14ac:dyDescent="0.15">
      <c r="A33" s="15" t="s">
        <v>960</v>
      </c>
      <c r="B33" s="12" t="s">
        <v>654</v>
      </c>
      <c r="C33">
        <v>55</v>
      </c>
      <c r="D33" s="12" t="s">
        <v>691</v>
      </c>
    </row>
    <row r="34" spans="1:4" x14ac:dyDescent="0.15">
      <c r="A34" s="15" t="s">
        <v>960</v>
      </c>
      <c r="B34" s="12" t="s">
        <v>670</v>
      </c>
      <c r="C34">
        <v>40</v>
      </c>
      <c r="D34" s="12" t="s">
        <v>690</v>
      </c>
    </row>
    <row r="35" spans="1:4" x14ac:dyDescent="0.15">
      <c r="A35" s="15" t="s">
        <v>960</v>
      </c>
      <c r="B35" s="12" t="s">
        <v>670</v>
      </c>
      <c r="C35">
        <v>40</v>
      </c>
      <c r="D35" s="12" t="s">
        <v>691</v>
      </c>
    </row>
    <row r="36" spans="1:4" x14ac:dyDescent="0.15">
      <c r="A36" s="15" t="s">
        <v>960</v>
      </c>
      <c r="B36" s="12" t="s">
        <v>681</v>
      </c>
      <c r="C36">
        <v>60</v>
      </c>
      <c r="D36" s="12" t="s">
        <v>690</v>
      </c>
    </row>
    <row r="37" spans="1:4" x14ac:dyDescent="0.15">
      <c r="A37" s="15" t="s">
        <v>960</v>
      </c>
      <c r="B37" s="12" t="s">
        <v>681</v>
      </c>
      <c r="C37">
        <v>60</v>
      </c>
      <c r="D37" s="12" t="s">
        <v>691</v>
      </c>
    </row>
    <row r="38" spans="1:4" x14ac:dyDescent="0.15">
      <c r="A38" s="15" t="s">
        <v>960</v>
      </c>
      <c r="B38" s="12" t="s">
        <v>590</v>
      </c>
      <c r="C38">
        <v>55</v>
      </c>
      <c r="D38" s="12" t="s">
        <v>694</v>
      </c>
    </row>
  </sheetData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CardData</vt:lpstr>
      <vt:lpstr>UnitData</vt:lpstr>
      <vt:lpstr>SkillData</vt:lpstr>
      <vt:lpstr>BuffData</vt:lpstr>
      <vt:lpstr>ModifyData</vt:lpstr>
      <vt:lpstr>MapData</vt:lpstr>
      <vt:lpstr>ContractData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2021-01-13T06:40:00Z</dcterms:created>
  <dcterms:modified xsi:type="dcterms:W3CDTF">2022-01-20T11:50:05Z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