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FA640CC8-AD05-4095-8901-45B0AF3AD012}" xr6:coauthVersionLast="47" xr6:coauthVersionMax="47" xr10:uidLastSave="{00000000-0000-0000-0000-000000000000}"/>
  <bookViews>
    <workbookView xWindow="39135" yWindow="2265" windowWidth="28800" windowHeight="15315" activeTab="1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Effect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9" i="1" l="1"/>
  <c r="AO49" i="1"/>
  <c r="AN49" i="1"/>
  <c r="E49" i="1"/>
  <c r="E14" i="1"/>
  <c r="E15" i="1"/>
  <c r="E13" i="1"/>
  <c r="E10" i="1"/>
  <c r="E12" i="1"/>
  <c r="E11" i="1"/>
  <c r="E9" i="1"/>
  <c r="AP45" i="1"/>
  <c r="AO45" i="1"/>
  <c r="AN45" i="1"/>
  <c r="E45" i="1"/>
  <c r="AP44" i="1"/>
  <c r="AO44" i="1"/>
  <c r="AN44" i="1"/>
  <c r="E44" i="1"/>
  <c r="AP43" i="1"/>
  <c r="AO43" i="1"/>
  <c r="AN43" i="1"/>
  <c r="E43" i="1"/>
  <c r="AP42" i="1"/>
  <c r="AO42" i="1"/>
  <c r="AN42" i="1"/>
  <c r="E42" i="1"/>
  <c r="AP41" i="1"/>
  <c r="AO41" i="1"/>
  <c r="AN41" i="1"/>
  <c r="E41" i="1"/>
  <c r="AP40" i="1"/>
  <c r="AO40" i="1"/>
  <c r="AN40" i="1"/>
  <c r="E40" i="1"/>
  <c r="AP39" i="1"/>
  <c r="AO39" i="1"/>
  <c r="AN39" i="1"/>
  <c r="E39" i="1"/>
  <c r="AP38" i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48" i="1"/>
  <c r="AO48" i="1"/>
  <c r="AN48" i="1"/>
  <c r="E48" i="1"/>
  <c r="AP21" i="1"/>
  <c r="AO21" i="1"/>
  <c r="AN21" i="1"/>
  <c r="E21" i="1"/>
  <c r="AP20" i="1"/>
  <c r="AO20" i="1"/>
  <c r="AN20" i="1"/>
  <c r="E20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B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<sst xmlns="http://schemas.openxmlformats.org/spreadsheetml/2006/main" count="2021" uniqueCount="812">
  <si>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</si>
  <si>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</si>
  <si>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</si>
  <si>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</si>
  <si>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</si>
  <si>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</si>
  <si>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</si>
  <si>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</si>
  <si>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</si>
  <si>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</si>
  <si>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</si>
  <si>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</si>
  <si>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</si>
  <si>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</si>
  <si>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</si>
  <si>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</si>
  <si>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</si>
  <si>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</si>
  <si>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</si>
  <si>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</si>
  <si>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</si>
  <si>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</si>
  <si>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</si>
  <si>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</si>
  <si>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</si>
  <si>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</si>
  <si>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</si>
  <si>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</si>
  <si>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</si>
  <si>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</si>
  <si>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</si>
  <si>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</si>
  <si>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</si>
  <si>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</si>
  <si>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</si>
  <si>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</si>
  <si>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</si>
  <si>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</si>
  <si>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</si>
  <si>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</si>
  <si>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</si>
  <si>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</si>
  <si>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</si>
  <si>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</si>
  <si>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</si>
  <si>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</si>
  <si>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</si>
  <si>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</si>
  <si>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</si>
  <si>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</si>
  <si>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</si>
  <si>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</si>
  <si>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</si>
  <si>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</si>
  <si>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</si>
  <si>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</si>
  <si>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</si>
  <si>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</si>
  <si>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</si>
  <si>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</si>
  <si>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</si>
  <si>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</si>
  <si>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</si>
  <si>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</si>
  <si>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</si>
  <si>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</si>
  <si>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</si>
  <si>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</si>
  <si>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</si>
  <si>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</si>
  <si>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</si>
  <si>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</si>
  <si>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</si>
  <si>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</si>
  <si>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</si>
  <si>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</si>
  <si>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</si>
  <si>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</si>
  <si>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</si>
  <si>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</si>
  <si>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</si>
  <si>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</si>
  <si>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</si>
  <si>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</si>
  <si>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</si>
  <si>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</si>
  <si>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</si>
  <si>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</si>
  <si>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</si>
  <si>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</si>
  <si>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</si>
  <si>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</si>
  <si>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</si>
  <si>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</si>
  <si>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</si>
  <si>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</si>
  <si>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</si>
  <si>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</si>
  <si>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</si>
  <si>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</si>
  <si>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</si>
  <si>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</si>
  <si>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</si>
  <si>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</si>
  <si>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</si>
  <si>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</si>
  <si>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</si>
  <si>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</si>
  <si>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</si>
  <si>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</si>
  <si>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</si>
  <si>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</si>
  <si>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</si>
  <si>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</si>
  <si>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</si>
  <si>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</si>
  <si>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</si>
  <si>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</si>
  <si>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</si>
  <si>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</si>
  <si>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</si>
  <si>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</si>
  <si>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</si>
  <si>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</si>
  <si>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</si>
  <si>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</si>
  <si>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</si>
  <si>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</si>
  <si>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</si>
  <si>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</si>
  <si>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</si>
  <si>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</si>
  <si>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</si>
  <si>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</si>
  <si>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</si>
  <si>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</si>
  <si>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</si>
  <si>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</si>
  <si>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</si>
  <si>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</si>
  <si>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</si>
  <si>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</si>
  <si>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</si>
  <si>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</si>
  <si>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</si>
  <si>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</si>
  <si>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</si>
  <si>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</si>
  <si>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</si>
  <si>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</si>
  <si>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</si>
  <si>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</si>
  <si>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</si>
  <si>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</si>
  <si>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</si>
  <si>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</si>
  <si>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</si>
  <si>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</si>
  <si>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</si>
  <si>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</si>
  <si>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</si>
  <si>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</si>
  <si>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</si>
  <si>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</si>
  <si>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</si>
  <si>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</si>
  <si>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</si>
  <si>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</si>
  <si>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</si>
  <si>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</si>
  <si>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</si>
  <si>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</si>
  <si>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</si>
  <si>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</si>
  <si>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</si>
  <si>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</si>
  <si>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</si>
  <si>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</si>
  <si>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</si>
  <si>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</si>
  <si>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</si>
  <si>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</si>
  <si>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</si>
  <si>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</si>
  <si>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</si>
  <si>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</si>
  <si>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</si>
  <si>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</si>
  <si>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</si>
  <si>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</si>
  <si>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</si>
  <si>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</si>
  <si>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</si>
  <si>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</si>
  <si>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</si>
  <si>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</si>
  <si>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</si>
  <si>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</si>
  <si>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</si>
  <si>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</si>
  <si>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</si>
  <si>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</si>
  <si>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</si>
  <si>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</si>
  <si>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</si>
  <si>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</si>
  <si>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</si>
  <si>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</si>
  <si>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</si>
  <si>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</si>
  <si>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</si>
  <si>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</si>
  <si>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</si>
  <si>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</si>
  <si>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</si>
  <si>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</si>
  <si>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</si>
  <si>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</si>
  <si>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</si>
  <si>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</si>
  <si>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</si>
  <si>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</si>
  <si>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</si>
  <si>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</si>
  <si>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</si>
  <si>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</si>
  <si>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</si>
  <si>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</si>
  <si>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</si>
  <si>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</si>
  <si>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</si>
  <si>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</si>
  <si>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</si>
  <si>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</si>
  <si>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</si>
  <si>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</si>
  <si>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</si>
  <si>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</si>
  <si>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</si>
  <si>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</si>
  <si>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</si>
  <si>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</si>
  <si>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</si>
  <si>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</si>
  <si>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</si>
  <si>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</si>
  <si>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</si>
  <si>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</si>
  <si>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</si>
  <si>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</si>
  <si>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</si>
  <si>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</si>
  <si>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</si>
  <si>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</si>
  <si>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</si>
  <si>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</si>
  <si>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</si>
  <si>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</si>
  <si>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</si>
  <si>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</si>
  <si>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</si>
  <si>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</si>
  <si>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</si>
  <si>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</si>
  <si>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</si>
  <si>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</si>
  <si>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</si>
  <si>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</si>
  <si>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</si>
  <si>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</si>
  <si>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</si>
  <si>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</si>
  <si>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</si>
  <si>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</si>
  <si>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</si>
  <si>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</si>
  <si>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</si>
  <si>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</si>
  <si>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</si>
  <si>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</si>
  <si>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</si>
  <si>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</si>
  <si>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</si>
  <si>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</si>
  <si>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</si>
  <si>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</si>
  <si>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</si>
  <si>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</si>
  <si>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</si>
  <si>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</si>
  <si>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</si>
  <si>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</si>
  <si>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</si>
  <si>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</si>
  <si>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</si>
  <si>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</si>
  <si>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</si>
  <si>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</si>
  <si>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</si>
  <si>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</si>
  <si>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</si>
  <si>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</si>
  <si>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</si>
  <si>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</si>
  <si>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</si>
  <si>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</si>
  <si>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</si>
  <si>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</si>
  <si>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</si>
  <si>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</si>
  <si>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</si>
  <si>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</si>
  <si>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</si>
  <si>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</si>
  <si>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</si>
  <si>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</si>
  <si>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</si>
  <si>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</si>
  <si>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</si>
  <si>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</si>
  <si>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</si>
  <si>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</si>
  <si>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</si>
  <si>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</si>
  <si>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</si>
  <si>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</si>
  <si>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</si>
  <si>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</si>
  <si>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</si>
  <si>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</si>
  <si>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</si>
  <si>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</si>
  <si>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</si>
  <si>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</si>
  <si>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</si>
  <si>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</si>
  <si>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</si>
  <si>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</si>
  <si>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</si>
  <si>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</si>
  <si>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</si>
  <si>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</si>
  <si>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</si>
  <si>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</si>
  <si>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</si>
  <si>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</si>
  <si>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</si>
  <si>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</si>
  <si>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</si>
  <si>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</si>
  <si>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</si>
  <si>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</si>
  <si>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</si>
  <si>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</si>
  <si>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</si>
  <si>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</si>
  <si>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</si>
  <si>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</si>
  <si>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</si>
  <si>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</si>
  <si>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</si>
  <si>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</si>
  <si>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</si>
  <si>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</si>
  <si>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</si>
  <si>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</si>
  <si>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</si>
  <si>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</si>
  <si>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</si>
  <si>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</si>
  <si>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</si>
  <si>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</si>
  <si>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</si>
  <si>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</si>
  <si>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</si>
  <si>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</si>
  <si>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</si>
  <si>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</si>
  <si>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</si>
  <si>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</si>
  <si>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</si>
  <si>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</si>
  <si>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</si>
  <si>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</si>
  <si>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</si>
  <si>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</si>
  <si>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</si>
  <si>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</si>
  <si>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</si>
  <si>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</si>
  <si>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</si>
  <si>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</si>
  <si>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</si>
  <si>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</si>
  <si>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</si>
  <si>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</si>
  <si>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</si>
  <si>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</si>
  <si>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</si>
  <si>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</si>
  <si>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</si>
  <si>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</si>
  <si>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</si>
  <si>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</si>
  <si>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</si>
  <si>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</si>
  <si>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</si>
  <si>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</si>
  <si>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</si>
  <si>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</si>
  <si>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</si>
  <si>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</si>
  <si>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</si>
  <si>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</si>
  <si>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</si>
  <si>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</si>
  <si>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</si>
  <si>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</si>
  <si>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</si>
  <si>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</si>
  <si>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</si>
  <si>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</si>
  <si>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</si>
  <si>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</si>
  <si>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</si>
  <si>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</si>
  <si>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</si>
  <si>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</si>
  <si>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</si>
  <si>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</si>
  <si>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</si>
  <si>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</si>
  <si>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</si>
  <si>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</si>
  <si>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</si>
  <si>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</si>
  <si>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</si>
  <si>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</si>
  <si>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</si>
  <si>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</si>
  <si>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</si>
  <si>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</si>
  <si>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</si>
  <si>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</si>
  <si>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</si>
  <si>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</si>
  <si>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</si>
  <si>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</si>
  <si>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</si>
  <si>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</si>
  <si>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</si>
  <si>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</si>
  <si>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</si>
  <si>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</si>
  <si>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</si>
  <si>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</si>
  <si>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</si>
  <si>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</si>
  <si>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</si>
  <si>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</si>
  <si>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</si>
  <si>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</si>
  <si>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</si>
  <si>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</si>
  <si>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</si>
  <si>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</si>
  <si>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</si>
  <si>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</si>
  <si>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</si>
  <si>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</si>
  <si>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</si>
  <si>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</si>
  <si>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</si>
  <si>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</si>
  <si>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</si>
  <si>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</si>
  <si>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</si>
  <si>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</si>
  <si>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</si>
  <si>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</si>
  <si>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</si>
  <si>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</si>
  <si>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</si>
  <si>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</si>
  <si>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</si>
  <si>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</si>
  <si>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</si>
  <si>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</si>
  <si>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</si>
  <si>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</si>
  <si>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</si>
  <si>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</si>
  <si>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</si>
  <si>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</si>
  <si>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</si>
  <si>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</si>
  <si>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</si>
  <si>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</si>
  <si>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</si>
  <si>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</si>
  <si>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</si>
  <si>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</si>
  <si>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</si>
  <si>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</si>
  <si>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</si>
  <si>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</si>
  <si>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</si>
  <si>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</si>
  <si>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</si>
  <si>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</si>
  <si>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</si>
  <si>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</si>
  <si>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</si>
  <si>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</si>
  <si>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</si>
  <si>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</si>
  <si>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</si>
  <si>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</si>
  <si>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</si>
  <si>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</si>
  <si>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</si>
  <si>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</si>
  <si>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</si>
  <si>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</si>
  <si>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</si>
  <si>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</si>
  <si>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</si>
  <si>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</si>
  <si>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</si>
  <si>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</si>
  <si>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</si>
  <si>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</si>
  <si>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</si>
  <si>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</si>
  <si>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</si>
  <si>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</si>
  <si>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</si>
  <si>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</si>
  <si>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</si>
  <si>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</si>
  <si>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</si>
  <si>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</si>
  <si>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</si>
  <si>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</si>
  <si>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</si>
  <si>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</si>
  <si>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</si>
  <si>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</si>
  <si>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</si>
  <si>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</si>
  <si>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</si>
  <si>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</si>
  <si>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</si>
  <si>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</si>
  <si>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</si>
  <si>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</si>
  <si>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</si>
  <si>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</si>
  <si>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</si>
  <si>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</si>
  <si>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</si>
  <si>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</si>
  <si>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</si>
  <si>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</si>
  <si>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</si>
  <si>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</si>
  <si>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</si>
  <si>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</si>
  <si>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</si>
  <si>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</si>
  <si>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</si>
  <si>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</si>
  <si>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</si>
  <si>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</si>
  <si>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</si>
  <si>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</si>
  <si>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</si>
  <si>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</si>
  <si>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</si>
  <si>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</si>
  <si>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</si>
  <si>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</si>
  <si>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</si>
  <si>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</si>
  <si>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</si>
  <si>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</si>
  <si>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</si>
  <si>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</si>
  <si>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</si>
  <si>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</si>
  <si>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</si>
  <si>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</si>
  <si>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</si>
  <si>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</si>
  <si>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</si>
  <si>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</si>
  <si>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</si>
  <si>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</si>
  <si>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</si>
  <si>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</si>
  <si>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</si>
  <si>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</si>
  <si>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</si>
  <si>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</si>
  <si>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</si>
  <si>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</si>
  <si>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</si>
  <si>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</si>
  <si>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</si>
  <si>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</si>
  <si>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</si>
  <si>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</si>
  <si>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</si>
  <si>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</si>
  <si>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</si>
  <si>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</si>
  <si>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</si>
  <si>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</si>
  <si>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</si>
  <si>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</si>
  <si>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</si>
  <si>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</si>
  <si>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</si>
  <si>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</si>
  <si>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</si>
  <si>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</si>
  <si>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</si>
  <si>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</si>
  <si>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</si>
  <si>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</si>
  <si>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</si>
  <si>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</si>
  <si>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</si>
  <si>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</si>
  <si>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</si>
  <si>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</si>
  <si>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</si>
  <si>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</si>
  <si>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</si>
  <si>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</si>
  <si>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</si>
  <si>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</si>
  <si>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</si>
  <si>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</si>
  <si>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</si>
  <si>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</si>
  <si>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</si>
  <si>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</si>
  <si>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</si>
  <si>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</si>
  <si>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</si>
  <si>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</si>
  <si>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</si>
  <si>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</si>
  <si>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</si>
  <si>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</si>
  <si>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</si>
  <si>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</si>
  <si>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</si>
  <si>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</si>
  <si>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</si>
  <si>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</si>
  <si>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</si>
  <si>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</si>
  <si>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</si>
  <si>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</si>
  <si>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</si>
  <si>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</si>
  <si>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</si>
  <si>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</si>
  <si>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</si>
  <si>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</si>
  <si>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</si>
  <si>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</si>
  <si>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</si>
  <si>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</si>
  <si>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</si>
  <si>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</si>
  <si>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</si>
  <si>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</si>
  <si>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</si>
  <si>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</si>
  <si>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</si>
  <si>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</si>
  <si>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</si>
  <si>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</si>
  <si>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</si>
  <si>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</si>
  <si>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</si>
  <si>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</si>
  <si>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</si>
  <si>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</si>
  <si>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</si>
  <si>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</si>
  <si>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</si>
  <si>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</si>
  <si>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</si>
  <si>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</si>
  <si>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</si>
  <si>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</si>
  <si>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</si>
  <si>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</si>
  <si>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</si>
  <si>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</si>
  <si>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</si>
  <si>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</si>
  <si>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</si>
  <si>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</si>
  <si>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</si>
  <si>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</si>
  <si>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</si>
  <si>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</si>
  <si>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</si>
  <si>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</si>
  <si>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</si>
  <si>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</si>
  <si>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</si>
  <si>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</si>
  <si>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</si>
  <si>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</si>
  <si>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</si>
  <si>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</si>
  <si>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</si>
  <si>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</si>
  <si>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</si>
  <si>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</si>
  <si>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</si>
  <si>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</si>
  <si>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</si>
  <si>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</si>
  <si>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</si>
  <si>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</si>
  <si>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</si>
  <si>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</si>
  <si>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</si>
  <si>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</si>
  <si>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</si>
  <si>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</si>
  <si>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</si>
  <si>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</si>
  <si>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</si>
  <si>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</si>
  <si>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</si>
  <si>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</si>
  <si>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</si>
  <si>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</si>
  <si>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</si>
  <si>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</si>
  <si>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</si>
  <si>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</si>
  <si>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</si>
  <si>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</si>
  <si>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</si>
  <si>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</si>
  <si>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TestMap</t>
    <phoneticPr fontId="8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</si>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</sst>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workbookViewId="0">
      <pane xSplit="1" ySplit="3" topLeftCell="H13" activePane="bottomRight" state="frozen"/>
      <selection pane="topRight"/>
      <selection pane="bottomLeft"/>
      <selection pane="bottomRight" activeCell="AA50" sqref="AA50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4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5" max="25" width="13.875" bestFit="1" customWidth="1"/>
    <col min="26" max="26" width="34.5" customWidth="1"/>
    <col min="27" max="28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22</v>
      </c>
      <c r="Y1" t="s">
        <v>12</v>
      </c>
      <c r="Z1" t="s">
        <v>13</v>
      </c>
      <c r="AA1" t="s">
        <v>14</v>
      </c>
      <c r="AB1" s="12" t="s">
        <v>567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I1" t="s">
        <v>20</v>
      </c>
      <c r="AJ1" t="s">
        <v>21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61</v>
      </c>
      <c r="Y2" t="s">
        <v>50</v>
      </c>
      <c r="Z2" t="s">
        <v>51</v>
      </c>
      <c r="AA2" t="s">
        <v>52</v>
      </c>
      <c r="AB2" s="12" t="s">
        <v>566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60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75</v>
      </c>
      <c r="Y3" t="s">
        <v>73</v>
      </c>
      <c r="Z3" t="s">
        <v>76</v>
      </c>
      <c r="AA3" t="s">
        <v>76</v>
      </c>
      <c r="AB3" s="12" t="s">
        <v>565</v>
      </c>
      <c r="AC3" t="s">
        <v>75</v>
      </c>
      <c r="AD3" t="s">
        <v>77</v>
      </c>
      <c r="AE3" t="s">
        <v>77</v>
      </c>
      <c r="AF3" t="s">
        <v>74</v>
      </c>
      <c r="AG3" t="s">
        <v>75</v>
      </c>
      <c r="AI3" t="s">
        <v>77</v>
      </c>
      <c r="AJ3" t="s">
        <v>74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X5">
        <v>1</v>
      </c>
      <c r="AB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X6">
        <v>1.9</v>
      </c>
      <c r="Z6" s="12" t="s">
        <v>649</v>
      </c>
      <c r="AB6">
        <v>1</v>
      </c>
      <c r="AJ6">
        <v>1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X7">
        <v>0.75</v>
      </c>
      <c r="Z7" t="s">
        <v>95</v>
      </c>
      <c r="AB7">
        <v>1</v>
      </c>
      <c r="AJ7">
        <v>1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X8">
        <v>1.9</v>
      </c>
      <c r="Z8" t="s">
        <v>97</v>
      </c>
      <c r="AB8">
        <v>1</v>
      </c>
      <c r="AJ8">
        <v>1</v>
      </c>
      <c r="AK8">
        <v>0.25</v>
      </c>
      <c r="AS8" t="s">
        <v>85</v>
      </c>
      <c r="AT8" t="s">
        <v>91</v>
      </c>
      <c r="AU8">
        <v>1</v>
      </c>
    </row>
    <row r="9" spans="1:47" x14ac:dyDescent="0.15">
      <c r="A9" s="12" t="s">
        <v>597</v>
      </c>
      <c r="B9" t="s">
        <v>82</v>
      </c>
      <c r="C9" s="12" t="s">
        <v>600</v>
      </c>
      <c r="D9" s="15" t="s">
        <v>599</v>
      </c>
      <c r="E9" t="str">
        <f t="shared" ref="E9:E11" si="1">"enemy_"&amp;D9&amp;"_"&amp;C9</f>
        <v>enemy_1510_frstar2</v>
      </c>
      <c r="I9">
        <v>15000</v>
      </c>
      <c r="K9">
        <v>530</v>
      </c>
      <c r="M9">
        <v>440</v>
      </c>
      <c r="O9">
        <v>50</v>
      </c>
      <c r="U9">
        <v>1</v>
      </c>
      <c r="W9">
        <v>6</v>
      </c>
      <c r="X9">
        <v>0.5</v>
      </c>
      <c r="Y9" s="12" t="s">
        <v>707</v>
      </c>
      <c r="Z9" s="12" t="s">
        <v>742</v>
      </c>
      <c r="AB9">
        <v>1</v>
      </c>
      <c r="AJ9">
        <v>2</v>
      </c>
      <c r="AK9">
        <v>0.25</v>
      </c>
      <c r="AS9" t="s">
        <v>85</v>
      </c>
      <c r="AT9" s="12" t="s">
        <v>598</v>
      </c>
      <c r="AU9">
        <v>1</v>
      </c>
    </row>
    <row r="10" spans="1:47" x14ac:dyDescent="0.15">
      <c r="A10" s="12" t="s">
        <v>668</v>
      </c>
      <c r="B10" t="s">
        <v>82</v>
      </c>
      <c r="C10" s="12" t="s">
        <v>669</v>
      </c>
      <c r="D10" s="15" t="s">
        <v>670</v>
      </c>
      <c r="E10" t="str">
        <f t="shared" si="1"/>
        <v>enemy_1065_snwolf_2</v>
      </c>
      <c r="I10">
        <v>4650</v>
      </c>
      <c r="K10">
        <v>430</v>
      </c>
      <c r="M10">
        <v>0</v>
      </c>
      <c r="O10">
        <v>30</v>
      </c>
      <c r="U10">
        <v>1</v>
      </c>
      <c r="X10">
        <v>1.9</v>
      </c>
      <c r="Y10" s="12" t="s">
        <v>707</v>
      </c>
      <c r="Z10" s="12" t="s">
        <v>649</v>
      </c>
      <c r="AB10">
        <v>1</v>
      </c>
      <c r="AJ10">
        <v>1</v>
      </c>
      <c r="AK10">
        <v>0.25</v>
      </c>
      <c r="AS10" t="s">
        <v>85</v>
      </c>
      <c r="AT10" s="12" t="s">
        <v>676</v>
      </c>
      <c r="AU10">
        <v>1</v>
      </c>
    </row>
    <row r="11" spans="1:47" x14ac:dyDescent="0.15">
      <c r="A11" s="12" t="s">
        <v>655</v>
      </c>
      <c r="B11" t="s">
        <v>82</v>
      </c>
      <c r="C11" s="12" t="s">
        <v>651</v>
      </c>
      <c r="D11" s="15" t="s">
        <v>650</v>
      </c>
      <c r="E11" t="str">
        <f t="shared" si="1"/>
        <v>enemy_1067_snslime_2</v>
      </c>
      <c r="I11">
        <v>4850</v>
      </c>
      <c r="K11">
        <v>370</v>
      </c>
      <c r="M11">
        <v>0</v>
      </c>
      <c r="O11">
        <v>0</v>
      </c>
      <c r="U11">
        <v>1</v>
      </c>
      <c r="X11">
        <v>1</v>
      </c>
      <c r="Y11" s="12" t="s">
        <v>708</v>
      </c>
      <c r="Z11" s="12" t="s">
        <v>658</v>
      </c>
      <c r="AB11">
        <v>1</v>
      </c>
      <c r="AJ11">
        <v>1</v>
      </c>
      <c r="AK11">
        <v>0.25</v>
      </c>
      <c r="AS11" t="s">
        <v>85</v>
      </c>
      <c r="AT11" s="12" t="s">
        <v>598</v>
      </c>
      <c r="AU11">
        <v>1</v>
      </c>
    </row>
    <row r="12" spans="1:47" x14ac:dyDescent="0.15">
      <c r="A12" s="12" t="s">
        <v>661</v>
      </c>
      <c r="B12" t="s">
        <v>82</v>
      </c>
      <c r="C12" s="12" t="s">
        <v>662</v>
      </c>
      <c r="D12" s="15" t="s">
        <v>663</v>
      </c>
      <c r="E12" t="str">
        <f t="shared" ref="E12" si="2">"enemy_"&amp;D12&amp;"_"&amp;C12</f>
        <v>enemy_1068_snmage_2</v>
      </c>
      <c r="I12">
        <v>8000</v>
      </c>
      <c r="K12">
        <v>400</v>
      </c>
      <c r="M12">
        <v>250</v>
      </c>
      <c r="O12">
        <v>50</v>
      </c>
      <c r="U12">
        <v>1</v>
      </c>
      <c r="W12">
        <v>2</v>
      </c>
      <c r="X12">
        <v>0.8</v>
      </c>
      <c r="Y12" s="12" t="s">
        <v>706</v>
      </c>
      <c r="Z12" s="12" t="s">
        <v>665</v>
      </c>
      <c r="AB12">
        <v>1</v>
      </c>
      <c r="AJ12">
        <v>1</v>
      </c>
      <c r="AK12">
        <v>0.25</v>
      </c>
      <c r="AS12" t="s">
        <v>85</v>
      </c>
      <c r="AT12" s="12" t="s">
        <v>598</v>
      </c>
      <c r="AU12">
        <v>1</v>
      </c>
    </row>
    <row r="13" spans="1:47" x14ac:dyDescent="0.15">
      <c r="A13" s="12" t="s">
        <v>677</v>
      </c>
      <c r="B13" t="s">
        <v>82</v>
      </c>
      <c r="C13" s="12" t="s">
        <v>683</v>
      </c>
      <c r="D13" s="15" t="s">
        <v>682</v>
      </c>
      <c r="E13" t="str">
        <f t="shared" ref="E13:E15" si="3">"enemy_"&amp;D13&amp;"_"&amp;C13</f>
        <v>enemy_1066_snbow_2</v>
      </c>
      <c r="I13">
        <v>3500</v>
      </c>
      <c r="K13">
        <v>360</v>
      </c>
      <c r="M13">
        <v>100</v>
      </c>
      <c r="O13">
        <v>0</v>
      </c>
      <c r="U13">
        <v>1</v>
      </c>
      <c r="W13">
        <v>2</v>
      </c>
      <c r="X13">
        <v>0.9</v>
      </c>
      <c r="Y13" s="12" t="s">
        <v>706</v>
      </c>
      <c r="Z13" s="12" t="s">
        <v>684</v>
      </c>
      <c r="AB13">
        <v>1</v>
      </c>
      <c r="AJ13">
        <v>1</v>
      </c>
      <c r="AK13">
        <v>0.25</v>
      </c>
      <c r="AS13" t="s">
        <v>85</v>
      </c>
      <c r="AT13" s="12" t="s">
        <v>598</v>
      </c>
      <c r="AU13">
        <v>1</v>
      </c>
    </row>
    <row r="14" spans="1:47" x14ac:dyDescent="0.15">
      <c r="A14" s="12" t="s">
        <v>688</v>
      </c>
      <c r="B14" t="s">
        <v>82</v>
      </c>
      <c r="C14" s="12" t="s">
        <v>690</v>
      </c>
      <c r="D14" s="15" t="s">
        <v>689</v>
      </c>
      <c r="E14" t="str">
        <f t="shared" ref="E14" si="4">"enemy_"&amp;D14&amp;"_"&amp;C14</f>
        <v>enemy_1069_icebrk_2</v>
      </c>
      <c r="I14">
        <v>25000</v>
      </c>
      <c r="K14">
        <v>1100</v>
      </c>
      <c r="M14">
        <v>600</v>
      </c>
      <c r="O14">
        <v>20</v>
      </c>
      <c r="U14">
        <v>1</v>
      </c>
      <c r="W14">
        <v>3</v>
      </c>
      <c r="X14">
        <v>0.7</v>
      </c>
      <c r="Y14" s="12" t="s">
        <v>707</v>
      </c>
      <c r="Z14" s="12" t="s">
        <v>691</v>
      </c>
      <c r="AB14">
        <v>1</v>
      </c>
      <c r="AJ14">
        <v>1</v>
      </c>
      <c r="AK14">
        <v>0.25</v>
      </c>
      <c r="AS14" t="s">
        <v>85</v>
      </c>
      <c r="AT14" s="12" t="s">
        <v>598</v>
      </c>
      <c r="AU14">
        <v>1</v>
      </c>
    </row>
    <row r="15" spans="1:47" x14ac:dyDescent="0.15">
      <c r="A15" s="12" t="s">
        <v>678</v>
      </c>
      <c r="B15" t="s">
        <v>82</v>
      </c>
      <c r="C15" s="12" t="s">
        <v>681</v>
      </c>
      <c r="D15" s="15" t="s">
        <v>680</v>
      </c>
      <c r="E15" t="str">
        <f t="shared" si="3"/>
        <v>enemy_1024_mortar_2</v>
      </c>
      <c r="I15">
        <v>5000</v>
      </c>
      <c r="K15">
        <v>550</v>
      </c>
      <c r="M15">
        <v>150</v>
      </c>
      <c r="O15">
        <v>0</v>
      </c>
      <c r="U15">
        <v>1</v>
      </c>
      <c r="W15">
        <v>2</v>
      </c>
      <c r="X15">
        <v>0.8</v>
      </c>
      <c r="Y15" s="12" t="s">
        <v>710</v>
      </c>
      <c r="Z15" s="12" t="s">
        <v>687</v>
      </c>
      <c r="AB15">
        <v>1</v>
      </c>
      <c r="AJ15">
        <v>1</v>
      </c>
      <c r="AK15">
        <v>0.25</v>
      </c>
      <c r="AS15" s="12" t="s">
        <v>679</v>
      </c>
      <c r="AT15" s="12" t="s">
        <v>598</v>
      </c>
      <c r="AU15">
        <v>1</v>
      </c>
    </row>
    <row r="16" spans="1:47" x14ac:dyDescent="0.15">
      <c r="A16" s="12"/>
      <c r="C16" s="12"/>
      <c r="D16" s="15"/>
      <c r="Z16" s="12"/>
      <c r="AS16" s="12"/>
      <c r="AT16" s="12"/>
    </row>
    <row r="18" spans="1:47" x14ac:dyDescent="0.15">
      <c r="A18" t="s">
        <v>0</v>
      </c>
    </row>
    <row r="19" spans="1:47" x14ac:dyDescent="0.15">
      <c r="A19" t="s">
        <v>98</v>
      </c>
    </row>
    <row r="20" spans="1:47" x14ac:dyDescent="0.15">
      <c r="A20" t="s">
        <v>99</v>
      </c>
      <c r="B20" t="s">
        <v>100</v>
      </c>
      <c r="C20" t="s">
        <v>101</v>
      </c>
      <c r="D20" s="10" t="s">
        <v>102</v>
      </c>
      <c r="E20" t="str">
        <f>"char_"&amp;D20&amp;"_"&amp;C20</f>
        <v>char_002_amiya</v>
      </c>
      <c r="F20" t="s">
        <v>103</v>
      </c>
      <c r="I20">
        <v>1480</v>
      </c>
      <c r="J20">
        <v>400</v>
      </c>
      <c r="K20">
        <v>612</v>
      </c>
      <c r="L20">
        <v>100</v>
      </c>
      <c r="M20">
        <v>121</v>
      </c>
      <c r="O20">
        <v>20</v>
      </c>
      <c r="Q20">
        <v>20</v>
      </c>
      <c r="R20">
        <v>-2</v>
      </c>
      <c r="S20">
        <v>70</v>
      </c>
      <c r="U20">
        <v>1</v>
      </c>
      <c r="Z20" t="s">
        <v>104</v>
      </c>
      <c r="AA20" t="s">
        <v>105</v>
      </c>
      <c r="AD20">
        <v>1</v>
      </c>
      <c r="AF20">
        <v>1</v>
      </c>
      <c r="AG20">
        <v>0.5</v>
      </c>
      <c r="AK20">
        <v>0.25</v>
      </c>
      <c r="AM20" t="s">
        <v>106</v>
      </c>
      <c r="AN20" s="11" t="str">
        <f t="shared" ref="AN20:AN29" si="5">"icon_"&amp;C20</f>
        <v>icon_amiya</v>
      </c>
      <c r="AO20" t="str">
        <f>"half_"&amp;C20</f>
        <v>half_amiya</v>
      </c>
      <c r="AP20" t="str">
        <f>C20</f>
        <v>amiya</v>
      </c>
      <c r="AQ20">
        <v>5</v>
      </c>
      <c r="AS20" t="s">
        <v>85</v>
      </c>
      <c r="AU20">
        <v>1</v>
      </c>
    </row>
    <row r="21" spans="1:47" x14ac:dyDescent="0.15">
      <c r="A21" t="s">
        <v>107</v>
      </c>
      <c r="B21" t="s">
        <v>100</v>
      </c>
      <c r="C21" t="s">
        <v>108</v>
      </c>
      <c r="D21" s="10" t="s">
        <v>109</v>
      </c>
      <c r="E21" t="str">
        <f t="shared" ref="E21:E29" si="6">"char_"&amp;D21&amp;"_"&amp;C21</f>
        <v>char_298_susuro</v>
      </c>
      <c r="F21" t="s">
        <v>110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Z21" t="s">
        <v>111</v>
      </c>
      <c r="AA21" t="s">
        <v>112</v>
      </c>
      <c r="AD21">
        <v>1</v>
      </c>
      <c r="AF21">
        <v>1</v>
      </c>
      <c r="AG21">
        <v>0.5</v>
      </c>
      <c r="AK21">
        <v>0.25</v>
      </c>
      <c r="AM21" t="s">
        <v>113</v>
      </c>
      <c r="AN21" s="11" t="str">
        <f t="shared" si="5"/>
        <v>icon_susuro</v>
      </c>
      <c r="AO21" t="str">
        <f t="shared" ref="AO21:AO45" si="7">"half_"&amp;C21</f>
        <v>half_susuro</v>
      </c>
      <c r="AP21" t="str">
        <f t="shared" ref="AP21:AP45" si="8">C21</f>
        <v>susuro</v>
      </c>
      <c r="AQ21">
        <v>4</v>
      </c>
      <c r="AS21" t="s">
        <v>85</v>
      </c>
      <c r="AU21">
        <v>1</v>
      </c>
    </row>
    <row r="22" spans="1:47" x14ac:dyDescent="0.15">
      <c r="A22" t="s">
        <v>119</v>
      </c>
      <c r="B22" t="s">
        <v>100</v>
      </c>
      <c r="C22" t="s">
        <v>120</v>
      </c>
      <c r="D22" s="10" t="s">
        <v>121</v>
      </c>
      <c r="E22" t="str">
        <f t="shared" si="6"/>
        <v>char_009_12fce</v>
      </c>
      <c r="F22" t="s">
        <v>122</v>
      </c>
      <c r="I22">
        <v>100</v>
      </c>
      <c r="K22">
        <v>20</v>
      </c>
      <c r="M22">
        <v>5</v>
      </c>
      <c r="O22">
        <v>0</v>
      </c>
      <c r="Q22">
        <v>15</v>
      </c>
      <c r="S22">
        <v>20</v>
      </c>
      <c r="U22">
        <v>1</v>
      </c>
      <c r="Z22" t="s">
        <v>123</v>
      </c>
      <c r="AA22" t="s">
        <v>124</v>
      </c>
      <c r="AD22">
        <v>1</v>
      </c>
      <c r="AF22">
        <v>1</v>
      </c>
      <c r="AG22">
        <v>0.5</v>
      </c>
      <c r="AK22">
        <v>0.25</v>
      </c>
      <c r="AM22" t="s">
        <v>106</v>
      </c>
      <c r="AN22" s="11" t="str">
        <f t="shared" si="5"/>
        <v>icon_12fce</v>
      </c>
      <c r="AO22" t="str">
        <f t="shared" si="7"/>
        <v>half_12fce</v>
      </c>
      <c r="AP22" t="str">
        <f t="shared" si="8"/>
        <v>12fce</v>
      </c>
      <c r="AQ22">
        <v>4</v>
      </c>
      <c r="AS22" t="s">
        <v>85</v>
      </c>
      <c r="AU22">
        <v>1</v>
      </c>
    </row>
    <row r="23" spans="1:47" x14ac:dyDescent="0.15">
      <c r="A23" t="s">
        <v>125</v>
      </c>
      <c r="B23" t="s">
        <v>100</v>
      </c>
      <c r="C23" t="s">
        <v>126</v>
      </c>
      <c r="D23" s="10" t="s">
        <v>127</v>
      </c>
      <c r="E23" t="str">
        <f t="shared" si="6"/>
        <v>char_010_chen</v>
      </c>
      <c r="F23" t="s">
        <v>128</v>
      </c>
      <c r="I23">
        <v>100</v>
      </c>
      <c r="K23">
        <v>20</v>
      </c>
      <c r="M23">
        <v>5</v>
      </c>
      <c r="O23">
        <v>0</v>
      </c>
      <c r="Q23">
        <v>15</v>
      </c>
      <c r="S23">
        <v>20</v>
      </c>
      <c r="U23">
        <v>1</v>
      </c>
      <c r="Z23" t="s">
        <v>129</v>
      </c>
      <c r="AA23" t="s">
        <v>130</v>
      </c>
      <c r="AE23">
        <v>1</v>
      </c>
      <c r="AF23">
        <v>2</v>
      </c>
      <c r="AG23">
        <v>0.5</v>
      </c>
      <c r="AK23">
        <v>0.25</v>
      </c>
      <c r="AM23" t="s">
        <v>118</v>
      </c>
      <c r="AN23" s="11" t="str">
        <f t="shared" si="5"/>
        <v>icon_chen</v>
      </c>
      <c r="AO23" t="str">
        <f t="shared" si="7"/>
        <v>half_chen</v>
      </c>
      <c r="AP23" t="str">
        <f t="shared" si="8"/>
        <v>chen</v>
      </c>
      <c r="AQ23">
        <v>6</v>
      </c>
      <c r="AS23" t="s">
        <v>85</v>
      </c>
      <c r="AU23">
        <v>1</v>
      </c>
    </row>
    <row r="24" spans="1:47" x14ac:dyDescent="0.15">
      <c r="A24" t="s">
        <v>131</v>
      </c>
      <c r="B24" t="s">
        <v>100</v>
      </c>
      <c r="C24" t="s">
        <v>132</v>
      </c>
      <c r="D24" s="10" t="s">
        <v>133</v>
      </c>
      <c r="E24" t="str">
        <f t="shared" si="6"/>
        <v>char_017_huang</v>
      </c>
      <c r="F24" t="s">
        <v>134</v>
      </c>
      <c r="I24">
        <v>100</v>
      </c>
      <c r="K24">
        <v>20</v>
      </c>
      <c r="M24">
        <v>5</v>
      </c>
      <c r="O24">
        <v>0</v>
      </c>
      <c r="Q24">
        <v>15</v>
      </c>
      <c r="S24">
        <v>20</v>
      </c>
      <c r="U24">
        <v>1</v>
      </c>
      <c r="Z24" t="s">
        <v>129</v>
      </c>
      <c r="AA24" t="s">
        <v>130</v>
      </c>
      <c r="AE24">
        <v>1</v>
      </c>
      <c r="AF24">
        <v>2</v>
      </c>
      <c r="AG24">
        <v>0.5</v>
      </c>
      <c r="AK24">
        <v>0.25</v>
      </c>
      <c r="AM24" t="s">
        <v>118</v>
      </c>
      <c r="AN24" s="11" t="str">
        <f t="shared" si="5"/>
        <v>icon_huang</v>
      </c>
      <c r="AO24" t="str">
        <f t="shared" si="7"/>
        <v>half_huang</v>
      </c>
      <c r="AP24" t="str">
        <f t="shared" si="8"/>
        <v>huang</v>
      </c>
      <c r="AQ24">
        <v>6</v>
      </c>
      <c r="AS24" t="s">
        <v>85</v>
      </c>
      <c r="AU24">
        <v>1</v>
      </c>
    </row>
    <row r="25" spans="1:47" x14ac:dyDescent="0.15">
      <c r="A25" t="s">
        <v>135</v>
      </c>
      <c r="B25" t="s">
        <v>100</v>
      </c>
      <c r="C25" t="s">
        <v>136</v>
      </c>
      <c r="D25" s="10" t="s">
        <v>137</v>
      </c>
      <c r="E25" t="str">
        <f t="shared" si="6"/>
        <v>char_235_jesica</v>
      </c>
      <c r="F25" t="s">
        <v>138</v>
      </c>
      <c r="I25">
        <v>100</v>
      </c>
      <c r="K25">
        <v>20</v>
      </c>
      <c r="M25">
        <v>5</v>
      </c>
      <c r="O25">
        <v>0</v>
      </c>
      <c r="Q25">
        <v>15</v>
      </c>
      <c r="S25">
        <v>20</v>
      </c>
      <c r="U25">
        <v>1</v>
      </c>
      <c r="Z25" t="s">
        <v>104</v>
      </c>
      <c r="AA25" t="s">
        <v>139</v>
      </c>
      <c r="AD25">
        <v>1</v>
      </c>
      <c r="AF25">
        <v>1</v>
      </c>
      <c r="AG25">
        <v>0.5</v>
      </c>
      <c r="AK25">
        <v>0.25</v>
      </c>
      <c r="AM25" t="s">
        <v>140</v>
      </c>
      <c r="AN25" s="11" t="str">
        <f t="shared" si="5"/>
        <v>icon_jesica</v>
      </c>
      <c r="AO25" t="str">
        <f t="shared" si="7"/>
        <v>half_jesica</v>
      </c>
      <c r="AP25" t="str">
        <f t="shared" si="8"/>
        <v>jesica</v>
      </c>
      <c r="AQ25">
        <v>4</v>
      </c>
      <c r="AS25" t="s">
        <v>85</v>
      </c>
      <c r="AU25">
        <v>1</v>
      </c>
    </row>
    <row r="26" spans="1:47" x14ac:dyDescent="0.15">
      <c r="A26" s="12" t="s">
        <v>743</v>
      </c>
      <c r="B26" t="s">
        <v>100</v>
      </c>
      <c r="C26" t="s">
        <v>142</v>
      </c>
      <c r="D26" s="10" t="s">
        <v>143</v>
      </c>
      <c r="E26" t="str">
        <f t="shared" si="6"/>
        <v>char_136_hsguma</v>
      </c>
      <c r="F26" t="s">
        <v>141</v>
      </c>
      <c r="I26">
        <v>100</v>
      </c>
      <c r="K26">
        <v>10</v>
      </c>
      <c r="M26">
        <v>5</v>
      </c>
      <c r="O26">
        <v>0</v>
      </c>
      <c r="Q26">
        <v>15</v>
      </c>
      <c r="S26">
        <v>20</v>
      </c>
      <c r="U26">
        <v>1</v>
      </c>
      <c r="Z26" t="s">
        <v>144</v>
      </c>
      <c r="AA26" t="s">
        <v>145</v>
      </c>
      <c r="AE26">
        <v>1</v>
      </c>
      <c r="AF26">
        <v>3</v>
      </c>
      <c r="AG26">
        <v>0.5</v>
      </c>
      <c r="AK26">
        <v>0.25</v>
      </c>
      <c r="AM26" t="s">
        <v>146</v>
      </c>
      <c r="AN26" s="11" t="str">
        <f t="shared" si="5"/>
        <v>icon_hsguma</v>
      </c>
      <c r="AO26" t="str">
        <f t="shared" si="7"/>
        <v>half_hsguma</v>
      </c>
      <c r="AP26" t="str">
        <f t="shared" si="8"/>
        <v>hsguma</v>
      </c>
      <c r="AQ26">
        <v>6</v>
      </c>
      <c r="AS26" t="s">
        <v>85</v>
      </c>
      <c r="AU26">
        <v>1</v>
      </c>
    </row>
    <row r="27" spans="1:47" x14ac:dyDescent="0.15">
      <c r="A27" t="s">
        <v>147</v>
      </c>
      <c r="B27" t="s">
        <v>100</v>
      </c>
      <c r="C27" t="s">
        <v>148</v>
      </c>
      <c r="D27" s="10" t="s">
        <v>149</v>
      </c>
      <c r="E27" t="str">
        <f t="shared" si="6"/>
        <v>char_213_mostma</v>
      </c>
      <c r="F27" t="s">
        <v>150</v>
      </c>
      <c r="I27">
        <v>100</v>
      </c>
      <c r="K27">
        <v>20</v>
      </c>
      <c r="M27">
        <v>5</v>
      </c>
      <c r="O27">
        <v>0</v>
      </c>
      <c r="Q27">
        <v>15</v>
      </c>
      <c r="S27">
        <v>20</v>
      </c>
      <c r="U27">
        <v>1</v>
      </c>
      <c r="Z27" t="s">
        <v>104</v>
      </c>
      <c r="AA27" t="s">
        <v>130</v>
      </c>
      <c r="AD27">
        <v>1</v>
      </c>
      <c r="AF27">
        <v>1</v>
      </c>
      <c r="AG27">
        <v>0.5</v>
      </c>
      <c r="AK27">
        <v>0.25</v>
      </c>
      <c r="AM27" t="s">
        <v>106</v>
      </c>
      <c r="AN27" s="11" t="str">
        <f t="shared" si="5"/>
        <v>icon_mostma</v>
      </c>
      <c r="AO27" t="str">
        <f t="shared" si="7"/>
        <v>half_mostma</v>
      </c>
      <c r="AP27" t="str">
        <f t="shared" si="8"/>
        <v>mostma</v>
      </c>
      <c r="AQ27">
        <v>6</v>
      </c>
      <c r="AS27" t="s">
        <v>85</v>
      </c>
      <c r="AU27">
        <v>1</v>
      </c>
    </row>
    <row r="28" spans="1:47" x14ac:dyDescent="0.15">
      <c r="A28" t="s">
        <v>151</v>
      </c>
      <c r="B28" t="s">
        <v>100</v>
      </c>
      <c r="C28" t="s">
        <v>152</v>
      </c>
      <c r="D28" s="10" t="s">
        <v>153</v>
      </c>
      <c r="E28" t="str">
        <f t="shared" si="6"/>
        <v>char_101_sora</v>
      </c>
      <c r="F28" t="s">
        <v>154</v>
      </c>
      <c r="I28">
        <v>100</v>
      </c>
      <c r="K28">
        <v>20</v>
      </c>
      <c r="M28">
        <v>5</v>
      </c>
      <c r="O28">
        <v>0</v>
      </c>
      <c r="Q28">
        <v>15</v>
      </c>
      <c r="S28">
        <v>20</v>
      </c>
      <c r="U28">
        <v>1</v>
      </c>
      <c r="Z28" t="s">
        <v>155</v>
      </c>
      <c r="AA28" t="s">
        <v>156</v>
      </c>
      <c r="AD28">
        <v>1</v>
      </c>
      <c r="AF28">
        <v>1</v>
      </c>
      <c r="AG28">
        <v>0.5</v>
      </c>
      <c r="AK28">
        <v>0.25</v>
      </c>
      <c r="AM28" t="s">
        <v>113</v>
      </c>
      <c r="AN28" s="11" t="str">
        <f t="shared" si="5"/>
        <v>icon_sora</v>
      </c>
      <c r="AO28" t="str">
        <f t="shared" si="7"/>
        <v>half_sora</v>
      </c>
      <c r="AP28" t="str">
        <f t="shared" si="8"/>
        <v>sora</v>
      </c>
      <c r="AQ28">
        <v>4</v>
      </c>
      <c r="AS28" t="s">
        <v>85</v>
      </c>
      <c r="AU28">
        <v>1</v>
      </c>
    </row>
    <row r="29" spans="1:47" x14ac:dyDescent="0.15">
      <c r="A29" t="s">
        <v>157</v>
      </c>
      <c r="B29" t="s">
        <v>100</v>
      </c>
      <c r="C29" t="s">
        <v>158</v>
      </c>
      <c r="D29">
        <v>284</v>
      </c>
      <c r="E29" t="str">
        <f t="shared" si="6"/>
        <v>char_284_spot</v>
      </c>
      <c r="F29" t="s">
        <v>157</v>
      </c>
      <c r="G29">
        <v>1</v>
      </c>
      <c r="H29">
        <v>55</v>
      </c>
      <c r="I29">
        <v>1833</v>
      </c>
      <c r="K29">
        <v>320</v>
      </c>
      <c r="L29">
        <v>30</v>
      </c>
      <c r="M29">
        <v>442</v>
      </c>
      <c r="N29">
        <v>54</v>
      </c>
      <c r="O29">
        <v>10</v>
      </c>
      <c r="Q29">
        <v>17</v>
      </c>
      <c r="R29">
        <v>-2</v>
      </c>
      <c r="S29">
        <v>70</v>
      </c>
      <c r="T29">
        <v>-4</v>
      </c>
      <c r="U29">
        <v>1.2</v>
      </c>
      <c r="Z29" t="s">
        <v>159</v>
      </c>
      <c r="AA29" t="s">
        <v>160</v>
      </c>
      <c r="AE29">
        <v>1</v>
      </c>
      <c r="AF29">
        <v>3</v>
      </c>
      <c r="AG29">
        <v>0.5</v>
      </c>
      <c r="AK29">
        <v>0.25</v>
      </c>
      <c r="AM29" t="s">
        <v>146</v>
      </c>
      <c r="AN29" s="11" t="str">
        <f t="shared" si="5"/>
        <v>icon_spot</v>
      </c>
      <c r="AO29" t="str">
        <f t="shared" si="7"/>
        <v>half_spot</v>
      </c>
      <c r="AP29" t="str">
        <f t="shared" si="8"/>
        <v>spot</v>
      </c>
      <c r="AQ29">
        <v>3</v>
      </c>
      <c r="AS29" t="s">
        <v>85</v>
      </c>
      <c r="AU29">
        <v>1</v>
      </c>
    </row>
    <row r="30" spans="1:47" x14ac:dyDescent="0.15">
      <c r="A30" t="s">
        <v>161</v>
      </c>
      <c r="B30" t="s">
        <v>100</v>
      </c>
      <c r="C30" t="s">
        <v>162</v>
      </c>
      <c r="D30">
        <v>281</v>
      </c>
      <c r="E30" t="str">
        <f t="shared" ref="E30:E45" si="9">"char_"&amp;D30&amp;"_"&amp;C30</f>
        <v>char_281_popka</v>
      </c>
      <c r="F30" t="s">
        <v>161</v>
      </c>
      <c r="G30">
        <v>1</v>
      </c>
      <c r="H30">
        <v>55</v>
      </c>
      <c r="I30">
        <v>1858</v>
      </c>
      <c r="K30">
        <v>495</v>
      </c>
      <c r="L30">
        <v>73</v>
      </c>
      <c r="M30">
        <v>245</v>
      </c>
      <c r="O30">
        <v>0</v>
      </c>
      <c r="Q30">
        <v>19</v>
      </c>
      <c r="R30">
        <v>-2</v>
      </c>
      <c r="S30">
        <v>70</v>
      </c>
      <c r="T30">
        <v>-4</v>
      </c>
      <c r="U30">
        <v>1.2</v>
      </c>
      <c r="Z30" t="s">
        <v>163</v>
      </c>
      <c r="AA30" t="s">
        <v>164</v>
      </c>
      <c r="AE30">
        <v>1</v>
      </c>
      <c r="AF30">
        <v>2</v>
      </c>
      <c r="AG30">
        <v>0.5</v>
      </c>
      <c r="AK30">
        <v>0.25</v>
      </c>
      <c r="AM30" t="s">
        <v>118</v>
      </c>
      <c r="AN30" s="11" t="str">
        <f t="shared" ref="AN30:AN45" si="10">"icon_"&amp;C30</f>
        <v>icon_popka</v>
      </c>
      <c r="AO30" t="str">
        <f t="shared" si="7"/>
        <v>half_popka</v>
      </c>
      <c r="AP30" t="str">
        <f t="shared" si="8"/>
        <v>popka</v>
      </c>
      <c r="AQ30">
        <v>3</v>
      </c>
      <c r="AS30" t="s">
        <v>85</v>
      </c>
      <c r="AU30">
        <v>1</v>
      </c>
    </row>
    <row r="31" spans="1:47" x14ac:dyDescent="0.15">
      <c r="A31" t="s">
        <v>165</v>
      </c>
      <c r="B31" t="s">
        <v>100</v>
      </c>
      <c r="C31" t="s">
        <v>166</v>
      </c>
      <c r="D31">
        <v>283</v>
      </c>
      <c r="E31" t="str">
        <f t="shared" si="9"/>
        <v>char_283_midn</v>
      </c>
      <c r="F31" t="s">
        <v>165</v>
      </c>
      <c r="G31">
        <v>1</v>
      </c>
      <c r="H31">
        <v>55</v>
      </c>
      <c r="I31">
        <v>1653</v>
      </c>
      <c r="K31">
        <v>497</v>
      </c>
      <c r="L31">
        <v>72</v>
      </c>
      <c r="M31">
        <v>282</v>
      </c>
      <c r="O31">
        <v>10</v>
      </c>
      <c r="Q31">
        <v>16</v>
      </c>
      <c r="R31">
        <v>-2</v>
      </c>
      <c r="S31">
        <v>70</v>
      </c>
      <c r="T31">
        <v>-4</v>
      </c>
      <c r="U31">
        <v>1.3</v>
      </c>
      <c r="Z31" s="12" t="s">
        <v>712</v>
      </c>
      <c r="AA31" t="s">
        <v>167</v>
      </c>
      <c r="AE31">
        <v>1</v>
      </c>
      <c r="AF31">
        <v>2</v>
      </c>
      <c r="AG31">
        <v>0.5</v>
      </c>
      <c r="AK31">
        <v>0.25</v>
      </c>
      <c r="AM31" t="s">
        <v>118</v>
      </c>
      <c r="AN31" s="11" t="str">
        <f t="shared" si="10"/>
        <v>icon_midn</v>
      </c>
      <c r="AO31" t="str">
        <f t="shared" si="7"/>
        <v>half_midn</v>
      </c>
      <c r="AP31" t="str">
        <f t="shared" si="8"/>
        <v>midn</v>
      </c>
      <c r="AQ31">
        <v>3</v>
      </c>
      <c r="AS31" t="s">
        <v>85</v>
      </c>
      <c r="AU31">
        <v>2</v>
      </c>
    </row>
    <row r="32" spans="1:47" x14ac:dyDescent="0.15">
      <c r="A32" t="s">
        <v>168</v>
      </c>
      <c r="B32" t="s">
        <v>100</v>
      </c>
      <c r="C32" t="s">
        <v>169</v>
      </c>
      <c r="D32">
        <v>282</v>
      </c>
      <c r="E32" t="str">
        <f t="shared" si="9"/>
        <v>char_282_catap</v>
      </c>
      <c r="F32" t="s">
        <v>168</v>
      </c>
      <c r="G32">
        <v>1</v>
      </c>
      <c r="H32">
        <v>55</v>
      </c>
      <c r="I32">
        <v>1150</v>
      </c>
      <c r="K32">
        <v>617</v>
      </c>
      <c r="L32">
        <v>82</v>
      </c>
      <c r="M32">
        <v>85</v>
      </c>
      <c r="O32">
        <v>0</v>
      </c>
      <c r="Q32">
        <v>23</v>
      </c>
      <c r="R32">
        <v>-2</v>
      </c>
      <c r="S32">
        <v>70</v>
      </c>
      <c r="T32">
        <v>-10</v>
      </c>
      <c r="U32">
        <v>2.8</v>
      </c>
      <c r="Z32" t="s">
        <v>170</v>
      </c>
      <c r="AA32" t="s">
        <v>171</v>
      </c>
      <c r="AD32">
        <v>1</v>
      </c>
      <c r="AF32">
        <v>1</v>
      </c>
      <c r="AG32">
        <v>0.5</v>
      </c>
      <c r="AK32">
        <v>0.25</v>
      </c>
      <c r="AM32" t="s">
        <v>140</v>
      </c>
      <c r="AN32" s="11" t="str">
        <f t="shared" si="10"/>
        <v>icon_catap</v>
      </c>
      <c r="AO32" t="str">
        <f t="shared" si="7"/>
        <v>half_catap</v>
      </c>
      <c r="AP32" t="str">
        <f t="shared" si="8"/>
        <v>catap</v>
      </c>
      <c r="AQ32">
        <v>3</v>
      </c>
      <c r="AS32" t="s">
        <v>85</v>
      </c>
      <c r="AU32">
        <v>1</v>
      </c>
    </row>
    <row r="33" spans="1:47" x14ac:dyDescent="0.15">
      <c r="A33" t="s">
        <v>172</v>
      </c>
      <c r="B33" t="s">
        <v>100</v>
      </c>
      <c r="C33" t="s">
        <v>173</v>
      </c>
      <c r="D33">
        <v>278</v>
      </c>
      <c r="E33" t="str">
        <f t="shared" si="9"/>
        <v>char_278_orchid</v>
      </c>
      <c r="F33" t="s">
        <v>172</v>
      </c>
      <c r="G33">
        <v>1</v>
      </c>
      <c r="H33">
        <v>55</v>
      </c>
      <c r="I33">
        <v>935</v>
      </c>
      <c r="K33">
        <v>378</v>
      </c>
      <c r="L33">
        <v>59</v>
      </c>
      <c r="M33">
        <v>83</v>
      </c>
      <c r="O33">
        <v>15</v>
      </c>
      <c r="Q33">
        <v>12</v>
      </c>
      <c r="R33">
        <v>-2</v>
      </c>
      <c r="S33">
        <v>70</v>
      </c>
      <c r="T33">
        <v>-10</v>
      </c>
      <c r="U33">
        <v>1.9</v>
      </c>
      <c r="Z33" t="s">
        <v>174</v>
      </c>
      <c r="AA33" t="s">
        <v>175</v>
      </c>
      <c r="AD33">
        <v>1</v>
      </c>
      <c r="AF33">
        <v>1</v>
      </c>
      <c r="AG33">
        <v>0.5</v>
      </c>
      <c r="AK33">
        <v>0.25</v>
      </c>
      <c r="AM33" t="s">
        <v>176</v>
      </c>
      <c r="AN33" s="11" t="str">
        <f t="shared" si="10"/>
        <v>icon_orchid</v>
      </c>
      <c r="AO33" t="str">
        <f t="shared" si="7"/>
        <v>half_orchid</v>
      </c>
      <c r="AP33" t="str">
        <f t="shared" si="8"/>
        <v>orchid</v>
      </c>
      <c r="AQ33">
        <v>3</v>
      </c>
      <c r="AS33" t="s">
        <v>85</v>
      </c>
      <c r="AU33">
        <v>1</v>
      </c>
    </row>
    <row r="34" spans="1:47" x14ac:dyDescent="0.15">
      <c r="A34" t="s">
        <v>177</v>
      </c>
      <c r="B34" t="s">
        <v>100</v>
      </c>
      <c r="C34" t="s">
        <v>178</v>
      </c>
      <c r="D34">
        <v>210</v>
      </c>
      <c r="E34" t="str">
        <f t="shared" si="9"/>
        <v>char_210_stward</v>
      </c>
      <c r="F34" t="s">
        <v>177</v>
      </c>
      <c r="G34">
        <v>1</v>
      </c>
      <c r="H34">
        <v>55</v>
      </c>
      <c r="I34">
        <v>1100</v>
      </c>
      <c r="K34">
        <v>470</v>
      </c>
      <c r="L34">
        <v>73</v>
      </c>
      <c r="M34">
        <v>90</v>
      </c>
      <c r="O34">
        <v>15</v>
      </c>
      <c r="Q34">
        <v>18</v>
      </c>
      <c r="R34">
        <v>-2</v>
      </c>
      <c r="S34">
        <v>70</v>
      </c>
      <c r="T34">
        <v>-10</v>
      </c>
      <c r="U34">
        <v>1.6</v>
      </c>
      <c r="Z34" t="s">
        <v>179</v>
      </c>
      <c r="AA34" t="s">
        <v>180</v>
      </c>
      <c r="AD34">
        <v>1</v>
      </c>
      <c r="AF34">
        <v>1</v>
      </c>
      <c r="AG34">
        <v>0.5</v>
      </c>
      <c r="AK34">
        <v>0.25</v>
      </c>
      <c r="AM34" t="s">
        <v>106</v>
      </c>
      <c r="AN34" s="11" t="str">
        <f t="shared" si="10"/>
        <v>icon_stward</v>
      </c>
      <c r="AO34" t="str">
        <f t="shared" si="7"/>
        <v>half_stward</v>
      </c>
      <c r="AP34" t="str">
        <f t="shared" si="8"/>
        <v>stward</v>
      </c>
      <c r="AQ34">
        <v>3</v>
      </c>
      <c r="AS34" t="s">
        <v>85</v>
      </c>
      <c r="AU34">
        <v>1</v>
      </c>
    </row>
    <row r="35" spans="1:47" x14ac:dyDescent="0.15">
      <c r="A35" t="s">
        <v>181</v>
      </c>
      <c r="B35" t="s">
        <v>100</v>
      </c>
      <c r="C35" t="s">
        <v>182</v>
      </c>
      <c r="D35">
        <v>212</v>
      </c>
      <c r="E35" t="str">
        <f t="shared" si="9"/>
        <v>char_212_ansel</v>
      </c>
      <c r="F35" t="s">
        <v>181</v>
      </c>
      <c r="G35">
        <v>1</v>
      </c>
      <c r="H35">
        <v>55</v>
      </c>
      <c r="I35">
        <v>1135</v>
      </c>
      <c r="K35">
        <v>362</v>
      </c>
      <c r="L35">
        <v>65</v>
      </c>
      <c r="M35">
        <v>109</v>
      </c>
      <c r="O35">
        <v>0</v>
      </c>
      <c r="Q35">
        <v>17</v>
      </c>
      <c r="R35">
        <v>-2</v>
      </c>
      <c r="S35">
        <v>70</v>
      </c>
      <c r="T35">
        <v>-4</v>
      </c>
      <c r="U35">
        <v>2.85</v>
      </c>
      <c r="Z35" t="s">
        <v>183</v>
      </c>
      <c r="AA35" t="s">
        <v>184</v>
      </c>
      <c r="AD35">
        <v>1</v>
      </c>
      <c r="AF35">
        <v>1</v>
      </c>
      <c r="AG35">
        <v>0.5</v>
      </c>
      <c r="AK35">
        <v>0.25</v>
      </c>
      <c r="AM35" t="s">
        <v>113</v>
      </c>
      <c r="AN35" s="11" t="str">
        <f t="shared" si="10"/>
        <v>icon_ansel</v>
      </c>
      <c r="AO35" t="str">
        <f t="shared" si="7"/>
        <v>half_ansel</v>
      </c>
      <c r="AP35" t="str">
        <f t="shared" si="8"/>
        <v>ansel</v>
      </c>
      <c r="AQ35">
        <v>3</v>
      </c>
      <c r="AS35" t="s">
        <v>85</v>
      </c>
      <c r="AU35">
        <v>1</v>
      </c>
    </row>
    <row r="36" spans="1:47" x14ac:dyDescent="0.15">
      <c r="A36" t="s">
        <v>185</v>
      </c>
      <c r="B36" t="s">
        <v>100</v>
      </c>
      <c r="C36" t="s">
        <v>186</v>
      </c>
      <c r="D36">
        <v>120</v>
      </c>
      <c r="E36" t="str">
        <f t="shared" si="9"/>
        <v>char_120_hibisc</v>
      </c>
      <c r="F36" t="s">
        <v>185</v>
      </c>
      <c r="G36">
        <v>1</v>
      </c>
      <c r="H36">
        <v>55</v>
      </c>
      <c r="I36">
        <v>1220</v>
      </c>
      <c r="K36">
        <v>345</v>
      </c>
      <c r="L36">
        <v>63</v>
      </c>
      <c r="M36">
        <v>110</v>
      </c>
      <c r="O36">
        <v>0</v>
      </c>
      <c r="Q36">
        <v>17</v>
      </c>
      <c r="R36">
        <v>-2</v>
      </c>
      <c r="S36">
        <v>70</v>
      </c>
      <c r="T36">
        <v>-10</v>
      </c>
      <c r="U36">
        <v>2.85</v>
      </c>
      <c r="Z36" t="s">
        <v>187</v>
      </c>
      <c r="AA36" t="s">
        <v>188</v>
      </c>
      <c r="AD36">
        <v>1</v>
      </c>
      <c r="AF36">
        <v>1</v>
      </c>
      <c r="AG36">
        <v>0.5</v>
      </c>
      <c r="AK36">
        <v>0.25</v>
      </c>
      <c r="AM36" t="s">
        <v>113</v>
      </c>
      <c r="AN36" s="11" t="str">
        <f t="shared" si="10"/>
        <v>icon_hibisc</v>
      </c>
      <c r="AO36" t="str">
        <f t="shared" si="7"/>
        <v>half_hibisc</v>
      </c>
      <c r="AP36" t="str">
        <f t="shared" si="8"/>
        <v>hibisc</v>
      </c>
      <c r="AQ36">
        <v>3</v>
      </c>
      <c r="AS36" t="s">
        <v>85</v>
      </c>
      <c r="AU36">
        <v>1</v>
      </c>
    </row>
    <row r="37" spans="1:47" x14ac:dyDescent="0.15">
      <c r="A37" t="s">
        <v>189</v>
      </c>
      <c r="B37" t="s">
        <v>100</v>
      </c>
      <c r="C37" t="s">
        <v>190</v>
      </c>
      <c r="D37">
        <v>121</v>
      </c>
      <c r="E37" t="str">
        <f t="shared" si="9"/>
        <v>char_121_lava</v>
      </c>
      <c r="F37" t="s">
        <v>189</v>
      </c>
      <c r="G37">
        <v>1</v>
      </c>
      <c r="H37">
        <v>55</v>
      </c>
      <c r="I37">
        <v>1141</v>
      </c>
      <c r="K37">
        <v>582</v>
      </c>
      <c r="L37">
        <v>60</v>
      </c>
      <c r="M37">
        <v>95</v>
      </c>
      <c r="O37">
        <v>15</v>
      </c>
      <c r="Q37">
        <v>30</v>
      </c>
      <c r="R37">
        <v>-2</v>
      </c>
      <c r="S37">
        <v>70</v>
      </c>
      <c r="T37">
        <v>-4</v>
      </c>
      <c r="U37">
        <v>2.9</v>
      </c>
      <c r="Z37" t="s">
        <v>191</v>
      </c>
      <c r="AA37" t="s">
        <v>192</v>
      </c>
      <c r="AD37">
        <v>1</v>
      </c>
      <c r="AF37">
        <v>1</v>
      </c>
      <c r="AG37">
        <v>0.5</v>
      </c>
      <c r="AK37">
        <v>0.25</v>
      </c>
      <c r="AM37" t="s">
        <v>106</v>
      </c>
      <c r="AN37" s="11" t="str">
        <f t="shared" si="10"/>
        <v>icon_lava</v>
      </c>
      <c r="AO37" t="str">
        <f t="shared" si="7"/>
        <v>half_lava</v>
      </c>
      <c r="AP37" t="str">
        <f t="shared" si="8"/>
        <v>lava</v>
      </c>
      <c r="AQ37">
        <v>3</v>
      </c>
      <c r="AS37" t="s">
        <v>85</v>
      </c>
      <c r="AU37">
        <v>1</v>
      </c>
    </row>
    <row r="38" spans="1:47" x14ac:dyDescent="0.15">
      <c r="A38" t="s">
        <v>193</v>
      </c>
      <c r="B38" t="s">
        <v>100</v>
      </c>
      <c r="C38" t="s">
        <v>194</v>
      </c>
      <c r="D38">
        <v>211</v>
      </c>
      <c r="E38" t="str">
        <f t="shared" si="9"/>
        <v>char_211_adnach</v>
      </c>
      <c r="F38" t="s">
        <v>193</v>
      </c>
      <c r="G38">
        <v>1</v>
      </c>
      <c r="H38">
        <v>55</v>
      </c>
      <c r="I38">
        <v>1080</v>
      </c>
      <c r="K38">
        <v>365</v>
      </c>
      <c r="L38">
        <v>73</v>
      </c>
      <c r="M38">
        <v>134</v>
      </c>
      <c r="O38">
        <v>0</v>
      </c>
      <c r="Q38">
        <v>11</v>
      </c>
      <c r="R38">
        <v>-2</v>
      </c>
      <c r="S38">
        <v>70</v>
      </c>
      <c r="T38">
        <v>-10</v>
      </c>
      <c r="U38">
        <v>1</v>
      </c>
      <c r="Z38" t="s">
        <v>195</v>
      </c>
      <c r="AA38" t="s">
        <v>196</v>
      </c>
      <c r="AD38">
        <v>1</v>
      </c>
      <c r="AF38">
        <v>1</v>
      </c>
      <c r="AG38">
        <v>0.5</v>
      </c>
      <c r="AK38">
        <v>0.25</v>
      </c>
      <c r="AM38" t="s">
        <v>140</v>
      </c>
      <c r="AN38" s="11" t="str">
        <f t="shared" si="10"/>
        <v>icon_adnach</v>
      </c>
      <c r="AO38" t="str">
        <f t="shared" si="7"/>
        <v>half_adnach</v>
      </c>
      <c r="AP38" t="str">
        <f t="shared" si="8"/>
        <v>adnach</v>
      </c>
      <c r="AQ38">
        <v>3</v>
      </c>
      <c r="AS38" t="s">
        <v>85</v>
      </c>
      <c r="AU38">
        <v>1</v>
      </c>
    </row>
    <row r="39" spans="1:47" x14ac:dyDescent="0.15">
      <c r="A39" t="s">
        <v>197</v>
      </c>
      <c r="B39" t="s">
        <v>100</v>
      </c>
      <c r="C39" t="s">
        <v>198</v>
      </c>
      <c r="D39" s="10" t="s">
        <v>199</v>
      </c>
      <c r="E39" t="str">
        <f t="shared" si="9"/>
        <v>char_124_kroos</v>
      </c>
      <c r="F39" t="s">
        <v>197</v>
      </c>
      <c r="G39">
        <v>1</v>
      </c>
      <c r="H39">
        <v>55</v>
      </c>
      <c r="I39">
        <v>1060</v>
      </c>
      <c r="K39">
        <v>375</v>
      </c>
      <c r="L39">
        <v>71</v>
      </c>
      <c r="M39">
        <v>126</v>
      </c>
      <c r="O39">
        <v>0</v>
      </c>
      <c r="Q39">
        <v>11</v>
      </c>
      <c r="R39">
        <v>-2</v>
      </c>
      <c r="S39">
        <v>70</v>
      </c>
      <c r="T39">
        <v>-4</v>
      </c>
      <c r="U39">
        <v>1</v>
      </c>
      <c r="Z39" t="s">
        <v>200</v>
      </c>
      <c r="AA39" t="s">
        <v>201</v>
      </c>
      <c r="AD39">
        <v>1</v>
      </c>
      <c r="AF39">
        <v>1</v>
      </c>
      <c r="AG39">
        <v>0.5</v>
      </c>
      <c r="AK39">
        <v>0.25</v>
      </c>
      <c r="AM39" t="s">
        <v>140</v>
      </c>
      <c r="AN39" s="11" t="str">
        <f t="shared" si="10"/>
        <v>icon_kroos</v>
      </c>
      <c r="AO39" t="str">
        <f t="shared" si="7"/>
        <v>half_kroos</v>
      </c>
      <c r="AP39" t="str">
        <f t="shared" si="8"/>
        <v>kroos</v>
      </c>
      <c r="AQ39">
        <v>3</v>
      </c>
      <c r="AS39" t="s">
        <v>85</v>
      </c>
      <c r="AU39">
        <v>1</v>
      </c>
    </row>
    <row r="40" spans="1:47" x14ac:dyDescent="0.15">
      <c r="A40" t="s">
        <v>202</v>
      </c>
      <c r="B40" t="s">
        <v>100</v>
      </c>
      <c r="C40" t="s">
        <v>203</v>
      </c>
      <c r="D40">
        <v>122</v>
      </c>
      <c r="E40" t="str">
        <f t="shared" si="9"/>
        <v>char_122_beagle</v>
      </c>
      <c r="F40" t="s">
        <v>202</v>
      </c>
      <c r="G40">
        <v>1</v>
      </c>
      <c r="H40">
        <v>55</v>
      </c>
      <c r="I40">
        <v>2035</v>
      </c>
      <c r="K40">
        <v>295</v>
      </c>
      <c r="M40">
        <v>490</v>
      </c>
      <c r="N40">
        <v>88</v>
      </c>
      <c r="O40">
        <v>0</v>
      </c>
      <c r="Q40">
        <v>18</v>
      </c>
      <c r="R40">
        <v>-2</v>
      </c>
      <c r="S40">
        <v>70</v>
      </c>
      <c r="T40">
        <v>-10</v>
      </c>
      <c r="U40">
        <v>1.2</v>
      </c>
      <c r="Z40" t="s">
        <v>204</v>
      </c>
      <c r="AA40" t="s">
        <v>205</v>
      </c>
      <c r="AE40">
        <v>1</v>
      </c>
      <c r="AF40">
        <v>3</v>
      </c>
      <c r="AG40">
        <v>0.5</v>
      </c>
      <c r="AK40">
        <v>0.25</v>
      </c>
      <c r="AM40" t="s">
        <v>146</v>
      </c>
      <c r="AN40" s="11" t="str">
        <f t="shared" si="10"/>
        <v>icon_beagle</v>
      </c>
      <c r="AO40" t="str">
        <f t="shared" si="7"/>
        <v>half_beagle</v>
      </c>
      <c r="AP40" t="str">
        <f t="shared" si="8"/>
        <v>beagle</v>
      </c>
      <c r="AQ40">
        <v>3</v>
      </c>
      <c r="AS40" t="s">
        <v>85</v>
      </c>
      <c r="AU40">
        <v>1</v>
      </c>
    </row>
    <row r="41" spans="1:47" x14ac:dyDescent="0.15">
      <c r="A41" t="s">
        <v>206</v>
      </c>
      <c r="B41" t="s">
        <v>100</v>
      </c>
      <c r="C41" t="s">
        <v>207</v>
      </c>
      <c r="D41">
        <v>209</v>
      </c>
      <c r="E41" t="str">
        <f t="shared" si="9"/>
        <v>char_209_ardign</v>
      </c>
      <c r="F41" t="s">
        <v>206</v>
      </c>
      <c r="G41">
        <v>1</v>
      </c>
      <c r="H41">
        <v>55</v>
      </c>
      <c r="I41">
        <v>2130</v>
      </c>
      <c r="J41">
        <v>500</v>
      </c>
      <c r="K41">
        <v>305</v>
      </c>
      <c r="M41">
        <v>475</v>
      </c>
      <c r="O41">
        <v>0</v>
      </c>
      <c r="Q41">
        <v>18</v>
      </c>
      <c r="R41">
        <v>-2</v>
      </c>
      <c r="S41">
        <v>70</v>
      </c>
      <c r="T41">
        <v>-10</v>
      </c>
      <c r="U41">
        <v>1.2</v>
      </c>
      <c r="Z41" t="s">
        <v>208</v>
      </c>
      <c r="AA41" t="s">
        <v>209</v>
      </c>
      <c r="AE41">
        <v>1</v>
      </c>
      <c r="AF41">
        <v>3</v>
      </c>
      <c r="AG41">
        <v>0.5</v>
      </c>
      <c r="AK41">
        <v>0.25</v>
      </c>
      <c r="AM41" t="s">
        <v>146</v>
      </c>
      <c r="AN41" s="11" t="str">
        <f t="shared" si="10"/>
        <v>icon_ardign</v>
      </c>
      <c r="AO41" t="str">
        <f t="shared" si="7"/>
        <v>half_ardign</v>
      </c>
      <c r="AP41" t="str">
        <f t="shared" si="8"/>
        <v>ardign</v>
      </c>
      <c r="AQ41">
        <v>3</v>
      </c>
      <c r="AS41" t="s">
        <v>85</v>
      </c>
      <c r="AU41">
        <v>1</v>
      </c>
    </row>
    <row r="42" spans="1:47" x14ac:dyDescent="0.15">
      <c r="A42" t="s">
        <v>210</v>
      </c>
      <c r="B42" t="s">
        <v>100</v>
      </c>
      <c r="C42" t="s">
        <v>211</v>
      </c>
      <c r="D42">
        <v>208</v>
      </c>
      <c r="E42" t="str">
        <f t="shared" si="9"/>
        <v>char_208_melan</v>
      </c>
      <c r="F42" t="s">
        <v>210</v>
      </c>
      <c r="G42">
        <v>1</v>
      </c>
      <c r="H42">
        <v>55</v>
      </c>
      <c r="I42">
        <v>2745</v>
      </c>
      <c r="K42">
        <v>738</v>
      </c>
      <c r="L42">
        <v>90</v>
      </c>
      <c r="M42">
        <v>155</v>
      </c>
      <c r="O42">
        <v>0</v>
      </c>
      <c r="Q42">
        <v>15</v>
      </c>
      <c r="R42">
        <v>-2</v>
      </c>
      <c r="S42">
        <v>70</v>
      </c>
      <c r="T42">
        <v>-10</v>
      </c>
      <c r="U42">
        <v>1.5</v>
      </c>
      <c r="Z42" t="s">
        <v>212</v>
      </c>
      <c r="AA42" t="s">
        <v>213</v>
      </c>
      <c r="AE42">
        <v>1</v>
      </c>
      <c r="AF42">
        <v>1</v>
      </c>
      <c r="AG42">
        <v>0.5</v>
      </c>
      <c r="AK42">
        <v>0.25</v>
      </c>
      <c r="AM42" t="s">
        <v>118</v>
      </c>
      <c r="AN42" s="11" t="str">
        <f t="shared" si="10"/>
        <v>icon_melan</v>
      </c>
      <c r="AO42" t="str">
        <f t="shared" si="7"/>
        <v>half_melan</v>
      </c>
      <c r="AP42" t="str">
        <f t="shared" si="8"/>
        <v>melan</v>
      </c>
      <c r="AQ42">
        <v>3</v>
      </c>
      <c r="AS42" t="s">
        <v>85</v>
      </c>
      <c r="AU42">
        <v>1</v>
      </c>
    </row>
    <row r="43" spans="1:47" x14ac:dyDescent="0.15">
      <c r="A43" t="s">
        <v>214</v>
      </c>
      <c r="B43" t="s">
        <v>100</v>
      </c>
      <c r="C43" t="s">
        <v>215</v>
      </c>
      <c r="D43">
        <v>123</v>
      </c>
      <c r="E43" t="str">
        <f t="shared" si="9"/>
        <v>char_123_fang</v>
      </c>
      <c r="F43" t="s">
        <v>214</v>
      </c>
      <c r="G43">
        <v>1</v>
      </c>
      <c r="H43">
        <v>55</v>
      </c>
      <c r="I43">
        <v>1325</v>
      </c>
      <c r="K43">
        <v>325</v>
      </c>
      <c r="M43">
        <v>200</v>
      </c>
      <c r="N43">
        <v>70</v>
      </c>
      <c r="O43">
        <v>0</v>
      </c>
      <c r="Q43">
        <v>11</v>
      </c>
      <c r="R43">
        <v>-2</v>
      </c>
      <c r="S43">
        <v>70</v>
      </c>
      <c r="T43">
        <v>-10</v>
      </c>
      <c r="U43">
        <v>1.05</v>
      </c>
      <c r="Z43" t="s">
        <v>216</v>
      </c>
      <c r="AA43" t="s">
        <v>217</v>
      </c>
      <c r="AE43">
        <v>1</v>
      </c>
      <c r="AF43">
        <v>2</v>
      </c>
      <c r="AG43">
        <v>0.5</v>
      </c>
      <c r="AK43">
        <v>0.25</v>
      </c>
      <c r="AM43" t="s">
        <v>218</v>
      </c>
      <c r="AN43" s="11" t="str">
        <f t="shared" si="10"/>
        <v>icon_fang</v>
      </c>
      <c r="AO43" t="str">
        <f t="shared" si="7"/>
        <v>half_fang</v>
      </c>
      <c r="AP43" t="str">
        <f t="shared" si="8"/>
        <v>fang</v>
      </c>
      <c r="AQ43">
        <v>3</v>
      </c>
      <c r="AS43" t="s">
        <v>85</v>
      </c>
      <c r="AU43">
        <v>1</v>
      </c>
    </row>
    <row r="44" spans="1:47" x14ac:dyDescent="0.15">
      <c r="A44" t="s">
        <v>219</v>
      </c>
      <c r="B44" t="s">
        <v>100</v>
      </c>
      <c r="C44" t="s">
        <v>220</v>
      </c>
      <c r="D44">
        <v>240</v>
      </c>
      <c r="E44" t="str">
        <f t="shared" si="9"/>
        <v>char_240_wyvern</v>
      </c>
      <c r="F44" t="s">
        <v>219</v>
      </c>
      <c r="G44">
        <v>1</v>
      </c>
      <c r="H44">
        <v>55</v>
      </c>
      <c r="I44">
        <v>1270</v>
      </c>
      <c r="K44">
        <v>355</v>
      </c>
      <c r="L44">
        <v>70</v>
      </c>
      <c r="M44">
        <v>240</v>
      </c>
      <c r="O44">
        <v>0</v>
      </c>
      <c r="Q44">
        <v>11</v>
      </c>
      <c r="R44">
        <v>-2</v>
      </c>
      <c r="S44">
        <v>70</v>
      </c>
      <c r="T44">
        <v>-10</v>
      </c>
      <c r="U44">
        <v>1.05</v>
      </c>
      <c r="Z44" t="s">
        <v>221</v>
      </c>
      <c r="AA44" t="s">
        <v>222</v>
      </c>
      <c r="AE44">
        <v>1</v>
      </c>
      <c r="AF44">
        <v>2</v>
      </c>
      <c r="AG44">
        <v>0.5</v>
      </c>
      <c r="AK44">
        <v>0.25</v>
      </c>
      <c r="AM44" t="s">
        <v>218</v>
      </c>
      <c r="AN44" s="11" t="str">
        <f t="shared" si="10"/>
        <v>icon_wyvern</v>
      </c>
      <c r="AO44" t="str">
        <f t="shared" si="7"/>
        <v>half_wyvern</v>
      </c>
      <c r="AP44" t="str">
        <f t="shared" si="8"/>
        <v>wyvern</v>
      </c>
      <c r="AQ44">
        <v>3</v>
      </c>
      <c r="AS44" t="s">
        <v>85</v>
      </c>
      <c r="AU44">
        <v>1</v>
      </c>
    </row>
    <row r="45" spans="1:47" x14ac:dyDescent="0.15">
      <c r="A45" t="s">
        <v>223</v>
      </c>
      <c r="B45" t="s">
        <v>100</v>
      </c>
      <c r="C45" t="s">
        <v>224</v>
      </c>
      <c r="D45">
        <v>192</v>
      </c>
      <c r="E45" t="str">
        <f t="shared" si="9"/>
        <v>char_192_falco</v>
      </c>
      <c r="F45" t="s">
        <v>223</v>
      </c>
      <c r="G45">
        <v>1</v>
      </c>
      <c r="H45">
        <v>55</v>
      </c>
      <c r="I45">
        <v>1226</v>
      </c>
      <c r="K45">
        <v>445</v>
      </c>
      <c r="L45">
        <v>71</v>
      </c>
      <c r="M45">
        <v>279</v>
      </c>
      <c r="O45">
        <v>0</v>
      </c>
      <c r="Q45">
        <v>10</v>
      </c>
      <c r="R45">
        <v>-2</v>
      </c>
      <c r="S45">
        <v>70</v>
      </c>
      <c r="T45">
        <v>-10</v>
      </c>
      <c r="U45">
        <v>1</v>
      </c>
      <c r="Z45" t="s">
        <v>225</v>
      </c>
      <c r="AA45" t="s">
        <v>226</v>
      </c>
      <c r="AE45">
        <v>1</v>
      </c>
      <c r="AF45">
        <v>1</v>
      </c>
      <c r="AG45">
        <v>1</v>
      </c>
      <c r="AK45">
        <v>0.25</v>
      </c>
      <c r="AM45" t="s">
        <v>218</v>
      </c>
      <c r="AN45" s="11" t="str">
        <f t="shared" si="10"/>
        <v>icon_falco</v>
      </c>
      <c r="AO45" t="str">
        <f t="shared" si="7"/>
        <v>half_falco</v>
      </c>
      <c r="AP45" t="str">
        <f t="shared" si="8"/>
        <v>falco</v>
      </c>
      <c r="AQ45">
        <v>3</v>
      </c>
      <c r="AS45" t="s">
        <v>85</v>
      </c>
      <c r="AU45">
        <v>1</v>
      </c>
    </row>
    <row r="46" spans="1:47" x14ac:dyDescent="0.15">
      <c r="AN46" s="11"/>
    </row>
    <row r="47" spans="1:47" x14ac:dyDescent="0.15">
      <c r="A47" s="12" t="s">
        <v>744</v>
      </c>
    </row>
    <row r="48" spans="1:47" x14ac:dyDescent="0.15">
      <c r="A48" t="s">
        <v>114</v>
      </c>
      <c r="B48" t="s">
        <v>100</v>
      </c>
      <c r="C48" t="s">
        <v>115</v>
      </c>
      <c r="D48" s="10" t="s">
        <v>116</v>
      </c>
      <c r="E48" t="str">
        <f>"char_"&amp;D48&amp;"_"&amp;C48</f>
        <v>char_172_svrash</v>
      </c>
      <c r="F48" t="s">
        <v>114</v>
      </c>
      <c r="G48">
        <v>2</v>
      </c>
      <c r="H48">
        <v>90</v>
      </c>
      <c r="I48">
        <v>2560</v>
      </c>
      <c r="K48">
        <v>713</v>
      </c>
      <c r="L48">
        <v>76</v>
      </c>
      <c r="M48">
        <v>397</v>
      </c>
      <c r="N48">
        <v>50</v>
      </c>
      <c r="O48">
        <v>10</v>
      </c>
      <c r="Q48">
        <v>20</v>
      </c>
      <c r="R48">
        <v>-2</v>
      </c>
      <c r="S48">
        <v>70</v>
      </c>
      <c r="T48">
        <v>-4</v>
      </c>
      <c r="U48">
        <v>1</v>
      </c>
      <c r="Z48" s="12" t="s">
        <v>721</v>
      </c>
      <c r="AA48" s="12" t="s">
        <v>733</v>
      </c>
      <c r="AE48">
        <v>1</v>
      </c>
      <c r="AF48">
        <v>2</v>
      </c>
      <c r="AG48">
        <v>0.5</v>
      </c>
      <c r="AK48">
        <v>0.25</v>
      </c>
      <c r="AM48" t="s">
        <v>118</v>
      </c>
      <c r="AN48" s="11" t="str">
        <f>"icon_"&amp;C48</f>
        <v>icon_svrash</v>
      </c>
      <c r="AO48" t="str">
        <f>"half_"&amp;C48</f>
        <v>half_svrash</v>
      </c>
      <c r="AP48" t="str">
        <f>C48</f>
        <v>svrash</v>
      </c>
      <c r="AQ48">
        <v>6</v>
      </c>
      <c r="AS48" t="s">
        <v>85</v>
      </c>
      <c r="AU48">
        <v>1</v>
      </c>
    </row>
    <row r="49" spans="1:47" x14ac:dyDescent="0.15">
      <c r="A49" s="12" t="s">
        <v>745</v>
      </c>
      <c r="B49" t="s">
        <v>100</v>
      </c>
      <c r="C49" s="12" t="s">
        <v>747</v>
      </c>
      <c r="D49" s="15" t="s">
        <v>746</v>
      </c>
      <c r="E49" t="str">
        <f>"char_"&amp;D49&amp;"_"&amp;C49</f>
        <v>char_350_surtr</v>
      </c>
      <c r="F49" s="12" t="s">
        <v>745</v>
      </c>
      <c r="G49">
        <v>2</v>
      </c>
      <c r="H49">
        <v>90</v>
      </c>
      <c r="I49">
        <v>2916</v>
      </c>
      <c r="K49">
        <v>672</v>
      </c>
      <c r="L49">
        <v>100</v>
      </c>
      <c r="M49">
        <v>414</v>
      </c>
      <c r="N49">
        <v>0</v>
      </c>
      <c r="O49">
        <v>15</v>
      </c>
      <c r="Q49">
        <v>21</v>
      </c>
      <c r="R49">
        <v>-2</v>
      </c>
      <c r="S49">
        <v>70</v>
      </c>
      <c r="T49">
        <v>-4</v>
      </c>
      <c r="U49">
        <v>1.25</v>
      </c>
      <c r="Z49" s="12" t="s">
        <v>762</v>
      </c>
      <c r="AA49" s="12" t="s">
        <v>808</v>
      </c>
      <c r="AE49">
        <v>1</v>
      </c>
      <c r="AF49">
        <v>1</v>
      </c>
      <c r="AG49">
        <v>0.5</v>
      </c>
      <c r="AK49">
        <v>0.25</v>
      </c>
      <c r="AM49" t="s">
        <v>118</v>
      </c>
      <c r="AN49" s="11" t="str">
        <f>"icon_"&amp;C49</f>
        <v>icon_surtr</v>
      </c>
      <c r="AO49" t="str">
        <f>"half_"&amp;C49</f>
        <v>half_surtr</v>
      </c>
      <c r="AP49" t="str">
        <f>C49</f>
        <v>surtr</v>
      </c>
      <c r="AQ49">
        <v>6</v>
      </c>
      <c r="AS49" t="s">
        <v>85</v>
      </c>
      <c r="AU49">
        <v>1</v>
      </c>
    </row>
    <row r="51" spans="1:47" x14ac:dyDescent="0.15">
      <c r="A51" t="s">
        <v>227</v>
      </c>
    </row>
    <row r="52" spans="1:47" x14ac:dyDescent="0.15">
      <c r="A52" t="s">
        <v>228</v>
      </c>
      <c r="B52" s="12" t="s">
        <v>568</v>
      </c>
      <c r="E52" t="s">
        <v>229</v>
      </c>
      <c r="Z52" t="s">
        <v>230</v>
      </c>
      <c r="AB52">
        <v>3</v>
      </c>
    </row>
    <row r="53" spans="1:47" x14ac:dyDescent="0.15">
      <c r="A53" s="12" t="s">
        <v>564</v>
      </c>
      <c r="B53" s="12" t="s">
        <v>568</v>
      </c>
      <c r="E53" s="12" t="s">
        <v>563</v>
      </c>
      <c r="I53">
        <v>100</v>
      </c>
      <c r="K53">
        <v>200</v>
      </c>
      <c r="Z53" s="12" t="s">
        <v>562</v>
      </c>
      <c r="AA53" s="12" t="s">
        <v>552</v>
      </c>
      <c r="AB53" s="12">
        <v>2</v>
      </c>
      <c r="AS53" t="s">
        <v>85</v>
      </c>
      <c r="AU53">
        <v>1</v>
      </c>
    </row>
    <row r="54" spans="1:47" x14ac:dyDescent="0.15">
      <c r="A54" s="12" t="s">
        <v>577</v>
      </c>
      <c r="B54" s="12" t="s">
        <v>568</v>
      </c>
      <c r="E54" s="12" t="s">
        <v>563</v>
      </c>
      <c r="I54">
        <v>100</v>
      </c>
      <c r="K54">
        <v>200</v>
      </c>
      <c r="Z54" s="12" t="s">
        <v>562</v>
      </c>
      <c r="AA54" s="12" t="s">
        <v>578</v>
      </c>
      <c r="AB54" s="12">
        <v>2</v>
      </c>
      <c r="AS54" t="s">
        <v>85</v>
      </c>
      <c r="AU54">
        <v>1</v>
      </c>
    </row>
    <row r="55" spans="1:47" x14ac:dyDescent="0.15">
      <c r="A55" s="12" t="s">
        <v>586</v>
      </c>
      <c r="B55" s="12" t="s">
        <v>568</v>
      </c>
      <c r="E55" s="12" t="s">
        <v>563</v>
      </c>
      <c r="I55">
        <v>100</v>
      </c>
      <c r="K55">
        <v>200</v>
      </c>
      <c r="Z55" s="12" t="s">
        <v>562</v>
      </c>
      <c r="AA55" s="12" t="s">
        <v>587</v>
      </c>
      <c r="AB55" s="12">
        <v>2</v>
      </c>
      <c r="AS55" t="s">
        <v>85</v>
      </c>
      <c r="AU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82"/>
  <sheetViews>
    <sheetView tabSelected="1" workbookViewId="0">
      <pane xSplit="1" ySplit="3" topLeftCell="AE85" activePane="bottomRight" state="frozen"/>
      <selection pane="topRight"/>
      <selection pane="bottomLeft"/>
      <selection pane="bottomRight" activeCell="AR115" sqref="AR115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75" customWidth="1"/>
    <col min="7" max="13" width="8.375" style="3" customWidth="1"/>
    <col min="14" max="14" width="10.625" customWidth="1"/>
    <col min="15" max="15" width="8.375" customWidth="1"/>
    <col min="16" max="16" width="10" customWidth="1"/>
    <col min="17" max="19" width="8.625" customWidth="1"/>
    <col min="20" max="20" width="8.375" customWidth="1"/>
    <col min="21" max="21" width="8.625" customWidth="1"/>
    <col min="22" max="22" width="13.25" customWidth="1"/>
    <col min="23" max="23" width="11.875" customWidth="1"/>
    <col min="24" max="24" width="14.75" customWidth="1"/>
    <col min="25" max="25" width="7.625" customWidth="1"/>
    <col min="26" max="26" width="7.25" customWidth="1"/>
    <col min="27" max="27" width="7.125" customWidth="1"/>
    <col min="29" max="29" width="7" customWidth="1"/>
    <col min="30" max="30" width="9.75" customWidth="1"/>
    <col min="31" max="31" width="8.5" customWidth="1"/>
    <col min="32" max="34" width="8.25" customWidth="1"/>
    <col min="35" max="39" width="8.375" customWidth="1"/>
    <col min="40" max="40" width="11.25" customWidth="1"/>
    <col min="41" max="41" width="6.625" customWidth="1"/>
    <col min="42" max="42" width="8" customWidth="1"/>
    <col min="43" max="43" width="7.375" style="4" customWidth="1"/>
    <col min="44" max="45" width="8.5" style="4" customWidth="1"/>
    <col min="46" max="46" width="7.875" style="4" customWidth="1"/>
    <col min="47" max="47" width="13.5" customWidth="1"/>
    <col min="48" max="48" width="10" customWidth="1"/>
    <col min="49" max="49" width="9" style="5" customWidth="1"/>
    <col min="51" max="51" width="16" customWidth="1"/>
    <col min="52" max="52" width="12.875" customWidth="1"/>
    <col min="56" max="56" width="14" customWidth="1"/>
    <col min="57" max="57" width="8" customWidth="1"/>
  </cols>
  <sheetData>
    <row r="1" spans="1:62" x14ac:dyDescent="0.15">
      <c r="B1" s="12" t="s">
        <v>556</v>
      </c>
      <c r="D1" t="s">
        <v>231</v>
      </c>
      <c r="E1" t="s">
        <v>232</v>
      </c>
      <c r="F1" t="s">
        <v>233</v>
      </c>
      <c r="G1" s="3" t="s">
        <v>234</v>
      </c>
      <c r="H1" s="3" t="s">
        <v>235</v>
      </c>
      <c r="I1" s="14" t="s">
        <v>608</v>
      </c>
      <c r="J1" s="14" t="s">
        <v>595</v>
      </c>
      <c r="K1" s="14" t="s">
        <v>741</v>
      </c>
      <c r="L1" s="3" t="s">
        <v>236</v>
      </c>
      <c r="M1" s="14" t="s">
        <v>572</v>
      </c>
      <c r="N1" t="s">
        <v>237</v>
      </c>
      <c r="O1" t="s">
        <v>238</v>
      </c>
      <c r="P1" t="s">
        <v>239</v>
      </c>
      <c r="Q1" t="s">
        <v>241</v>
      </c>
      <c r="R1" t="s">
        <v>242</v>
      </c>
      <c r="S1" s="12" t="s">
        <v>653</v>
      </c>
      <c r="T1" t="s">
        <v>240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s="12" t="s">
        <v>719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s="4" t="s">
        <v>264</v>
      </c>
      <c r="AR1" s="4" t="s">
        <v>265</v>
      </c>
      <c r="AS1" s="4" t="s">
        <v>266</v>
      </c>
      <c r="AT1" s="4" t="s">
        <v>267</v>
      </c>
      <c r="AU1" t="s">
        <v>268</v>
      </c>
      <c r="AV1" t="s">
        <v>269</v>
      </c>
      <c r="AW1" s="5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263</v>
      </c>
      <c r="BD1" t="s">
        <v>276</v>
      </c>
      <c r="BE1" s="12" t="s">
        <v>673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</row>
    <row r="2" spans="1:62" x14ac:dyDescent="0.15">
      <c r="A2" t="s">
        <v>29</v>
      </c>
      <c r="C2" t="s">
        <v>30</v>
      </c>
      <c r="D2" t="s">
        <v>32</v>
      </c>
      <c r="E2" t="s">
        <v>282</v>
      </c>
      <c r="F2" t="s">
        <v>283</v>
      </c>
      <c r="G2" s="3" t="s">
        <v>284</v>
      </c>
      <c r="H2" s="3" t="s">
        <v>285</v>
      </c>
      <c r="I2" s="14" t="s">
        <v>607</v>
      </c>
      <c r="J2" s="14" t="s">
        <v>596</v>
      </c>
      <c r="K2" s="14" t="s">
        <v>740</v>
      </c>
      <c r="L2" s="3" t="s">
        <v>286</v>
      </c>
      <c r="M2" s="14" t="s">
        <v>571</v>
      </c>
      <c r="N2" t="s">
        <v>287</v>
      </c>
      <c r="O2" t="s">
        <v>288</v>
      </c>
      <c r="P2" t="s">
        <v>289</v>
      </c>
      <c r="Q2" t="s">
        <v>291</v>
      </c>
      <c r="R2" t="s">
        <v>292</v>
      </c>
      <c r="S2" s="12" t="s">
        <v>652</v>
      </c>
      <c r="T2" t="s">
        <v>290</v>
      </c>
      <c r="U2" t="s">
        <v>293</v>
      </c>
      <c r="V2" t="s">
        <v>294</v>
      </c>
      <c r="W2" t="s">
        <v>295</v>
      </c>
      <c r="X2" t="s">
        <v>296</v>
      </c>
      <c r="Y2" t="s">
        <v>297</v>
      </c>
      <c r="Z2" s="12" t="s">
        <v>718</v>
      </c>
      <c r="AA2" t="s">
        <v>298</v>
      </c>
      <c r="AB2" t="s">
        <v>299</v>
      </c>
      <c r="AC2" t="s">
        <v>300</v>
      </c>
      <c r="AD2" t="s">
        <v>301</v>
      </c>
      <c r="AE2" t="s">
        <v>302</v>
      </c>
      <c r="AF2" t="s">
        <v>303</v>
      </c>
      <c r="AG2" t="s">
        <v>304</v>
      </c>
      <c r="AH2" t="s">
        <v>305</v>
      </c>
      <c r="AI2" t="s">
        <v>306</v>
      </c>
      <c r="AJ2" t="s">
        <v>307</v>
      </c>
      <c r="AK2" t="s">
        <v>308</v>
      </c>
      <c r="AL2" t="s">
        <v>309</v>
      </c>
      <c r="AM2" t="s">
        <v>51</v>
      </c>
      <c r="AN2" t="s">
        <v>310</v>
      </c>
      <c r="AO2" t="s">
        <v>311</v>
      </c>
      <c r="AP2" t="s">
        <v>312</v>
      </c>
      <c r="AQ2" s="4" t="s">
        <v>313</v>
      </c>
      <c r="AR2" s="4" t="s">
        <v>314</v>
      </c>
      <c r="AS2" s="4" t="s">
        <v>315</v>
      </c>
      <c r="AT2" s="4" t="s">
        <v>316</v>
      </c>
      <c r="AU2" t="s">
        <v>317</v>
      </c>
      <c r="AV2" t="s">
        <v>318</v>
      </c>
      <c r="AW2" s="5" t="s">
        <v>319</v>
      </c>
      <c r="AX2" t="s">
        <v>320</v>
      </c>
      <c r="AY2" t="s">
        <v>321</v>
      </c>
      <c r="AZ2" t="s">
        <v>322</v>
      </c>
      <c r="BA2" t="s">
        <v>323</v>
      </c>
      <c r="BB2" t="s">
        <v>324</v>
      </c>
      <c r="BC2" t="s">
        <v>325</v>
      </c>
      <c r="BD2" t="s">
        <v>326</v>
      </c>
      <c r="BE2" s="12" t="s">
        <v>672</v>
      </c>
      <c r="BF2" t="s">
        <v>327</v>
      </c>
      <c r="BG2" t="s">
        <v>328</v>
      </c>
      <c r="BH2" t="s">
        <v>329</v>
      </c>
      <c r="BI2" t="s">
        <v>330</v>
      </c>
      <c r="BJ2" t="s">
        <v>331</v>
      </c>
    </row>
    <row r="3" spans="1:62" x14ac:dyDescent="0.15">
      <c r="A3" t="s">
        <v>73</v>
      </c>
      <c r="C3" t="s">
        <v>73</v>
      </c>
      <c r="D3" t="s">
        <v>73</v>
      </c>
      <c r="E3" t="s">
        <v>73</v>
      </c>
      <c r="F3" t="s">
        <v>332</v>
      </c>
      <c r="G3" s="3" t="s">
        <v>333</v>
      </c>
      <c r="H3" s="3" t="s">
        <v>334</v>
      </c>
      <c r="I3" s="14" t="s">
        <v>606</v>
      </c>
      <c r="J3" s="14" t="s">
        <v>594</v>
      </c>
      <c r="K3" s="14" t="s">
        <v>594</v>
      </c>
      <c r="L3" s="3" t="s">
        <v>77</v>
      </c>
      <c r="M3" s="14" t="s">
        <v>570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s="12" t="s">
        <v>570</v>
      </c>
      <c r="T3" t="s">
        <v>77</v>
      </c>
      <c r="U3" t="s">
        <v>78</v>
      </c>
      <c r="V3" t="s">
        <v>335</v>
      </c>
      <c r="W3" t="s">
        <v>336</v>
      </c>
      <c r="X3" t="s">
        <v>337</v>
      </c>
      <c r="Y3" t="s">
        <v>75</v>
      </c>
      <c r="Z3" s="12" t="s">
        <v>570</v>
      </c>
      <c r="AA3" t="s">
        <v>338</v>
      </c>
      <c r="AB3" t="s">
        <v>77</v>
      </c>
      <c r="AC3" t="s">
        <v>75</v>
      </c>
      <c r="AD3" t="s">
        <v>77</v>
      </c>
      <c r="AE3" t="s">
        <v>74</v>
      </c>
      <c r="AF3" t="s">
        <v>74</v>
      </c>
      <c r="AG3" t="s">
        <v>75</v>
      </c>
      <c r="AH3" t="s">
        <v>77</v>
      </c>
      <c r="AI3" t="s">
        <v>75</v>
      </c>
      <c r="AJ3" t="s">
        <v>75</v>
      </c>
      <c r="AK3" t="s">
        <v>74</v>
      </c>
      <c r="AL3" t="s">
        <v>74</v>
      </c>
      <c r="AM3" t="s">
        <v>76</v>
      </c>
      <c r="AN3" t="s">
        <v>76</v>
      </c>
      <c r="AO3" t="s">
        <v>75</v>
      </c>
      <c r="AP3" t="s">
        <v>75</v>
      </c>
      <c r="AQ3" s="13" t="s">
        <v>620</v>
      </c>
      <c r="AR3" s="13" t="s">
        <v>620</v>
      </c>
      <c r="AS3" s="4" t="s">
        <v>74</v>
      </c>
      <c r="AT3" s="4" t="s">
        <v>339</v>
      </c>
      <c r="AU3" t="s">
        <v>79</v>
      </c>
      <c r="AV3" t="s">
        <v>79</v>
      </c>
      <c r="AW3" s="5" t="s">
        <v>340</v>
      </c>
      <c r="AX3" t="s">
        <v>341</v>
      </c>
      <c r="AY3" t="s">
        <v>73</v>
      </c>
      <c r="AZ3" t="s">
        <v>342</v>
      </c>
      <c r="BA3" t="s">
        <v>343</v>
      </c>
      <c r="BB3" t="s">
        <v>344</v>
      </c>
      <c r="BC3" t="s">
        <v>345</v>
      </c>
      <c r="BD3" t="s">
        <v>346</v>
      </c>
      <c r="BE3" t="s">
        <v>347</v>
      </c>
      <c r="BF3" t="s">
        <v>347</v>
      </c>
      <c r="BG3" t="s">
        <v>347</v>
      </c>
      <c r="BH3" t="s">
        <v>347</v>
      </c>
      <c r="BI3" t="s">
        <v>73</v>
      </c>
      <c r="BJ3" t="s">
        <v>77</v>
      </c>
    </row>
    <row r="4" spans="1:62" s="1" customFormat="1" x14ac:dyDescent="0.15">
      <c r="A4" s="1" t="s">
        <v>348</v>
      </c>
    </row>
    <row r="5" spans="1:62" x14ac:dyDescent="0.15">
      <c r="A5" t="s">
        <v>99</v>
      </c>
    </row>
    <row r="6" spans="1:62" x14ac:dyDescent="0.15">
      <c r="A6" t="s">
        <v>104</v>
      </c>
      <c r="C6" t="s">
        <v>349</v>
      </c>
      <c r="Q6">
        <v>2</v>
      </c>
      <c r="V6" t="s">
        <v>350</v>
      </c>
      <c r="X6" t="s">
        <v>351</v>
      </c>
      <c r="AA6" t="s">
        <v>352</v>
      </c>
      <c r="AC6">
        <v>1</v>
      </c>
      <c r="AE6">
        <v>1</v>
      </c>
      <c r="AO6">
        <v>1</v>
      </c>
      <c r="AU6" t="s">
        <v>353</v>
      </c>
      <c r="AW6" s="5" t="s">
        <v>354</v>
      </c>
      <c r="AX6" t="s">
        <v>355</v>
      </c>
      <c r="AY6" t="s">
        <v>356</v>
      </c>
    </row>
    <row r="7" spans="1:62" x14ac:dyDescent="0.15">
      <c r="A7" t="s">
        <v>130</v>
      </c>
      <c r="C7" t="s">
        <v>349</v>
      </c>
      <c r="E7" t="s">
        <v>357</v>
      </c>
      <c r="F7" t="s">
        <v>358</v>
      </c>
      <c r="G7" s="3" t="s">
        <v>359</v>
      </c>
      <c r="Q7">
        <v>1</v>
      </c>
      <c r="V7" t="s">
        <v>360</v>
      </c>
      <c r="X7" t="s">
        <v>351</v>
      </c>
      <c r="AA7" t="s">
        <v>352</v>
      </c>
      <c r="AE7">
        <v>1</v>
      </c>
      <c r="AP7">
        <v>10</v>
      </c>
      <c r="AQ7" s="4">
        <v>0</v>
      </c>
      <c r="AR7" s="4">
        <v>3</v>
      </c>
      <c r="AS7" s="4">
        <v>1</v>
      </c>
      <c r="AT7" s="4" t="s">
        <v>361</v>
      </c>
      <c r="BA7" t="s">
        <v>362</v>
      </c>
      <c r="BB7">
        <v>100</v>
      </c>
      <c r="BI7" t="s">
        <v>363</v>
      </c>
    </row>
    <row r="8" spans="1:62" x14ac:dyDescent="0.15">
      <c r="A8" t="s">
        <v>364</v>
      </c>
      <c r="C8" t="s">
        <v>349</v>
      </c>
      <c r="E8" t="s">
        <v>365</v>
      </c>
      <c r="F8" t="s">
        <v>358</v>
      </c>
      <c r="G8" s="3" t="s">
        <v>359</v>
      </c>
      <c r="L8" s="3">
        <v>1</v>
      </c>
      <c r="P8">
        <v>1</v>
      </c>
      <c r="Q8">
        <v>2</v>
      </c>
      <c r="V8" t="s">
        <v>366</v>
      </c>
      <c r="X8" t="s">
        <v>351</v>
      </c>
      <c r="AA8" t="s">
        <v>352</v>
      </c>
      <c r="AC8">
        <v>0.45</v>
      </c>
      <c r="AE8">
        <v>1</v>
      </c>
      <c r="AF8">
        <v>7</v>
      </c>
      <c r="AG8">
        <v>0.03</v>
      </c>
      <c r="AH8">
        <v>1</v>
      </c>
      <c r="AO8">
        <v>1</v>
      </c>
      <c r="AP8">
        <v>8</v>
      </c>
      <c r="AQ8" s="4">
        <v>0</v>
      </c>
      <c r="AR8" s="4">
        <v>10</v>
      </c>
      <c r="AS8" s="4">
        <v>1</v>
      </c>
      <c r="AT8" s="4" t="s">
        <v>361</v>
      </c>
      <c r="AU8" s="5" t="s">
        <v>367</v>
      </c>
      <c r="AV8" s="5" t="s">
        <v>367</v>
      </c>
      <c r="AW8" s="5" t="s">
        <v>354</v>
      </c>
      <c r="AX8" t="s">
        <v>355</v>
      </c>
      <c r="AY8" t="s">
        <v>356</v>
      </c>
      <c r="BI8" t="s">
        <v>368</v>
      </c>
    </row>
    <row r="9" spans="1:62" x14ac:dyDescent="0.15">
      <c r="A9" t="s">
        <v>369</v>
      </c>
      <c r="C9" t="s">
        <v>349</v>
      </c>
      <c r="E9" t="s">
        <v>370</v>
      </c>
      <c r="F9" t="s">
        <v>358</v>
      </c>
      <c r="G9" s="3" t="s">
        <v>359</v>
      </c>
      <c r="P9">
        <v>1</v>
      </c>
      <c r="Q9">
        <v>2</v>
      </c>
      <c r="V9" t="s">
        <v>350</v>
      </c>
      <c r="X9" t="s">
        <v>371</v>
      </c>
      <c r="AA9" t="s">
        <v>372</v>
      </c>
      <c r="AC9">
        <v>1.6</v>
      </c>
      <c r="AE9">
        <v>1</v>
      </c>
      <c r="AO9">
        <v>1</v>
      </c>
      <c r="AP9">
        <v>10</v>
      </c>
      <c r="AQ9" s="4">
        <v>0</v>
      </c>
      <c r="AR9" s="4">
        <v>3</v>
      </c>
      <c r="AS9" s="4">
        <v>1</v>
      </c>
      <c r="AT9" s="4" t="s">
        <v>361</v>
      </c>
      <c r="AU9" s="5" t="s">
        <v>373</v>
      </c>
      <c r="AV9" s="5" t="s">
        <v>373</v>
      </c>
      <c r="AW9" s="5" t="s">
        <v>354</v>
      </c>
      <c r="AX9" t="s">
        <v>355</v>
      </c>
      <c r="AY9" t="s">
        <v>374</v>
      </c>
      <c r="BI9" t="s">
        <v>375</v>
      </c>
    </row>
    <row r="10" spans="1:62" x14ac:dyDescent="0.15">
      <c r="AU10" s="5"/>
      <c r="AV10" s="5"/>
    </row>
    <row r="11" spans="1:62" x14ac:dyDescent="0.15">
      <c r="AU11" s="5"/>
      <c r="AV11" s="5"/>
    </row>
    <row r="12" spans="1:62" x14ac:dyDescent="0.15">
      <c r="A12" t="s">
        <v>159</v>
      </c>
      <c r="C12" t="s">
        <v>144</v>
      </c>
      <c r="Q12">
        <v>2</v>
      </c>
      <c r="V12" t="s">
        <v>350</v>
      </c>
      <c r="X12" t="s">
        <v>376</v>
      </c>
      <c r="AA12" t="s">
        <v>377</v>
      </c>
      <c r="AC12">
        <v>1</v>
      </c>
      <c r="AE12">
        <v>1</v>
      </c>
      <c r="AU12" t="s">
        <v>37</v>
      </c>
      <c r="AW12" s="5" t="s">
        <v>354</v>
      </c>
    </row>
    <row r="13" spans="1:62" x14ac:dyDescent="0.15">
      <c r="A13" t="s">
        <v>160</v>
      </c>
      <c r="C13" t="s">
        <v>349</v>
      </c>
      <c r="E13" t="s">
        <v>378</v>
      </c>
      <c r="F13" t="s">
        <v>358</v>
      </c>
      <c r="G13" s="3" t="s">
        <v>359</v>
      </c>
      <c r="P13">
        <v>1</v>
      </c>
      <c r="Q13">
        <v>1</v>
      </c>
      <c r="V13" t="s">
        <v>379</v>
      </c>
      <c r="X13" t="s">
        <v>380</v>
      </c>
      <c r="AB13">
        <v>1</v>
      </c>
      <c r="AC13">
        <v>1</v>
      </c>
      <c r="AE13">
        <v>1</v>
      </c>
      <c r="AN13" t="s">
        <v>381</v>
      </c>
      <c r="AO13">
        <v>2.5</v>
      </c>
      <c r="AP13">
        <v>25</v>
      </c>
      <c r="AQ13" s="4">
        <v>25</v>
      </c>
      <c r="AR13" s="4">
        <v>40</v>
      </c>
      <c r="AS13" s="4">
        <v>1</v>
      </c>
      <c r="AT13" s="4" t="s">
        <v>361</v>
      </c>
      <c r="AU13" t="s">
        <v>382</v>
      </c>
      <c r="AW13" s="5" t="s">
        <v>354</v>
      </c>
      <c r="BA13" t="s">
        <v>383</v>
      </c>
    </row>
    <row r="14" spans="1:62" x14ac:dyDescent="0.15">
      <c r="A14" t="s">
        <v>384</v>
      </c>
      <c r="C14" t="s">
        <v>349</v>
      </c>
      <c r="F14" t="s">
        <v>358</v>
      </c>
      <c r="G14" s="3" t="s">
        <v>385</v>
      </c>
      <c r="H14" s="3" t="s">
        <v>386</v>
      </c>
      <c r="Q14">
        <v>1</v>
      </c>
      <c r="AB14" s="3"/>
      <c r="AE14">
        <v>1</v>
      </c>
      <c r="AQ14"/>
      <c r="AR14"/>
      <c r="AS14"/>
      <c r="AT14"/>
      <c r="AU14" s="3"/>
      <c r="AV14" s="3"/>
      <c r="AX14" s="3"/>
      <c r="AY14" s="3"/>
      <c r="AZ14" s="3"/>
      <c r="BA14" t="s">
        <v>387</v>
      </c>
      <c r="BB14">
        <v>0.45</v>
      </c>
      <c r="BC14">
        <v>25</v>
      </c>
    </row>
    <row r="15" spans="1:62" x14ac:dyDescent="0.15">
      <c r="A15" t="s">
        <v>388</v>
      </c>
      <c r="C15" t="s">
        <v>349</v>
      </c>
      <c r="F15" t="s">
        <v>358</v>
      </c>
      <c r="G15" s="3" t="s">
        <v>385</v>
      </c>
      <c r="H15" s="3" t="s">
        <v>386</v>
      </c>
      <c r="Q15">
        <v>1</v>
      </c>
      <c r="AB15" s="3"/>
      <c r="AE15">
        <v>1</v>
      </c>
      <c r="AQ15"/>
      <c r="AR15"/>
      <c r="AS15"/>
      <c r="AT15"/>
      <c r="AU15" s="3"/>
      <c r="AV15" s="3"/>
      <c r="AX15" s="3"/>
      <c r="AY15" s="3"/>
      <c r="AZ15" s="3"/>
      <c r="BA15" t="s">
        <v>389</v>
      </c>
      <c r="BC15">
        <v>25</v>
      </c>
    </row>
    <row r="16" spans="1:62" x14ac:dyDescent="0.15">
      <c r="AB16" s="3"/>
      <c r="AQ16"/>
      <c r="AR16"/>
      <c r="AS16"/>
      <c r="AT16"/>
      <c r="AU16" s="3"/>
      <c r="AV16" s="3"/>
      <c r="AX16" s="3"/>
      <c r="AY16" s="3"/>
      <c r="AZ16" s="3"/>
    </row>
    <row r="17" spans="1:55" x14ac:dyDescent="0.15">
      <c r="A17" t="s">
        <v>390</v>
      </c>
      <c r="C17" t="s">
        <v>144</v>
      </c>
      <c r="Q17">
        <v>2</v>
      </c>
      <c r="V17" t="s">
        <v>350</v>
      </c>
      <c r="X17" t="s">
        <v>391</v>
      </c>
      <c r="AA17" t="s">
        <v>377</v>
      </c>
      <c r="AC17">
        <v>1</v>
      </c>
      <c r="AE17">
        <v>1</v>
      </c>
      <c r="AU17" t="s">
        <v>37</v>
      </c>
      <c r="AW17" s="5" t="s">
        <v>354</v>
      </c>
    </row>
    <row r="18" spans="1:55" x14ac:dyDescent="0.15">
      <c r="A18" t="s">
        <v>164</v>
      </c>
      <c r="C18" t="s">
        <v>349</v>
      </c>
      <c r="E18" t="s">
        <v>392</v>
      </c>
      <c r="F18" t="s">
        <v>358</v>
      </c>
      <c r="G18" s="3" t="s">
        <v>385</v>
      </c>
      <c r="H18" s="3" t="s">
        <v>386</v>
      </c>
      <c r="Q18">
        <v>1</v>
      </c>
      <c r="AB18" s="3"/>
      <c r="AE18">
        <v>1</v>
      </c>
      <c r="AP18">
        <v>20</v>
      </c>
      <c r="AQ18" s="4">
        <v>0</v>
      </c>
      <c r="AR18" s="4">
        <v>40</v>
      </c>
      <c r="AS18" s="4">
        <v>1</v>
      </c>
      <c r="AT18" s="4" t="s">
        <v>361</v>
      </c>
      <c r="AU18" s="3"/>
      <c r="AV18" s="3"/>
      <c r="AX18" s="3"/>
      <c r="AY18" s="3"/>
      <c r="AZ18" s="3"/>
      <c r="BA18" t="s">
        <v>387</v>
      </c>
      <c r="BB18">
        <v>0.5</v>
      </c>
      <c r="BC18">
        <v>20</v>
      </c>
    </row>
    <row r="19" spans="1:55" x14ac:dyDescent="0.15">
      <c r="A19" t="s">
        <v>393</v>
      </c>
      <c r="C19" t="s">
        <v>349</v>
      </c>
      <c r="F19" t="s">
        <v>358</v>
      </c>
      <c r="G19" s="3" t="s">
        <v>385</v>
      </c>
      <c r="H19" s="3" t="s">
        <v>394</v>
      </c>
      <c r="Q19">
        <v>1</v>
      </c>
      <c r="AB19" s="3"/>
      <c r="AE19">
        <v>1</v>
      </c>
      <c r="AQ19"/>
      <c r="AR19"/>
      <c r="AS19"/>
      <c r="AT19"/>
      <c r="AU19" s="3"/>
      <c r="AV19" s="3"/>
      <c r="AX19" s="3"/>
      <c r="AY19" s="3"/>
      <c r="AZ19" s="3"/>
      <c r="BA19" t="s">
        <v>387</v>
      </c>
      <c r="BB19">
        <v>0.1</v>
      </c>
      <c r="BC19">
        <v>99999</v>
      </c>
    </row>
    <row r="20" spans="1:55" x14ac:dyDescent="0.15">
      <c r="A20" t="s">
        <v>395</v>
      </c>
      <c r="C20" t="s">
        <v>349</v>
      </c>
      <c r="F20" t="s">
        <v>358</v>
      </c>
      <c r="G20" s="3" t="s">
        <v>385</v>
      </c>
      <c r="H20" s="3" t="s">
        <v>394</v>
      </c>
      <c r="Q20">
        <v>1</v>
      </c>
      <c r="AB20" s="3"/>
      <c r="AE20">
        <v>1</v>
      </c>
      <c r="AQ20"/>
      <c r="AR20"/>
      <c r="AS20"/>
      <c r="AT20"/>
      <c r="AU20" s="3"/>
      <c r="AV20" s="3"/>
      <c r="AX20" s="3"/>
      <c r="AY20" s="3"/>
      <c r="AZ20" s="3"/>
      <c r="BA20" s="12" t="s">
        <v>772</v>
      </c>
      <c r="BB20">
        <v>0.1</v>
      </c>
      <c r="BC20">
        <v>99999</v>
      </c>
    </row>
    <row r="21" spans="1:55" x14ac:dyDescent="0.15">
      <c r="AB21" s="3"/>
      <c r="AQ21"/>
      <c r="AR21"/>
      <c r="AS21"/>
      <c r="AT21"/>
      <c r="AU21" s="3"/>
      <c r="AV21" s="3"/>
      <c r="AX21" s="3"/>
      <c r="AY21" s="3"/>
      <c r="AZ21" s="3"/>
    </row>
    <row r="22" spans="1:55" x14ac:dyDescent="0.15">
      <c r="A22" t="s">
        <v>396</v>
      </c>
      <c r="C22" t="s">
        <v>144</v>
      </c>
      <c r="G22" s="3" t="s">
        <v>361</v>
      </c>
      <c r="Q22">
        <v>2</v>
      </c>
      <c r="V22" t="s">
        <v>350</v>
      </c>
      <c r="AA22" t="s">
        <v>377</v>
      </c>
      <c r="AC22">
        <v>1</v>
      </c>
      <c r="AE22">
        <v>1</v>
      </c>
      <c r="AU22" t="s">
        <v>397</v>
      </c>
      <c r="AW22" s="5" t="s">
        <v>354</v>
      </c>
      <c r="AZ22" t="s">
        <v>398</v>
      </c>
    </row>
    <row r="23" spans="1:55" x14ac:dyDescent="0.15">
      <c r="A23" t="s">
        <v>399</v>
      </c>
      <c r="C23" t="s">
        <v>349</v>
      </c>
      <c r="G23" s="3" t="s">
        <v>361</v>
      </c>
      <c r="O23">
        <v>1</v>
      </c>
      <c r="Q23">
        <v>2</v>
      </c>
      <c r="R23">
        <v>1</v>
      </c>
      <c r="V23" t="s">
        <v>350</v>
      </c>
      <c r="X23" t="s">
        <v>400</v>
      </c>
      <c r="AA23" t="s">
        <v>377</v>
      </c>
      <c r="AC23">
        <v>0.8</v>
      </c>
      <c r="AE23">
        <v>1</v>
      </c>
      <c r="AU23" t="s">
        <v>401</v>
      </c>
      <c r="AW23" s="5" t="s">
        <v>354</v>
      </c>
      <c r="AX23" t="s">
        <v>402</v>
      </c>
      <c r="AY23" t="s">
        <v>403</v>
      </c>
      <c r="AZ23" t="s">
        <v>398</v>
      </c>
    </row>
    <row r="24" spans="1:55" x14ac:dyDescent="0.15">
      <c r="A24" s="12" t="s">
        <v>711</v>
      </c>
      <c r="C24" t="s">
        <v>144</v>
      </c>
      <c r="F24" t="s">
        <v>358</v>
      </c>
      <c r="G24" s="3" t="s">
        <v>361</v>
      </c>
      <c r="Q24">
        <v>2</v>
      </c>
      <c r="V24" t="s">
        <v>350</v>
      </c>
      <c r="AA24" t="s">
        <v>352</v>
      </c>
      <c r="AC24">
        <v>1</v>
      </c>
      <c r="AE24">
        <v>1</v>
      </c>
      <c r="AQ24"/>
      <c r="AR24"/>
      <c r="AS24"/>
      <c r="AT24"/>
      <c r="AU24" t="s">
        <v>397</v>
      </c>
      <c r="AW24" s="5" t="s">
        <v>354</v>
      </c>
      <c r="AZ24" t="s">
        <v>398</v>
      </c>
    </row>
    <row r="25" spans="1:55" x14ac:dyDescent="0.15">
      <c r="A25" t="s">
        <v>167</v>
      </c>
      <c r="C25" t="s">
        <v>349</v>
      </c>
      <c r="E25" t="s">
        <v>404</v>
      </c>
      <c r="F25" t="s">
        <v>358</v>
      </c>
      <c r="G25" s="3" t="s">
        <v>359</v>
      </c>
      <c r="O25">
        <v>1</v>
      </c>
      <c r="Q25">
        <v>2</v>
      </c>
      <c r="R25">
        <v>1</v>
      </c>
      <c r="V25" t="s">
        <v>350</v>
      </c>
      <c r="X25" t="s">
        <v>400</v>
      </c>
      <c r="AA25" t="s">
        <v>352</v>
      </c>
      <c r="AC25">
        <v>0.8</v>
      </c>
      <c r="AE25">
        <v>1</v>
      </c>
      <c r="AN25" t="s">
        <v>405</v>
      </c>
      <c r="AP25">
        <v>40</v>
      </c>
      <c r="AQ25" s="4">
        <v>30</v>
      </c>
      <c r="AR25" s="4">
        <v>70</v>
      </c>
      <c r="AS25" s="4">
        <v>1</v>
      </c>
      <c r="AT25" s="4" t="s">
        <v>361</v>
      </c>
      <c r="AU25" t="s">
        <v>401</v>
      </c>
      <c r="AW25" s="5" t="s">
        <v>354</v>
      </c>
      <c r="AX25" t="s">
        <v>402</v>
      </c>
      <c r="AY25" t="s">
        <v>403</v>
      </c>
      <c r="AZ25" t="s">
        <v>398</v>
      </c>
    </row>
    <row r="26" spans="1:55" x14ac:dyDescent="0.15">
      <c r="A26" t="s">
        <v>406</v>
      </c>
      <c r="C26" t="s">
        <v>349</v>
      </c>
      <c r="F26" t="s">
        <v>358</v>
      </c>
      <c r="G26" s="3" t="s">
        <v>385</v>
      </c>
      <c r="H26" s="3" t="s">
        <v>386</v>
      </c>
      <c r="Q26">
        <v>1</v>
      </c>
      <c r="AB26" s="3"/>
      <c r="AE26">
        <v>1</v>
      </c>
      <c r="AQ26"/>
      <c r="AR26"/>
      <c r="AS26"/>
      <c r="AT26"/>
      <c r="AU26" s="3"/>
      <c r="AV26" s="3"/>
      <c r="AX26" s="3"/>
      <c r="AY26" s="3"/>
      <c r="AZ26" s="3"/>
      <c r="BA26" s="12" t="s">
        <v>773</v>
      </c>
      <c r="BB26">
        <v>0.35</v>
      </c>
      <c r="BC26">
        <v>40</v>
      </c>
    </row>
    <row r="27" spans="1:55" x14ac:dyDescent="0.15">
      <c r="AB27" s="3"/>
      <c r="AQ27"/>
      <c r="AR27"/>
      <c r="AS27"/>
      <c r="AT27"/>
      <c r="AU27" s="3"/>
      <c r="AV27" s="3"/>
      <c r="AX27" s="3"/>
      <c r="AY27" s="3"/>
      <c r="AZ27" s="3"/>
    </row>
    <row r="28" spans="1:55" x14ac:dyDescent="0.15">
      <c r="A28" t="s">
        <v>170</v>
      </c>
      <c r="C28" t="s">
        <v>349</v>
      </c>
      <c r="Q28">
        <v>2</v>
      </c>
      <c r="V28" t="s">
        <v>350</v>
      </c>
      <c r="X28" t="s">
        <v>407</v>
      </c>
      <c r="AA28" t="s">
        <v>377</v>
      </c>
      <c r="AC28">
        <v>1</v>
      </c>
      <c r="AE28">
        <v>1</v>
      </c>
      <c r="AI28">
        <v>1</v>
      </c>
      <c r="AJ28">
        <v>1</v>
      </c>
      <c r="AU28" t="s">
        <v>37</v>
      </c>
      <c r="AW28" s="5" t="s">
        <v>354</v>
      </c>
      <c r="AX28" t="s">
        <v>355</v>
      </c>
      <c r="AY28" t="s">
        <v>408</v>
      </c>
    </row>
    <row r="29" spans="1:55" x14ac:dyDescent="0.15">
      <c r="A29" t="s">
        <v>171</v>
      </c>
      <c r="C29" t="s">
        <v>349</v>
      </c>
      <c r="E29" t="s">
        <v>409</v>
      </c>
      <c r="F29" t="s">
        <v>358</v>
      </c>
      <c r="G29" s="3" t="s">
        <v>359</v>
      </c>
      <c r="Q29">
        <v>2</v>
      </c>
      <c r="V29" t="s">
        <v>350</v>
      </c>
      <c r="X29" t="s">
        <v>407</v>
      </c>
      <c r="AA29" t="s">
        <v>377</v>
      </c>
      <c r="AC29">
        <v>1</v>
      </c>
      <c r="AE29">
        <v>1</v>
      </c>
      <c r="AI29">
        <v>2</v>
      </c>
      <c r="AJ29">
        <v>1</v>
      </c>
      <c r="AP29">
        <v>30</v>
      </c>
      <c r="AQ29" s="4">
        <v>0</v>
      </c>
      <c r="AR29" s="4">
        <v>45</v>
      </c>
      <c r="AS29" s="4">
        <v>1</v>
      </c>
      <c r="AT29" s="4" t="s">
        <v>361</v>
      </c>
      <c r="AU29" t="s">
        <v>37</v>
      </c>
      <c r="AW29" s="5" t="s">
        <v>354</v>
      </c>
      <c r="AX29" t="s">
        <v>355</v>
      </c>
      <c r="AY29" t="s">
        <v>408</v>
      </c>
    </row>
    <row r="31" spans="1:55" x14ac:dyDescent="0.15">
      <c r="A31" t="s">
        <v>410</v>
      </c>
      <c r="C31" t="s">
        <v>349</v>
      </c>
      <c r="G31" s="3" t="s">
        <v>361</v>
      </c>
      <c r="Q31">
        <v>2</v>
      </c>
      <c r="V31" t="s">
        <v>350</v>
      </c>
      <c r="X31" t="s">
        <v>411</v>
      </c>
      <c r="AA31" t="s">
        <v>352</v>
      </c>
      <c r="AC31">
        <v>1</v>
      </c>
      <c r="AE31">
        <v>1</v>
      </c>
      <c r="AU31" t="s">
        <v>37</v>
      </c>
      <c r="AW31" s="5" t="s">
        <v>354</v>
      </c>
      <c r="AX31" t="s">
        <v>355</v>
      </c>
      <c r="AY31" t="s">
        <v>374</v>
      </c>
      <c r="BA31" t="s">
        <v>412</v>
      </c>
      <c r="BB31">
        <v>-0.8</v>
      </c>
      <c r="BC31">
        <v>0.2</v>
      </c>
    </row>
    <row r="32" spans="1:55" x14ac:dyDescent="0.15">
      <c r="A32" t="s">
        <v>175</v>
      </c>
      <c r="C32" t="s">
        <v>349</v>
      </c>
      <c r="E32" t="s">
        <v>413</v>
      </c>
      <c r="F32" t="s">
        <v>358</v>
      </c>
      <c r="G32" s="3" t="s">
        <v>385</v>
      </c>
      <c r="H32" s="3" t="s">
        <v>386</v>
      </c>
      <c r="Q32">
        <v>1</v>
      </c>
      <c r="AB32" s="3"/>
      <c r="AE32">
        <v>1</v>
      </c>
      <c r="AN32" t="s">
        <v>414</v>
      </c>
      <c r="AP32">
        <v>25</v>
      </c>
      <c r="AQ32" s="4">
        <v>0</v>
      </c>
      <c r="AR32" s="4">
        <v>45</v>
      </c>
      <c r="AS32" s="4">
        <v>1</v>
      </c>
      <c r="AT32" s="4" t="s">
        <v>361</v>
      </c>
      <c r="AU32" s="3"/>
      <c r="AV32" s="3"/>
      <c r="AX32" s="3"/>
      <c r="AY32" s="3"/>
      <c r="AZ32" s="3"/>
      <c r="BA32" t="s">
        <v>387</v>
      </c>
      <c r="BB32">
        <v>0.25</v>
      </c>
      <c r="BC32">
        <v>45</v>
      </c>
    </row>
    <row r="33" spans="1:61" x14ac:dyDescent="0.15">
      <c r="A33" t="s">
        <v>414</v>
      </c>
      <c r="C33" t="s">
        <v>349</v>
      </c>
      <c r="F33" t="s">
        <v>358</v>
      </c>
      <c r="G33" s="3" t="s">
        <v>385</v>
      </c>
      <c r="H33" s="3" t="s">
        <v>386</v>
      </c>
      <c r="Q33">
        <v>1</v>
      </c>
      <c r="AB33" s="3"/>
      <c r="AE33">
        <v>1</v>
      </c>
      <c r="AQ33"/>
      <c r="AR33"/>
      <c r="AS33"/>
      <c r="AT33"/>
      <c r="AU33" s="3"/>
      <c r="AV33" s="3"/>
      <c r="AX33" s="3"/>
      <c r="AY33" s="3"/>
      <c r="AZ33" s="3"/>
      <c r="BA33" t="s">
        <v>362</v>
      </c>
      <c r="BB33">
        <v>25</v>
      </c>
      <c r="BC33">
        <v>45</v>
      </c>
    </row>
    <row r="34" spans="1:61" x14ac:dyDescent="0.15">
      <c r="A34" t="s">
        <v>415</v>
      </c>
      <c r="C34" t="s">
        <v>349</v>
      </c>
      <c r="G34" s="3" t="s">
        <v>385</v>
      </c>
      <c r="H34" s="3" t="s">
        <v>394</v>
      </c>
      <c r="Q34">
        <v>1</v>
      </c>
      <c r="T34">
        <v>1</v>
      </c>
      <c r="AB34" s="3"/>
      <c r="AE34">
        <v>1</v>
      </c>
      <c r="AQ34"/>
      <c r="AR34"/>
      <c r="AS34"/>
      <c r="AT34"/>
      <c r="AU34" s="3"/>
      <c r="AV34" s="3"/>
      <c r="AX34" s="3"/>
      <c r="AY34" s="3"/>
      <c r="AZ34" s="3"/>
      <c r="BA34" s="12" t="s">
        <v>774</v>
      </c>
      <c r="BB34">
        <v>9</v>
      </c>
      <c r="BC34">
        <v>99999</v>
      </c>
    </row>
    <row r="35" spans="1:61" x14ac:dyDescent="0.15">
      <c r="AB35" s="3"/>
      <c r="AQ35"/>
      <c r="AR35"/>
      <c r="AS35"/>
      <c r="AT35"/>
      <c r="AU35" s="3"/>
      <c r="AV35" s="3"/>
      <c r="AX35" s="3"/>
      <c r="AY35" s="3"/>
      <c r="AZ35" s="3"/>
    </row>
    <row r="36" spans="1:61" x14ac:dyDescent="0.15">
      <c r="A36" t="s">
        <v>416</v>
      </c>
      <c r="C36" t="s">
        <v>349</v>
      </c>
      <c r="Q36">
        <v>2</v>
      </c>
      <c r="V36" t="s">
        <v>417</v>
      </c>
      <c r="X36" t="s">
        <v>351</v>
      </c>
      <c r="AA36" t="s">
        <v>352</v>
      </c>
      <c r="AC36">
        <v>1</v>
      </c>
      <c r="AE36">
        <v>1</v>
      </c>
      <c r="AU36" t="s">
        <v>37</v>
      </c>
      <c r="AW36" s="5" t="s">
        <v>354</v>
      </c>
      <c r="AX36" t="s">
        <v>355</v>
      </c>
      <c r="AY36" t="s">
        <v>418</v>
      </c>
    </row>
    <row r="37" spans="1:61" x14ac:dyDescent="0.15">
      <c r="A37" t="s">
        <v>180</v>
      </c>
      <c r="C37" t="s">
        <v>349</v>
      </c>
      <c r="E37" t="s">
        <v>419</v>
      </c>
      <c r="F37" t="s">
        <v>420</v>
      </c>
      <c r="G37" s="3" t="s">
        <v>361</v>
      </c>
      <c r="Q37">
        <v>2</v>
      </c>
      <c r="V37" t="s">
        <v>417</v>
      </c>
      <c r="X37" t="s">
        <v>351</v>
      </c>
      <c r="AA37" t="s">
        <v>352</v>
      </c>
      <c r="AC37">
        <v>1.9</v>
      </c>
      <c r="AE37">
        <v>1</v>
      </c>
      <c r="AP37">
        <v>0.3</v>
      </c>
      <c r="AQ37" s="4">
        <v>0</v>
      </c>
      <c r="AR37" s="4">
        <v>4</v>
      </c>
      <c r="AS37" s="4">
        <v>1</v>
      </c>
      <c r="AT37" s="4" t="s">
        <v>421</v>
      </c>
      <c r="AU37" t="s">
        <v>37</v>
      </c>
      <c r="AW37" s="5" t="s">
        <v>354</v>
      </c>
      <c r="AX37" t="s">
        <v>355</v>
      </c>
      <c r="AY37" t="s">
        <v>418</v>
      </c>
      <c r="BI37" t="s">
        <v>375</v>
      </c>
    </row>
    <row r="38" spans="1:61" x14ac:dyDescent="0.15">
      <c r="A38" t="s">
        <v>422</v>
      </c>
      <c r="C38" t="s">
        <v>349</v>
      </c>
      <c r="G38" s="3" t="s">
        <v>385</v>
      </c>
      <c r="H38" s="3" t="s">
        <v>394</v>
      </c>
      <c r="Q38">
        <v>1</v>
      </c>
      <c r="T38">
        <v>1</v>
      </c>
      <c r="AB38" s="3"/>
      <c r="AE38">
        <v>1</v>
      </c>
      <c r="AQ38"/>
      <c r="AR38"/>
      <c r="AS38"/>
      <c r="AT38"/>
      <c r="AU38" s="3"/>
      <c r="AV38" s="3"/>
      <c r="AX38" s="3"/>
      <c r="AY38" s="3"/>
      <c r="AZ38" s="3"/>
      <c r="BA38" s="12" t="s">
        <v>772</v>
      </c>
      <c r="BB38">
        <v>0.06</v>
      </c>
      <c r="BC38">
        <v>99999</v>
      </c>
    </row>
    <row r="39" spans="1:61" x14ac:dyDescent="0.15">
      <c r="AB39" s="3"/>
      <c r="AQ39"/>
      <c r="AR39"/>
      <c r="AS39"/>
      <c r="AT39"/>
      <c r="AU39" s="3"/>
      <c r="AV39" s="3"/>
      <c r="AX39" s="3"/>
      <c r="AY39" s="3"/>
      <c r="AZ39" s="3"/>
    </row>
    <row r="40" spans="1:61" x14ac:dyDescent="0.15">
      <c r="A40" t="s">
        <v>183</v>
      </c>
      <c r="C40" t="s">
        <v>349</v>
      </c>
      <c r="G40" s="3" t="s">
        <v>361</v>
      </c>
      <c r="Q40">
        <v>1</v>
      </c>
      <c r="V40" t="s">
        <v>379</v>
      </c>
      <c r="X40" t="s">
        <v>371</v>
      </c>
      <c r="AB40">
        <v>1</v>
      </c>
      <c r="AC40">
        <v>1</v>
      </c>
      <c r="AE40">
        <v>1</v>
      </c>
      <c r="AU40" t="s">
        <v>37</v>
      </c>
      <c r="AW40" s="5" t="s">
        <v>354</v>
      </c>
      <c r="AX40" t="s">
        <v>355</v>
      </c>
      <c r="AY40" t="s">
        <v>423</v>
      </c>
      <c r="AZ40" t="s">
        <v>424</v>
      </c>
    </row>
    <row r="41" spans="1:61" x14ac:dyDescent="0.15">
      <c r="A41" t="s">
        <v>184</v>
      </c>
      <c r="C41" t="s">
        <v>349</v>
      </c>
      <c r="E41" t="s">
        <v>425</v>
      </c>
      <c r="F41" t="s">
        <v>358</v>
      </c>
      <c r="G41" s="3" t="s">
        <v>361</v>
      </c>
      <c r="Q41">
        <v>1</v>
      </c>
      <c r="V41" t="s">
        <v>379</v>
      </c>
      <c r="X41" t="s">
        <v>426</v>
      </c>
      <c r="AB41">
        <v>1</v>
      </c>
      <c r="AC41">
        <v>1</v>
      </c>
      <c r="AE41">
        <v>1</v>
      </c>
      <c r="AN41" t="s">
        <v>427</v>
      </c>
      <c r="AP41">
        <v>25</v>
      </c>
      <c r="AQ41" s="4">
        <v>10</v>
      </c>
      <c r="AR41" s="4">
        <v>35</v>
      </c>
      <c r="AS41" s="4">
        <v>1</v>
      </c>
      <c r="AT41" s="4" t="s">
        <v>361</v>
      </c>
      <c r="AU41" t="s">
        <v>37</v>
      </c>
      <c r="AW41" s="5" t="s">
        <v>354</v>
      </c>
      <c r="AX41" t="s">
        <v>355</v>
      </c>
      <c r="AY41" t="s">
        <v>423</v>
      </c>
      <c r="AZ41" t="s">
        <v>424</v>
      </c>
    </row>
    <row r="42" spans="1:61" x14ac:dyDescent="0.15">
      <c r="A42" t="s">
        <v>427</v>
      </c>
      <c r="C42" t="s">
        <v>349</v>
      </c>
      <c r="F42" t="s">
        <v>358</v>
      </c>
      <c r="G42" s="3" t="s">
        <v>385</v>
      </c>
      <c r="H42" s="3" t="s">
        <v>386</v>
      </c>
      <c r="Q42">
        <v>1</v>
      </c>
      <c r="AB42" s="3"/>
      <c r="AE42">
        <v>1</v>
      </c>
      <c r="AQ42"/>
      <c r="AR42"/>
      <c r="AS42"/>
      <c r="AT42"/>
      <c r="AU42" s="3"/>
      <c r="AV42" s="3"/>
      <c r="AX42" s="3"/>
      <c r="AY42" s="3"/>
      <c r="AZ42" s="3"/>
      <c r="BA42" t="s">
        <v>387</v>
      </c>
      <c r="BB42">
        <v>0.4</v>
      </c>
      <c r="BC42">
        <v>25</v>
      </c>
    </row>
    <row r="43" spans="1:61" x14ac:dyDescent="0.15">
      <c r="AB43" s="3"/>
      <c r="AQ43"/>
      <c r="AR43"/>
      <c r="AS43"/>
      <c r="AT43"/>
      <c r="AU43" s="3"/>
      <c r="AV43" s="3"/>
      <c r="AX43" s="3"/>
      <c r="AY43" s="3"/>
      <c r="AZ43" s="3"/>
    </row>
    <row r="44" spans="1:61" x14ac:dyDescent="0.15">
      <c r="A44" t="s">
        <v>428</v>
      </c>
      <c r="C44" t="s">
        <v>349</v>
      </c>
      <c r="G44" s="3" t="s">
        <v>361</v>
      </c>
      <c r="Q44">
        <v>1</v>
      </c>
      <c r="V44" t="s">
        <v>379</v>
      </c>
      <c r="X44" t="s">
        <v>371</v>
      </c>
      <c r="AB44">
        <v>1</v>
      </c>
      <c r="AC44">
        <v>1</v>
      </c>
      <c r="AE44">
        <v>1</v>
      </c>
      <c r="AU44" t="s">
        <v>37</v>
      </c>
      <c r="AW44" s="5" t="s">
        <v>354</v>
      </c>
    </row>
    <row r="45" spans="1:61" x14ac:dyDescent="0.15">
      <c r="A45" t="s">
        <v>188</v>
      </c>
      <c r="C45" t="s">
        <v>349</v>
      </c>
      <c r="E45" t="s">
        <v>429</v>
      </c>
      <c r="F45" t="s">
        <v>358</v>
      </c>
      <c r="G45" s="3" t="s">
        <v>385</v>
      </c>
      <c r="H45" s="3" t="s">
        <v>386</v>
      </c>
      <c r="Q45">
        <v>1</v>
      </c>
      <c r="AB45" s="3"/>
      <c r="AE45">
        <v>1</v>
      </c>
      <c r="AP45">
        <v>20</v>
      </c>
      <c r="AQ45" s="4">
        <v>0</v>
      </c>
      <c r="AR45" s="4">
        <v>30</v>
      </c>
      <c r="AS45" s="4">
        <v>1</v>
      </c>
      <c r="AT45" s="4" t="s">
        <v>361</v>
      </c>
      <c r="AU45" s="3"/>
      <c r="AV45" s="3"/>
      <c r="AX45" s="3"/>
      <c r="AY45" s="3"/>
      <c r="AZ45" s="3"/>
      <c r="BA45" t="s">
        <v>387</v>
      </c>
      <c r="BB45">
        <v>0.5</v>
      </c>
      <c r="BC45">
        <v>20</v>
      </c>
    </row>
    <row r="46" spans="1:61" x14ac:dyDescent="0.15">
      <c r="A46" t="s">
        <v>430</v>
      </c>
      <c r="C46" t="s">
        <v>349</v>
      </c>
      <c r="G46" s="3" t="s">
        <v>385</v>
      </c>
      <c r="H46" s="3" t="s">
        <v>394</v>
      </c>
      <c r="Q46">
        <v>1</v>
      </c>
      <c r="T46">
        <v>1</v>
      </c>
      <c r="AB46" s="3"/>
      <c r="AE46">
        <v>1</v>
      </c>
      <c r="AQ46"/>
      <c r="AR46"/>
      <c r="AS46"/>
      <c r="AT46"/>
      <c r="AU46" s="3"/>
      <c r="AV46" s="3"/>
      <c r="AX46" s="3"/>
      <c r="AY46" s="3"/>
      <c r="AZ46" s="3"/>
      <c r="BA46" s="12" t="s">
        <v>772</v>
      </c>
      <c r="BB46">
        <v>0.08</v>
      </c>
      <c r="BC46">
        <v>99999</v>
      </c>
    </row>
    <row r="47" spans="1:61" x14ac:dyDescent="0.15">
      <c r="AB47" s="3"/>
      <c r="AQ47"/>
      <c r="AR47"/>
      <c r="AS47"/>
      <c r="AT47"/>
      <c r="AU47" s="3"/>
      <c r="AV47" s="3"/>
      <c r="AX47" s="3"/>
      <c r="AY47" s="3"/>
      <c r="AZ47" s="3"/>
    </row>
    <row r="48" spans="1:61" x14ac:dyDescent="0.15">
      <c r="A48" t="s">
        <v>431</v>
      </c>
      <c r="C48" t="s">
        <v>349</v>
      </c>
      <c r="Q48">
        <v>2</v>
      </c>
      <c r="V48" t="s">
        <v>350</v>
      </c>
      <c r="X48" t="s">
        <v>432</v>
      </c>
      <c r="AA48" t="s">
        <v>352</v>
      </c>
      <c r="AC48">
        <v>1</v>
      </c>
      <c r="AE48">
        <v>1</v>
      </c>
      <c r="AI48">
        <v>1.1000000000000001</v>
      </c>
      <c r="AJ48">
        <v>1</v>
      </c>
      <c r="AU48" t="s">
        <v>37</v>
      </c>
      <c r="AW48" s="5" t="s">
        <v>354</v>
      </c>
      <c r="AX48" t="s">
        <v>355</v>
      </c>
      <c r="AY48" t="s">
        <v>433</v>
      </c>
    </row>
    <row r="49" spans="1:61" x14ac:dyDescent="0.15">
      <c r="A49" t="s">
        <v>192</v>
      </c>
      <c r="C49" t="s">
        <v>349</v>
      </c>
      <c r="E49" t="s">
        <v>434</v>
      </c>
      <c r="F49" t="s">
        <v>358</v>
      </c>
      <c r="G49" s="3" t="s">
        <v>385</v>
      </c>
      <c r="H49" s="3" t="s">
        <v>386</v>
      </c>
      <c r="Q49">
        <v>1</v>
      </c>
      <c r="AB49" s="3"/>
      <c r="AE49">
        <v>1</v>
      </c>
      <c r="AP49">
        <v>20</v>
      </c>
      <c r="AQ49" s="4">
        <v>0</v>
      </c>
      <c r="AR49" s="4">
        <v>40</v>
      </c>
      <c r="AS49" s="4">
        <v>1</v>
      </c>
      <c r="AT49" s="4" t="s">
        <v>361</v>
      </c>
      <c r="AU49" s="3"/>
      <c r="AV49" s="3"/>
      <c r="AX49" s="3"/>
      <c r="AY49" s="3"/>
      <c r="AZ49" s="3"/>
      <c r="BA49" t="s">
        <v>362</v>
      </c>
      <c r="BB49">
        <v>50</v>
      </c>
      <c r="BC49">
        <v>20</v>
      </c>
    </row>
    <row r="50" spans="1:61" x14ac:dyDescent="0.15">
      <c r="A50" t="s">
        <v>435</v>
      </c>
      <c r="C50" t="s">
        <v>436</v>
      </c>
      <c r="G50" s="3" t="s">
        <v>385</v>
      </c>
      <c r="H50" s="3" t="s">
        <v>437</v>
      </c>
      <c r="Q50">
        <v>1</v>
      </c>
      <c r="T50">
        <v>1</v>
      </c>
      <c r="AB50" s="3"/>
      <c r="AE50">
        <v>1</v>
      </c>
      <c r="AQ50"/>
      <c r="AR50"/>
      <c r="AS50"/>
      <c r="AT50"/>
      <c r="AU50" s="3"/>
      <c r="AV50" s="3"/>
      <c r="AX50" s="3"/>
      <c r="AY50" s="3"/>
      <c r="AZ50" s="3"/>
      <c r="BD50" t="s">
        <v>438</v>
      </c>
    </row>
    <row r="51" spans="1:61" x14ac:dyDescent="0.15">
      <c r="AB51" s="3"/>
      <c r="AQ51"/>
      <c r="AR51"/>
      <c r="AS51"/>
      <c r="AT51"/>
      <c r="AU51" s="3"/>
      <c r="AV51" s="3"/>
      <c r="AX51" s="3"/>
      <c r="AY51" s="3"/>
      <c r="AZ51" s="3"/>
    </row>
    <row r="52" spans="1:61" x14ac:dyDescent="0.15">
      <c r="A52" t="s">
        <v>439</v>
      </c>
      <c r="C52" t="s">
        <v>349</v>
      </c>
      <c r="Q52">
        <v>2</v>
      </c>
      <c r="V52" t="s">
        <v>350</v>
      </c>
      <c r="W52" t="s">
        <v>440</v>
      </c>
      <c r="X52" t="s">
        <v>351</v>
      </c>
      <c r="AA52" t="s">
        <v>377</v>
      </c>
      <c r="AC52">
        <v>1</v>
      </c>
      <c r="AE52">
        <v>1</v>
      </c>
      <c r="AU52" t="s">
        <v>37</v>
      </c>
      <c r="AW52" s="5" t="s">
        <v>354</v>
      </c>
      <c r="AX52" t="s">
        <v>355</v>
      </c>
      <c r="AY52" t="s">
        <v>418</v>
      </c>
    </row>
    <row r="53" spans="1:61" x14ac:dyDescent="0.15">
      <c r="A53" t="s">
        <v>196</v>
      </c>
      <c r="C53" t="s">
        <v>349</v>
      </c>
      <c r="E53" t="s">
        <v>429</v>
      </c>
      <c r="F53" t="s">
        <v>358</v>
      </c>
      <c r="G53" s="3" t="s">
        <v>385</v>
      </c>
      <c r="H53" s="3" t="s">
        <v>386</v>
      </c>
      <c r="Q53">
        <v>1</v>
      </c>
      <c r="AB53" s="3"/>
      <c r="AE53">
        <v>1</v>
      </c>
      <c r="AP53">
        <v>20</v>
      </c>
      <c r="AQ53" s="4">
        <v>0</v>
      </c>
      <c r="AR53" s="4">
        <v>40</v>
      </c>
      <c r="AS53" s="4">
        <v>1</v>
      </c>
      <c r="AT53" s="4" t="s">
        <v>361</v>
      </c>
      <c r="AU53" s="3"/>
      <c r="AV53" s="3"/>
      <c r="AX53" s="3"/>
      <c r="AY53" s="3"/>
      <c r="AZ53" s="3"/>
      <c r="BA53" t="s">
        <v>387</v>
      </c>
      <c r="BB53">
        <v>0.5</v>
      </c>
      <c r="BC53">
        <v>20</v>
      </c>
    </row>
    <row r="54" spans="1:61" x14ac:dyDescent="0.15">
      <c r="A54" t="s">
        <v>441</v>
      </c>
      <c r="C54" t="s">
        <v>349</v>
      </c>
      <c r="G54" s="3" t="s">
        <v>385</v>
      </c>
      <c r="H54" s="3" t="s">
        <v>394</v>
      </c>
      <c r="Q54">
        <v>1</v>
      </c>
      <c r="T54">
        <v>1</v>
      </c>
      <c r="AB54" s="3"/>
      <c r="AE54">
        <v>1</v>
      </c>
      <c r="AQ54"/>
      <c r="AR54"/>
      <c r="AS54"/>
      <c r="AT54"/>
      <c r="AU54" s="3"/>
      <c r="AV54" s="3"/>
      <c r="AX54" s="3"/>
      <c r="AY54" s="3"/>
      <c r="AZ54" s="3"/>
      <c r="BA54" s="12" t="s">
        <v>774</v>
      </c>
      <c r="BB54">
        <v>8</v>
      </c>
      <c r="BC54">
        <v>99999</v>
      </c>
    </row>
    <row r="55" spans="1:61" x14ac:dyDescent="0.15">
      <c r="AB55" s="3"/>
      <c r="AQ55"/>
      <c r="AR55"/>
      <c r="AS55"/>
      <c r="AT55"/>
      <c r="AU55" s="3"/>
      <c r="AV55" s="3"/>
      <c r="AX55" s="3"/>
      <c r="AY55" s="3"/>
      <c r="AZ55" s="3"/>
    </row>
    <row r="56" spans="1:61" x14ac:dyDescent="0.15">
      <c r="A56" t="s">
        <v>200</v>
      </c>
      <c r="C56" t="s">
        <v>349</v>
      </c>
      <c r="Q56">
        <v>2</v>
      </c>
      <c r="V56" t="s">
        <v>350</v>
      </c>
      <c r="X56" t="s">
        <v>371</v>
      </c>
      <c r="AA56" t="s">
        <v>377</v>
      </c>
      <c r="AC56">
        <v>1</v>
      </c>
      <c r="AE56">
        <v>1</v>
      </c>
      <c r="AU56" t="s">
        <v>37</v>
      </c>
      <c r="AW56" s="5" t="s">
        <v>354</v>
      </c>
      <c r="AX56" t="s">
        <v>355</v>
      </c>
      <c r="AY56" t="s">
        <v>442</v>
      </c>
      <c r="AZ56" t="s">
        <v>398</v>
      </c>
    </row>
    <row r="57" spans="1:61" x14ac:dyDescent="0.15">
      <c r="A57" t="s">
        <v>201</v>
      </c>
      <c r="C57" t="s">
        <v>349</v>
      </c>
      <c r="E57" t="s">
        <v>443</v>
      </c>
      <c r="F57" t="s">
        <v>420</v>
      </c>
      <c r="G57" s="3" t="s">
        <v>361</v>
      </c>
      <c r="Q57">
        <v>2</v>
      </c>
      <c r="V57" t="s">
        <v>350</v>
      </c>
      <c r="X57" t="s">
        <v>371</v>
      </c>
      <c r="AA57" t="s">
        <v>377</v>
      </c>
      <c r="AC57">
        <v>1.2</v>
      </c>
      <c r="AE57">
        <v>1</v>
      </c>
      <c r="AF57">
        <v>1</v>
      </c>
      <c r="AG57">
        <v>0.1</v>
      </c>
      <c r="AP57">
        <v>0.3</v>
      </c>
      <c r="AQ57" s="4">
        <v>0</v>
      </c>
      <c r="AR57" s="4">
        <v>4</v>
      </c>
      <c r="AS57" s="4">
        <v>1</v>
      </c>
      <c r="AT57" s="4" t="s">
        <v>421</v>
      </c>
      <c r="AU57" t="s">
        <v>37</v>
      </c>
      <c r="AW57" s="5" t="s">
        <v>354</v>
      </c>
      <c r="AX57" t="s">
        <v>355</v>
      </c>
      <c r="AY57" t="s">
        <v>442</v>
      </c>
      <c r="AZ57" t="s">
        <v>398</v>
      </c>
      <c r="BI57" t="s">
        <v>375</v>
      </c>
    </row>
    <row r="59" spans="1:61" x14ac:dyDescent="0.15">
      <c r="A59" t="s">
        <v>444</v>
      </c>
      <c r="C59" t="s">
        <v>144</v>
      </c>
      <c r="Q59">
        <v>2</v>
      </c>
      <c r="V59" t="s">
        <v>350</v>
      </c>
      <c r="X59" t="s">
        <v>376</v>
      </c>
      <c r="AA59" t="s">
        <v>377</v>
      </c>
      <c r="AC59">
        <v>1</v>
      </c>
      <c r="AE59">
        <v>1</v>
      </c>
      <c r="AU59" t="s">
        <v>37</v>
      </c>
      <c r="AW59" s="5" t="s">
        <v>354</v>
      </c>
    </row>
    <row r="60" spans="1:61" x14ac:dyDescent="0.15">
      <c r="A60" t="s">
        <v>205</v>
      </c>
      <c r="C60" t="s">
        <v>349</v>
      </c>
      <c r="E60" t="s">
        <v>445</v>
      </c>
      <c r="F60" t="s">
        <v>358</v>
      </c>
      <c r="G60" s="3" t="s">
        <v>385</v>
      </c>
      <c r="H60" s="3" t="s">
        <v>386</v>
      </c>
      <c r="Q60">
        <v>1</v>
      </c>
      <c r="AB60" s="3"/>
      <c r="AE60">
        <v>1</v>
      </c>
      <c r="AP60">
        <v>30</v>
      </c>
      <c r="AQ60" s="4">
        <v>0</v>
      </c>
      <c r="AR60" s="4">
        <v>40</v>
      </c>
      <c r="AS60" s="4">
        <v>1</v>
      </c>
      <c r="AT60" s="4" t="s">
        <v>361</v>
      </c>
      <c r="AU60" s="3"/>
      <c r="AV60" s="3"/>
      <c r="AX60" s="3"/>
      <c r="AY60" s="3"/>
      <c r="AZ60" s="3"/>
      <c r="BA60" t="s">
        <v>446</v>
      </c>
      <c r="BB60">
        <v>0.5</v>
      </c>
      <c r="BC60">
        <v>30</v>
      </c>
    </row>
    <row r="61" spans="1:61" x14ac:dyDescent="0.15">
      <c r="A61" t="s">
        <v>447</v>
      </c>
      <c r="C61" t="s">
        <v>349</v>
      </c>
      <c r="G61" s="3" t="s">
        <v>385</v>
      </c>
      <c r="H61" s="3" t="s">
        <v>394</v>
      </c>
      <c r="Q61">
        <v>1</v>
      </c>
      <c r="T61">
        <v>1</v>
      </c>
      <c r="AB61" s="3"/>
      <c r="AE61">
        <v>1</v>
      </c>
      <c r="AQ61"/>
      <c r="AR61"/>
      <c r="AS61"/>
      <c r="AT61"/>
      <c r="AU61" s="3"/>
      <c r="AV61" s="3"/>
      <c r="AX61" s="3"/>
      <c r="AY61" s="3"/>
      <c r="AZ61" s="3"/>
      <c r="BA61" s="12" t="s">
        <v>775</v>
      </c>
      <c r="BB61">
        <v>0.1</v>
      </c>
      <c r="BC61">
        <v>99999</v>
      </c>
    </row>
    <row r="62" spans="1:61" x14ac:dyDescent="0.15">
      <c r="AB62" s="3"/>
      <c r="AQ62"/>
      <c r="AR62"/>
      <c r="AS62"/>
      <c r="AT62"/>
      <c r="AU62" s="3"/>
      <c r="AV62" s="3"/>
      <c r="AX62" s="3"/>
      <c r="AY62" s="3"/>
      <c r="AZ62" s="3"/>
    </row>
    <row r="63" spans="1:61" x14ac:dyDescent="0.15">
      <c r="A63" t="s">
        <v>448</v>
      </c>
      <c r="C63" t="s">
        <v>144</v>
      </c>
      <c r="Q63">
        <v>2</v>
      </c>
      <c r="V63" t="s">
        <v>350</v>
      </c>
      <c r="X63" t="s">
        <v>376</v>
      </c>
      <c r="AA63" t="s">
        <v>377</v>
      </c>
      <c r="AC63">
        <v>1</v>
      </c>
      <c r="AE63">
        <v>1</v>
      </c>
      <c r="AU63" t="s">
        <v>37</v>
      </c>
      <c r="AW63" s="5" t="s">
        <v>354</v>
      </c>
    </row>
    <row r="64" spans="1:61" x14ac:dyDescent="0.15">
      <c r="A64" t="s">
        <v>209</v>
      </c>
      <c r="C64" t="s">
        <v>349</v>
      </c>
      <c r="E64" t="s">
        <v>449</v>
      </c>
      <c r="F64" t="s">
        <v>358</v>
      </c>
      <c r="G64" s="3" t="s">
        <v>385</v>
      </c>
      <c r="H64" s="3" t="s">
        <v>386</v>
      </c>
      <c r="Q64">
        <v>1</v>
      </c>
      <c r="AB64" s="3">
        <v>1</v>
      </c>
      <c r="AC64">
        <v>0.4</v>
      </c>
      <c r="AD64">
        <v>1</v>
      </c>
      <c r="AE64">
        <v>1</v>
      </c>
      <c r="AP64">
        <v>0.3</v>
      </c>
      <c r="AQ64" s="4">
        <v>10</v>
      </c>
      <c r="AR64" s="4">
        <v>20</v>
      </c>
      <c r="AS64" s="4">
        <v>1</v>
      </c>
      <c r="AT64" s="4" t="s">
        <v>361</v>
      </c>
      <c r="AU64" s="3"/>
      <c r="AV64" s="3"/>
      <c r="AX64" s="3"/>
      <c r="AY64" s="3"/>
      <c r="AZ64" s="3"/>
    </row>
    <row r="65" spans="1:55" x14ac:dyDescent="0.15">
      <c r="A65" t="s">
        <v>450</v>
      </c>
      <c r="C65" t="s">
        <v>349</v>
      </c>
      <c r="G65" s="3" t="s">
        <v>385</v>
      </c>
      <c r="H65" s="3" t="s">
        <v>394</v>
      </c>
      <c r="Q65">
        <v>1</v>
      </c>
      <c r="T65">
        <v>1</v>
      </c>
      <c r="AB65" s="3"/>
      <c r="AE65">
        <v>1</v>
      </c>
      <c r="AQ65"/>
      <c r="AR65"/>
      <c r="AS65"/>
      <c r="AT65"/>
      <c r="AU65" s="3"/>
      <c r="AV65" s="3"/>
      <c r="AX65" s="3"/>
      <c r="AY65" s="3"/>
      <c r="AZ65" s="3"/>
      <c r="BA65" s="12" t="s">
        <v>776</v>
      </c>
      <c r="BB65">
        <v>0.12</v>
      </c>
      <c r="BC65">
        <v>99999</v>
      </c>
    </row>
    <row r="66" spans="1:55" x14ac:dyDescent="0.15">
      <c r="AB66" s="3"/>
      <c r="AQ66"/>
      <c r="AR66"/>
      <c r="AS66"/>
      <c r="AT66"/>
      <c r="AU66" s="3"/>
      <c r="AV66" s="3"/>
      <c r="AX66" s="3"/>
      <c r="AY66" s="3"/>
      <c r="AZ66" s="3"/>
    </row>
    <row r="67" spans="1:55" x14ac:dyDescent="0.15">
      <c r="A67" t="s">
        <v>452</v>
      </c>
      <c r="C67" t="s">
        <v>144</v>
      </c>
      <c r="Q67">
        <v>2</v>
      </c>
      <c r="V67" t="s">
        <v>350</v>
      </c>
      <c r="X67" t="s">
        <v>391</v>
      </c>
      <c r="AA67" t="s">
        <v>377</v>
      </c>
      <c r="AC67">
        <v>1</v>
      </c>
      <c r="AE67">
        <v>1</v>
      </c>
      <c r="AU67" t="s">
        <v>401</v>
      </c>
      <c r="AW67" s="5" t="s">
        <v>354</v>
      </c>
    </row>
    <row r="68" spans="1:55" x14ac:dyDescent="0.15">
      <c r="A68" t="s">
        <v>213</v>
      </c>
      <c r="C68" t="s">
        <v>349</v>
      </c>
      <c r="E68" t="s">
        <v>429</v>
      </c>
      <c r="F68" t="s">
        <v>358</v>
      </c>
      <c r="G68" s="3" t="s">
        <v>385</v>
      </c>
      <c r="H68" s="3" t="s">
        <v>386</v>
      </c>
      <c r="Q68">
        <v>1</v>
      </c>
      <c r="AB68" s="3"/>
      <c r="AE68">
        <v>1</v>
      </c>
      <c r="AP68">
        <v>20</v>
      </c>
      <c r="AQ68" s="4">
        <v>0</v>
      </c>
      <c r="AR68" s="4">
        <v>40</v>
      </c>
      <c r="AS68" s="4">
        <v>1</v>
      </c>
      <c r="AT68" s="4" t="s">
        <v>361</v>
      </c>
      <c r="AU68" s="3"/>
      <c r="AV68" s="3"/>
      <c r="AX68" s="3"/>
      <c r="AY68" s="3"/>
      <c r="AZ68" s="3"/>
      <c r="BA68" t="s">
        <v>387</v>
      </c>
      <c r="BB68">
        <v>0.5</v>
      </c>
      <c r="BC68">
        <v>20</v>
      </c>
    </row>
    <row r="69" spans="1:55" x14ac:dyDescent="0.15">
      <c r="A69" t="s">
        <v>453</v>
      </c>
      <c r="C69" t="s">
        <v>349</v>
      </c>
      <c r="G69" s="3" t="s">
        <v>385</v>
      </c>
      <c r="H69" s="3" t="s">
        <v>394</v>
      </c>
      <c r="Q69">
        <v>1</v>
      </c>
      <c r="T69">
        <v>1</v>
      </c>
      <c r="AB69" s="3"/>
      <c r="AE69">
        <v>1</v>
      </c>
      <c r="AQ69"/>
      <c r="AR69"/>
      <c r="AS69"/>
      <c r="AT69"/>
      <c r="AU69" s="3"/>
      <c r="AV69" s="3"/>
      <c r="AX69" s="3"/>
      <c r="AY69" s="3"/>
      <c r="AZ69" s="3"/>
      <c r="BA69" s="12" t="s">
        <v>772</v>
      </c>
      <c r="BB69">
        <v>0.08</v>
      </c>
      <c r="BC69">
        <v>99999</v>
      </c>
    </row>
    <row r="70" spans="1:55" x14ac:dyDescent="0.15">
      <c r="AB70" s="3"/>
      <c r="AQ70"/>
      <c r="AR70"/>
      <c r="AS70"/>
      <c r="AT70"/>
      <c r="AU70" s="3"/>
      <c r="AV70" s="3"/>
      <c r="AX70" s="3"/>
      <c r="AY70" s="3"/>
      <c r="AZ70" s="3"/>
    </row>
    <row r="71" spans="1:55" x14ac:dyDescent="0.15">
      <c r="A71" t="s">
        <v>216</v>
      </c>
      <c r="C71" t="s">
        <v>144</v>
      </c>
      <c r="Q71">
        <v>2</v>
      </c>
      <c r="V71" t="s">
        <v>350</v>
      </c>
      <c r="X71" t="s">
        <v>391</v>
      </c>
      <c r="AA71" t="s">
        <v>377</v>
      </c>
      <c r="AC71">
        <v>1</v>
      </c>
      <c r="AE71">
        <v>1</v>
      </c>
      <c r="AU71" t="s">
        <v>37</v>
      </c>
      <c r="AW71" s="5" t="s">
        <v>354</v>
      </c>
    </row>
    <row r="72" spans="1:55" x14ac:dyDescent="0.15">
      <c r="A72" t="s">
        <v>217</v>
      </c>
      <c r="C72" t="s">
        <v>454</v>
      </c>
      <c r="E72" t="s">
        <v>455</v>
      </c>
      <c r="F72" t="s">
        <v>420</v>
      </c>
      <c r="G72" s="3" t="s">
        <v>361</v>
      </c>
      <c r="L72" s="3">
        <v>1</v>
      </c>
      <c r="Q72">
        <v>1</v>
      </c>
      <c r="AE72">
        <v>1</v>
      </c>
      <c r="AL72">
        <v>6</v>
      </c>
      <c r="AP72">
        <v>0.2</v>
      </c>
      <c r="AQ72" s="4">
        <v>6</v>
      </c>
      <c r="AR72" s="4">
        <v>25</v>
      </c>
      <c r="AS72" s="4">
        <v>1</v>
      </c>
      <c r="AT72" s="4" t="s">
        <v>361</v>
      </c>
    </row>
    <row r="73" spans="1:55" x14ac:dyDescent="0.15">
      <c r="AB73" s="3"/>
      <c r="AQ73"/>
      <c r="AR73"/>
      <c r="AS73"/>
      <c r="AT73"/>
      <c r="AU73" s="3"/>
      <c r="AV73" s="3"/>
      <c r="AX73" s="3"/>
      <c r="AY73" s="3"/>
      <c r="AZ73" s="3"/>
    </row>
    <row r="74" spans="1:55" x14ac:dyDescent="0.15">
      <c r="A74" t="s">
        <v>456</v>
      </c>
      <c r="C74" t="s">
        <v>144</v>
      </c>
      <c r="Q74">
        <v>2</v>
      </c>
      <c r="V74" t="s">
        <v>350</v>
      </c>
      <c r="X74" t="s">
        <v>391</v>
      </c>
      <c r="AA74" t="s">
        <v>377</v>
      </c>
      <c r="AC74">
        <v>1</v>
      </c>
      <c r="AE74">
        <v>1</v>
      </c>
      <c r="AU74" t="s">
        <v>37</v>
      </c>
      <c r="AW74" s="5" t="s">
        <v>354</v>
      </c>
    </row>
    <row r="75" spans="1:55" x14ac:dyDescent="0.15">
      <c r="A75" t="s">
        <v>457</v>
      </c>
      <c r="C75" t="s">
        <v>454</v>
      </c>
      <c r="G75" s="3" t="s">
        <v>385</v>
      </c>
      <c r="H75" s="3" t="s">
        <v>458</v>
      </c>
      <c r="Q75">
        <v>1</v>
      </c>
      <c r="AE75">
        <v>1</v>
      </c>
      <c r="AL75">
        <v>1</v>
      </c>
    </row>
    <row r="76" spans="1:55" x14ac:dyDescent="0.15">
      <c r="A76" t="s">
        <v>226</v>
      </c>
      <c r="C76" t="s">
        <v>349</v>
      </c>
      <c r="E76" t="s">
        <v>413</v>
      </c>
      <c r="F76" t="s">
        <v>358</v>
      </c>
      <c r="G76" s="3" t="s">
        <v>385</v>
      </c>
      <c r="H76" s="3" t="s">
        <v>386</v>
      </c>
      <c r="Q76">
        <v>1</v>
      </c>
      <c r="AB76" s="3"/>
      <c r="AE76">
        <v>1</v>
      </c>
      <c r="AN76" t="s">
        <v>459</v>
      </c>
      <c r="AP76">
        <v>25</v>
      </c>
      <c r="AQ76" s="4">
        <v>0</v>
      </c>
      <c r="AR76" s="4">
        <v>45</v>
      </c>
      <c r="AS76" s="4">
        <v>1</v>
      </c>
      <c r="AT76" s="4" t="s">
        <v>361</v>
      </c>
      <c r="AU76" s="3"/>
      <c r="AV76" s="3"/>
      <c r="AX76" s="3"/>
      <c r="AY76" s="3"/>
      <c r="AZ76" s="3"/>
      <c r="BA76" t="s">
        <v>387</v>
      </c>
      <c r="BB76">
        <v>0.25</v>
      </c>
      <c r="BC76">
        <v>25</v>
      </c>
    </row>
    <row r="77" spans="1:55" x14ac:dyDescent="0.15">
      <c r="A77" t="s">
        <v>459</v>
      </c>
      <c r="C77" t="s">
        <v>349</v>
      </c>
      <c r="F77" t="s">
        <v>358</v>
      </c>
      <c r="G77" s="3" t="s">
        <v>385</v>
      </c>
      <c r="H77" s="3" t="s">
        <v>386</v>
      </c>
      <c r="Q77">
        <v>1</v>
      </c>
      <c r="AB77" s="3"/>
      <c r="AE77">
        <v>1</v>
      </c>
      <c r="AQ77"/>
      <c r="AR77"/>
      <c r="AS77"/>
      <c r="AT77"/>
      <c r="AU77" s="3"/>
      <c r="AV77" s="3"/>
      <c r="AX77" s="3"/>
      <c r="AY77" s="3"/>
      <c r="AZ77" s="3"/>
      <c r="BA77" t="s">
        <v>362</v>
      </c>
      <c r="BB77">
        <v>25</v>
      </c>
      <c r="BC77">
        <v>25</v>
      </c>
    </row>
    <row r="78" spans="1:55" x14ac:dyDescent="0.15">
      <c r="AB78" s="3"/>
      <c r="AQ78"/>
      <c r="AR78"/>
      <c r="AS78"/>
      <c r="AT78"/>
      <c r="AU78" s="3"/>
      <c r="AV78" s="3"/>
      <c r="AX78" s="3"/>
      <c r="AY78" s="3"/>
      <c r="AZ78" s="3"/>
    </row>
    <row r="79" spans="1:55" x14ac:dyDescent="0.15">
      <c r="A79" t="s">
        <v>460</v>
      </c>
      <c r="C79" t="s">
        <v>144</v>
      </c>
      <c r="Q79">
        <v>2</v>
      </c>
      <c r="V79" t="s">
        <v>350</v>
      </c>
      <c r="X79" t="s">
        <v>391</v>
      </c>
      <c r="AA79" t="s">
        <v>377</v>
      </c>
      <c r="AC79">
        <v>1</v>
      </c>
      <c r="AE79">
        <v>1</v>
      </c>
      <c r="AU79" t="s">
        <v>37</v>
      </c>
      <c r="AW79" s="5" t="s">
        <v>354</v>
      </c>
    </row>
    <row r="80" spans="1:55" x14ac:dyDescent="0.15">
      <c r="A80" t="s">
        <v>222</v>
      </c>
      <c r="C80" t="s">
        <v>349</v>
      </c>
      <c r="E80" t="s">
        <v>461</v>
      </c>
      <c r="F80" t="s">
        <v>358</v>
      </c>
      <c r="G80" s="3" t="s">
        <v>385</v>
      </c>
      <c r="H80" s="3" t="s">
        <v>386</v>
      </c>
      <c r="Q80">
        <v>1</v>
      </c>
      <c r="AB80" s="3"/>
      <c r="AE80">
        <v>1</v>
      </c>
      <c r="AN80" t="s">
        <v>462</v>
      </c>
      <c r="AP80">
        <v>10</v>
      </c>
      <c r="AQ80" s="4">
        <v>6</v>
      </c>
      <c r="AR80" s="4">
        <v>20</v>
      </c>
      <c r="AS80" s="4">
        <v>1</v>
      </c>
      <c r="AT80" s="4" t="s">
        <v>361</v>
      </c>
      <c r="AU80" s="3"/>
      <c r="AV80" s="3"/>
      <c r="AX80" s="3"/>
      <c r="AY80" s="3"/>
      <c r="AZ80" s="3"/>
      <c r="BA80" t="s">
        <v>387</v>
      </c>
      <c r="BB80">
        <v>0.35</v>
      </c>
      <c r="BC80">
        <v>10</v>
      </c>
    </row>
    <row r="81" spans="1:61" x14ac:dyDescent="0.15">
      <c r="A81" t="s">
        <v>462</v>
      </c>
      <c r="C81" t="s">
        <v>454</v>
      </c>
      <c r="E81" s="6"/>
      <c r="F81" t="s">
        <v>358</v>
      </c>
      <c r="G81" s="3" t="s">
        <v>385</v>
      </c>
      <c r="H81" s="3" t="s">
        <v>386</v>
      </c>
      <c r="AL81">
        <v>6</v>
      </c>
    </row>
    <row r="82" spans="1:61" x14ac:dyDescent="0.15">
      <c r="A82" t="s">
        <v>463</v>
      </c>
      <c r="C82" t="s">
        <v>349</v>
      </c>
      <c r="G82" s="3" t="s">
        <v>385</v>
      </c>
      <c r="H82" s="3" t="s">
        <v>394</v>
      </c>
      <c r="Q82">
        <v>1</v>
      </c>
      <c r="T82">
        <v>1</v>
      </c>
      <c r="AB82" s="3"/>
      <c r="AE82">
        <v>1</v>
      </c>
      <c r="AQ82"/>
      <c r="AR82"/>
      <c r="AS82"/>
      <c r="AT82"/>
      <c r="AU82" s="3"/>
      <c r="AV82" s="3"/>
      <c r="AX82" s="3"/>
      <c r="AY82" s="3"/>
      <c r="AZ82" s="3"/>
      <c r="BA82" s="12" t="s">
        <v>772</v>
      </c>
      <c r="BB82">
        <v>0.08</v>
      </c>
      <c r="BC82">
        <v>99999</v>
      </c>
    </row>
    <row r="84" spans="1:61" x14ac:dyDescent="0.15">
      <c r="A84" t="s">
        <v>464</v>
      </c>
      <c r="C84" t="s">
        <v>349</v>
      </c>
      <c r="F84" t="s">
        <v>358</v>
      </c>
      <c r="G84" s="3" t="s">
        <v>385</v>
      </c>
      <c r="Q84">
        <v>1</v>
      </c>
      <c r="AE84">
        <v>1</v>
      </c>
      <c r="AP84">
        <v>10</v>
      </c>
      <c r="AQ84" s="4">
        <v>0</v>
      </c>
      <c r="AR84" s="4">
        <v>3</v>
      </c>
      <c r="AS84" s="4">
        <v>1</v>
      </c>
      <c r="AT84" s="4" t="s">
        <v>361</v>
      </c>
      <c r="BA84" t="s">
        <v>362</v>
      </c>
      <c r="BB84">
        <v>100</v>
      </c>
      <c r="BI84" t="s">
        <v>375</v>
      </c>
    </row>
    <row r="85" spans="1:61" x14ac:dyDescent="0.15">
      <c r="A85" t="s">
        <v>112</v>
      </c>
      <c r="C85" t="s">
        <v>349</v>
      </c>
      <c r="G85" s="3" t="s">
        <v>385</v>
      </c>
      <c r="Q85">
        <v>1</v>
      </c>
      <c r="AE85">
        <v>1</v>
      </c>
      <c r="AP85">
        <v>10</v>
      </c>
      <c r="AQ85" s="4">
        <v>0</v>
      </c>
      <c r="AR85" s="4">
        <v>3</v>
      </c>
      <c r="AS85" s="4">
        <v>1</v>
      </c>
      <c r="AT85" s="4" t="s">
        <v>361</v>
      </c>
      <c r="BA85" t="s">
        <v>387</v>
      </c>
      <c r="BB85">
        <v>0.5</v>
      </c>
      <c r="BI85" t="s">
        <v>375</v>
      </c>
    </row>
    <row r="87" spans="1:61" x14ac:dyDescent="0.15">
      <c r="A87" t="s">
        <v>144</v>
      </c>
      <c r="C87" t="s">
        <v>144</v>
      </c>
      <c r="Q87">
        <v>2</v>
      </c>
      <c r="V87" t="s">
        <v>350</v>
      </c>
      <c r="X87" t="s">
        <v>391</v>
      </c>
      <c r="AA87" t="s">
        <v>377</v>
      </c>
      <c r="AC87">
        <v>1</v>
      </c>
      <c r="AE87">
        <v>1</v>
      </c>
      <c r="AO87">
        <v>1</v>
      </c>
      <c r="AU87" t="s">
        <v>37</v>
      </c>
      <c r="AW87" s="5" t="s">
        <v>354</v>
      </c>
    </row>
    <row r="88" spans="1:61" x14ac:dyDescent="0.15">
      <c r="A88" t="s">
        <v>465</v>
      </c>
      <c r="C88" t="s">
        <v>349</v>
      </c>
      <c r="G88" s="3" t="s">
        <v>361</v>
      </c>
      <c r="Q88">
        <v>1</v>
      </c>
      <c r="V88" t="s">
        <v>379</v>
      </c>
      <c r="X88" t="s">
        <v>351</v>
      </c>
      <c r="AB88">
        <v>1</v>
      </c>
      <c r="AC88">
        <v>1</v>
      </c>
      <c r="AE88">
        <v>1</v>
      </c>
      <c r="AO88">
        <v>2</v>
      </c>
      <c r="AU88" t="s">
        <v>37</v>
      </c>
      <c r="AW88" s="5" t="s">
        <v>354</v>
      </c>
    </row>
    <row r="89" spans="1:61" x14ac:dyDescent="0.15">
      <c r="A89" t="s">
        <v>466</v>
      </c>
      <c r="C89" t="s">
        <v>349</v>
      </c>
      <c r="E89" t="s">
        <v>467</v>
      </c>
      <c r="G89" s="3" t="s">
        <v>361</v>
      </c>
      <c r="Q89">
        <v>1</v>
      </c>
      <c r="V89" t="s">
        <v>379</v>
      </c>
      <c r="X89" t="s">
        <v>351</v>
      </c>
      <c r="AB89">
        <v>1</v>
      </c>
      <c r="AC89">
        <v>1</v>
      </c>
      <c r="AE89">
        <v>1</v>
      </c>
      <c r="AO89">
        <v>2</v>
      </c>
      <c r="AU89" t="s">
        <v>37</v>
      </c>
      <c r="AW89" s="5" t="s">
        <v>354</v>
      </c>
      <c r="BI89" t="s">
        <v>468</v>
      </c>
    </row>
    <row r="91" spans="1:61" x14ac:dyDescent="0.15">
      <c r="A91" t="s">
        <v>469</v>
      </c>
      <c r="C91" t="s">
        <v>349</v>
      </c>
      <c r="G91" s="3" t="s">
        <v>361</v>
      </c>
      <c r="Q91">
        <v>2</v>
      </c>
      <c r="V91" t="s">
        <v>350</v>
      </c>
      <c r="X91" t="s">
        <v>391</v>
      </c>
      <c r="AA91" t="s">
        <v>377</v>
      </c>
      <c r="AC91">
        <v>1</v>
      </c>
      <c r="AE91">
        <v>1</v>
      </c>
      <c r="AO91">
        <v>2</v>
      </c>
      <c r="AU91" t="s">
        <v>37</v>
      </c>
      <c r="AW91" s="5" t="s">
        <v>354</v>
      </c>
    </row>
    <row r="92" spans="1:61" x14ac:dyDescent="0.15">
      <c r="A92" t="s">
        <v>470</v>
      </c>
      <c r="C92" t="s">
        <v>349</v>
      </c>
      <c r="E92" t="s">
        <v>471</v>
      </c>
      <c r="Q92">
        <v>2</v>
      </c>
      <c r="V92" t="s">
        <v>472</v>
      </c>
      <c r="X92" t="s">
        <v>473</v>
      </c>
      <c r="AA92" t="s">
        <v>377</v>
      </c>
      <c r="AC92">
        <v>1</v>
      </c>
      <c r="AE92">
        <v>1</v>
      </c>
      <c r="AO92">
        <v>2</v>
      </c>
      <c r="AU92" t="s">
        <v>37</v>
      </c>
      <c r="AW92" s="5" t="s">
        <v>354</v>
      </c>
      <c r="AX92" t="s">
        <v>355</v>
      </c>
    </row>
    <row r="93" spans="1:61" x14ac:dyDescent="0.15">
      <c r="A93" t="s">
        <v>139</v>
      </c>
      <c r="C93" t="s">
        <v>349</v>
      </c>
      <c r="E93" t="s">
        <v>474</v>
      </c>
      <c r="Q93">
        <v>2</v>
      </c>
      <c r="V93" t="s">
        <v>350</v>
      </c>
      <c r="X93" t="s">
        <v>475</v>
      </c>
      <c r="AA93" t="s">
        <v>377</v>
      </c>
      <c r="AC93">
        <v>1.5</v>
      </c>
      <c r="AE93">
        <v>1</v>
      </c>
      <c r="AI93">
        <v>2</v>
      </c>
      <c r="AJ93">
        <v>0.8</v>
      </c>
      <c r="AO93">
        <v>2</v>
      </c>
      <c r="AQ93" s="4">
        <v>1</v>
      </c>
      <c r="AR93" s="4">
        <v>2</v>
      </c>
      <c r="AS93" s="4">
        <v>1</v>
      </c>
      <c r="AT93" s="4" t="s">
        <v>421</v>
      </c>
      <c r="AU93" t="s">
        <v>37</v>
      </c>
      <c r="AW93" s="5" t="s">
        <v>354</v>
      </c>
      <c r="AX93" t="s">
        <v>355</v>
      </c>
      <c r="BF93" t="s">
        <v>476</v>
      </c>
      <c r="BG93" t="s">
        <v>477</v>
      </c>
      <c r="BI93" t="s">
        <v>478</v>
      </c>
    </row>
    <row r="94" spans="1:61" x14ac:dyDescent="0.15">
      <c r="A94" t="s">
        <v>479</v>
      </c>
      <c r="C94" t="s">
        <v>454</v>
      </c>
      <c r="E94" t="s">
        <v>480</v>
      </c>
      <c r="G94" s="3" t="s">
        <v>359</v>
      </c>
      <c r="AC94">
        <v>10</v>
      </c>
      <c r="AE94">
        <v>1</v>
      </c>
      <c r="AP94">
        <v>0.5</v>
      </c>
      <c r="AQ94" s="4">
        <v>7</v>
      </c>
      <c r="AR94" s="4">
        <v>10</v>
      </c>
      <c r="AS94" s="4">
        <v>1</v>
      </c>
      <c r="AT94" s="4" t="s">
        <v>361</v>
      </c>
      <c r="AU94" t="s">
        <v>37</v>
      </c>
      <c r="BI94" t="s">
        <v>468</v>
      </c>
    </row>
    <row r="96" spans="1:61" x14ac:dyDescent="0.15">
      <c r="A96" t="s">
        <v>481</v>
      </c>
      <c r="C96" t="s">
        <v>144</v>
      </c>
      <c r="G96" s="3" t="s">
        <v>361</v>
      </c>
      <c r="Q96">
        <v>2</v>
      </c>
      <c r="V96" t="s">
        <v>350</v>
      </c>
      <c r="AA96" t="s">
        <v>377</v>
      </c>
      <c r="AC96">
        <v>1</v>
      </c>
      <c r="AE96">
        <v>1</v>
      </c>
      <c r="AU96" t="s">
        <v>397</v>
      </c>
      <c r="AW96" s="5" t="s">
        <v>354</v>
      </c>
    </row>
    <row r="97" spans="1:62" x14ac:dyDescent="0.15">
      <c r="A97" t="s">
        <v>482</v>
      </c>
      <c r="C97" t="s">
        <v>349</v>
      </c>
      <c r="G97" s="3" t="s">
        <v>361</v>
      </c>
      <c r="K97" s="12" t="s">
        <v>731</v>
      </c>
      <c r="O97">
        <v>1</v>
      </c>
      <c r="Q97">
        <v>2</v>
      </c>
      <c r="R97">
        <v>1</v>
      </c>
      <c r="V97" t="s">
        <v>350</v>
      </c>
      <c r="X97" t="s">
        <v>400</v>
      </c>
      <c r="AA97" t="s">
        <v>377</v>
      </c>
      <c r="AC97">
        <v>0.8</v>
      </c>
      <c r="AE97">
        <v>1</v>
      </c>
      <c r="AU97" t="s">
        <v>37</v>
      </c>
      <c r="AW97" s="5" t="s">
        <v>354</v>
      </c>
      <c r="AX97" s="12" t="s">
        <v>724</v>
      </c>
      <c r="AY97" t="s">
        <v>483</v>
      </c>
    </row>
    <row r="98" spans="1:62" x14ac:dyDescent="0.15">
      <c r="A98" s="12" t="s">
        <v>727</v>
      </c>
      <c r="C98" t="s">
        <v>349</v>
      </c>
      <c r="E98" s="12" t="s">
        <v>728</v>
      </c>
      <c r="F98" t="s">
        <v>420</v>
      </c>
      <c r="G98" s="3" t="s">
        <v>361</v>
      </c>
      <c r="Q98">
        <v>2</v>
      </c>
      <c r="V98" t="s">
        <v>350</v>
      </c>
      <c r="X98" t="s">
        <v>400</v>
      </c>
      <c r="AA98" t="s">
        <v>377</v>
      </c>
      <c r="AC98">
        <v>2.9</v>
      </c>
      <c r="AE98">
        <v>1</v>
      </c>
      <c r="AP98">
        <v>0.3</v>
      </c>
      <c r="AQ98" s="4">
        <v>0</v>
      </c>
      <c r="AR98" s="4">
        <v>2</v>
      </c>
      <c r="AS98" s="4">
        <v>1</v>
      </c>
      <c r="AT98" s="4" t="s">
        <v>421</v>
      </c>
      <c r="AU98" t="s">
        <v>37</v>
      </c>
      <c r="AW98" s="5" t="s">
        <v>354</v>
      </c>
      <c r="AX98" s="12" t="s">
        <v>724</v>
      </c>
      <c r="AY98" t="s">
        <v>483</v>
      </c>
      <c r="BI98" t="s">
        <v>375</v>
      </c>
    </row>
    <row r="99" spans="1:62" x14ac:dyDescent="0.15">
      <c r="A99" s="12" t="s">
        <v>730</v>
      </c>
      <c r="C99" t="s">
        <v>349</v>
      </c>
      <c r="E99" s="12" t="s">
        <v>739</v>
      </c>
      <c r="F99" t="s">
        <v>420</v>
      </c>
      <c r="G99" s="3" t="s">
        <v>359</v>
      </c>
      <c r="P99">
        <v>1</v>
      </c>
      <c r="Q99">
        <v>1</v>
      </c>
      <c r="AE99">
        <v>1</v>
      </c>
      <c r="AN99" s="12" t="s">
        <v>729</v>
      </c>
      <c r="AO99">
        <v>0</v>
      </c>
      <c r="AP99">
        <v>0.2</v>
      </c>
      <c r="AQ99" s="4">
        <v>0</v>
      </c>
      <c r="AR99" s="4">
        <v>5</v>
      </c>
      <c r="AS99" s="4">
        <v>1</v>
      </c>
      <c r="AT99" s="4" t="s">
        <v>361</v>
      </c>
      <c r="AX99" s="12"/>
      <c r="BA99" s="12" t="s">
        <v>731</v>
      </c>
      <c r="BB99" s="12" t="s">
        <v>732</v>
      </c>
      <c r="BC99">
        <v>99999</v>
      </c>
    </row>
    <row r="100" spans="1:62" x14ac:dyDescent="0.15">
      <c r="A100" s="12" t="s">
        <v>729</v>
      </c>
      <c r="C100" t="s">
        <v>349</v>
      </c>
      <c r="G100" s="3" t="s">
        <v>361</v>
      </c>
      <c r="J100" s="12" t="s">
        <v>731</v>
      </c>
      <c r="K100" s="12"/>
      <c r="O100">
        <v>1</v>
      </c>
      <c r="Q100">
        <v>2</v>
      </c>
      <c r="R100">
        <v>1</v>
      </c>
      <c r="V100" t="s">
        <v>350</v>
      </c>
      <c r="X100" s="12" t="s">
        <v>737</v>
      </c>
      <c r="AA100" t="s">
        <v>377</v>
      </c>
      <c r="AC100">
        <v>0.8</v>
      </c>
      <c r="AE100">
        <v>1</v>
      </c>
      <c r="AU100" t="s">
        <v>37</v>
      </c>
      <c r="AW100" s="5" t="s">
        <v>354</v>
      </c>
      <c r="AX100" s="12" t="s">
        <v>724</v>
      </c>
      <c r="AY100" t="s">
        <v>483</v>
      </c>
    </row>
    <row r="101" spans="1:62" x14ac:dyDescent="0.15">
      <c r="A101" t="s">
        <v>117</v>
      </c>
      <c r="C101" t="s">
        <v>349</v>
      </c>
      <c r="E101" t="s">
        <v>484</v>
      </c>
      <c r="F101" t="s">
        <v>358</v>
      </c>
      <c r="G101" s="3" t="s">
        <v>359</v>
      </c>
      <c r="P101">
        <v>1</v>
      </c>
      <c r="Q101">
        <v>2</v>
      </c>
      <c r="R101">
        <v>1</v>
      </c>
      <c r="V101" t="s">
        <v>350</v>
      </c>
      <c r="X101" t="s">
        <v>485</v>
      </c>
      <c r="AA101" t="s">
        <v>377</v>
      </c>
      <c r="AC101">
        <v>1</v>
      </c>
      <c r="AE101">
        <v>6</v>
      </c>
      <c r="AM101" s="12" t="s">
        <v>783</v>
      </c>
      <c r="AN101" s="12"/>
      <c r="AP101">
        <v>30</v>
      </c>
      <c r="AQ101" s="4">
        <v>88</v>
      </c>
      <c r="AR101" s="4">
        <v>90</v>
      </c>
      <c r="AS101" s="4">
        <v>1</v>
      </c>
      <c r="AT101" s="4" t="s">
        <v>361</v>
      </c>
      <c r="AU101" t="s">
        <v>382</v>
      </c>
      <c r="AW101" s="5" t="s">
        <v>354</v>
      </c>
      <c r="BG101" t="s">
        <v>487</v>
      </c>
      <c r="BI101" t="s">
        <v>117</v>
      </c>
    </row>
    <row r="102" spans="1:62" x14ac:dyDescent="0.15">
      <c r="A102" s="12" t="s">
        <v>782</v>
      </c>
      <c r="C102" t="s">
        <v>349</v>
      </c>
      <c r="F102" t="s">
        <v>358</v>
      </c>
      <c r="G102" s="14" t="s">
        <v>609</v>
      </c>
      <c r="H102" s="3" t="s">
        <v>386</v>
      </c>
      <c r="Q102">
        <v>1</v>
      </c>
      <c r="AB102" s="3"/>
      <c r="AE102">
        <v>1</v>
      </c>
      <c r="AQ102"/>
      <c r="AR102"/>
      <c r="AS102"/>
      <c r="AT102"/>
      <c r="AU102" s="3"/>
      <c r="AV102" s="3"/>
      <c r="AX102" s="3"/>
      <c r="AY102" s="3"/>
      <c r="AZ102" s="3"/>
      <c r="BA102" s="14" t="s">
        <v>773</v>
      </c>
      <c r="BB102" s="3">
        <v>2</v>
      </c>
      <c r="BC102" s="3">
        <v>30</v>
      </c>
      <c r="BD102" s="3"/>
      <c r="BE102" s="3"/>
      <c r="BF102" s="3"/>
      <c r="BG102" s="3"/>
      <c r="BH102" s="3"/>
    </row>
    <row r="103" spans="1:62" x14ac:dyDescent="0.15">
      <c r="A103" t="s">
        <v>486</v>
      </c>
      <c r="C103" t="s">
        <v>349</v>
      </c>
      <c r="F103" t="s">
        <v>358</v>
      </c>
      <c r="G103" s="14" t="s">
        <v>609</v>
      </c>
      <c r="H103" s="3" t="s">
        <v>386</v>
      </c>
      <c r="Q103">
        <v>1</v>
      </c>
      <c r="AB103" s="3"/>
      <c r="AE103">
        <v>1</v>
      </c>
      <c r="AQ103"/>
      <c r="AR103"/>
      <c r="AS103"/>
      <c r="AT103"/>
      <c r="AU103" s="3"/>
      <c r="AV103" s="3"/>
      <c r="AX103" s="3"/>
      <c r="AY103" s="3"/>
      <c r="AZ103" s="3"/>
      <c r="BA103" s="3" t="s">
        <v>446</v>
      </c>
      <c r="BB103" s="3">
        <v>-0.7</v>
      </c>
      <c r="BC103" s="3">
        <v>30</v>
      </c>
      <c r="BD103" s="3"/>
      <c r="BE103" s="3"/>
      <c r="BF103" s="3"/>
      <c r="BG103" s="3"/>
      <c r="BH103" s="3"/>
    </row>
    <row r="104" spans="1:62" x14ac:dyDescent="0.15">
      <c r="A104" t="s">
        <v>654</v>
      </c>
      <c r="C104" t="s">
        <v>349</v>
      </c>
      <c r="G104" t="s">
        <v>609</v>
      </c>
      <c r="H104" t="s">
        <v>611</v>
      </c>
      <c r="I104"/>
      <c r="J104"/>
      <c r="K104"/>
      <c r="L104"/>
      <c r="M104"/>
      <c r="Q104">
        <v>1</v>
      </c>
      <c r="S104">
        <v>1</v>
      </c>
      <c r="AQ104"/>
      <c r="AR104"/>
      <c r="AS104"/>
      <c r="AT104"/>
      <c r="AW104"/>
      <c r="BA104" s="12" t="s">
        <v>771</v>
      </c>
      <c r="BB104">
        <v>-0.12</v>
      </c>
    </row>
    <row r="105" spans="1:62" x14ac:dyDescent="0.15">
      <c r="A105" s="12" t="s">
        <v>717</v>
      </c>
      <c r="C105" t="s">
        <v>349</v>
      </c>
      <c r="G105" s="3" t="s">
        <v>361</v>
      </c>
      <c r="Q105">
        <v>2</v>
      </c>
      <c r="R105">
        <v>1</v>
      </c>
      <c r="V105" t="s">
        <v>350</v>
      </c>
      <c r="Z105">
        <v>1</v>
      </c>
      <c r="AE105">
        <v>99</v>
      </c>
      <c r="AO105">
        <v>0.01</v>
      </c>
      <c r="BA105" s="12" t="s">
        <v>720</v>
      </c>
      <c r="BC105">
        <v>0.1</v>
      </c>
      <c r="BJ105">
        <v>1</v>
      </c>
    </row>
    <row r="106" spans="1:62" x14ac:dyDescent="0.15">
      <c r="A106" s="12" t="s">
        <v>726</v>
      </c>
      <c r="C106" t="s">
        <v>349</v>
      </c>
      <c r="G106" s="3" t="s">
        <v>385</v>
      </c>
      <c r="H106" s="3" t="s">
        <v>394</v>
      </c>
      <c r="Q106">
        <v>1</v>
      </c>
      <c r="T106">
        <v>1</v>
      </c>
      <c r="AB106" s="3"/>
      <c r="AE106">
        <v>1</v>
      </c>
      <c r="AQ106"/>
      <c r="AR106"/>
      <c r="AS106"/>
      <c r="AT106"/>
      <c r="AU106" s="3"/>
      <c r="AV106" s="3"/>
      <c r="AX106" s="3"/>
      <c r="AY106" s="3"/>
      <c r="AZ106" s="3"/>
      <c r="BA106" s="12" t="s">
        <v>772</v>
      </c>
      <c r="BB106">
        <v>0.12</v>
      </c>
      <c r="BC106">
        <v>99999</v>
      </c>
    </row>
    <row r="107" spans="1:62" x14ac:dyDescent="0.15">
      <c r="A107" s="12"/>
      <c r="AB107" s="3"/>
      <c r="AQ107"/>
      <c r="AR107"/>
      <c r="AS107"/>
      <c r="AT107"/>
      <c r="AU107" s="3"/>
      <c r="AV107" s="3"/>
      <c r="AX107" s="3"/>
      <c r="AY107" s="3"/>
      <c r="AZ107" s="3"/>
    </row>
    <row r="108" spans="1:62" x14ac:dyDescent="0.15">
      <c r="A108" s="12" t="s">
        <v>751</v>
      </c>
      <c r="C108" t="s">
        <v>144</v>
      </c>
      <c r="Q108">
        <v>2</v>
      </c>
      <c r="V108" t="s">
        <v>350</v>
      </c>
      <c r="X108" t="s">
        <v>391</v>
      </c>
      <c r="AA108" s="12" t="s">
        <v>671</v>
      </c>
      <c r="AC108">
        <v>1</v>
      </c>
      <c r="AE108">
        <v>1</v>
      </c>
      <c r="AU108" t="s">
        <v>37</v>
      </c>
      <c r="AW108" s="5" t="s">
        <v>354</v>
      </c>
      <c r="AZ108" s="12" t="s">
        <v>749</v>
      </c>
    </row>
    <row r="109" spans="1:62" x14ac:dyDescent="0.15">
      <c r="A109" s="12" t="s">
        <v>752</v>
      </c>
      <c r="C109" t="s">
        <v>349</v>
      </c>
      <c r="E109" s="12" t="s">
        <v>753</v>
      </c>
      <c r="F109" t="s">
        <v>420</v>
      </c>
      <c r="G109" s="3" t="s">
        <v>361</v>
      </c>
      <c r="Q109">
        <v>2</v>
      </c>
      <c r="V109" t="s">
        <v>350</v>
      </c>
      <c r="X109" t="s">
        <v>391</v>
      </c>
      <c r="AA109" s="12" t="s">
        <v>671</v>
      </c>
      <c r="AC109">
        <v>3.1</v>
      </c>
      <c r="AE109">
        <v>1</v>
      </c>
      <c r="AM109" s="12" t="s">
        <v>755</v>
      </c>
      <c r="AN109" s="12"/>
      <c r="AP109">
        <v>0.3</v>
      </c>
      <c r="AQ109" s="4">
        <v>0</v>
      </c>
      <c r="AR109" s="4">
        <v>2</v>
      </c>
      <c r="AS109" s="4">
        <v>1</v>
      </c>
      <c r="AT109" s="4" t="s">
        <v>421</v>
      </c>
      <c r="AU109" t="s">
        <v>37</v>
      </c>
      <c r="AW109" s="5" t="s">
        <v>354</v>
      </c>
      <c r="AX109" s="12"/>
      <c r="AZ109" s="12" t="s">
        <v>749</v>
      </c>
      <c r="BI109" t="s">
        <v>375</v>
      </c>
    </row>
    <row r="110" spans="1:62" x14ac:dyDescent="0.15">
      <c r="A110" s="12" t="s">
        <v>755</v>
      </c>
      <c r="C110" t="s">
        <v>436</v>
      </c>
      <c r="E110" s="12"/>
      <c r="G110" s="3" t="s">
        <v>385</v>
      </c>
      <c r="H110" s="3" t="s">
        <v>458</v>
      </c>
      <c r="Q110">
        <v>1</v>
      </c>
      <c r="AA110" s="12"/>
      <c r="AE110">
        <v>1</v>
      </c>
      <c r="AX110" s="12"/>
      <c r="AZ110" s="12"/>
      <c r="BD110" s="12" t="s">
        <v>756</v>
      </c>
    </row>
    <row r="111" spans="1:62" x14ac:dyDescent="0.15">
      <c r="A111" s="12" t="s">
        <v>780</v>
      </c>
      <c r="C111" t="s">
        <v>144</v>
      </c>
      <c r="E111" s="12" t="s">
        <v>789</v>
      </c>
      <c r="F111" t="s">
        <v>358</v>
      </c>
      <c r="G111" s="3" t="s">
        <v>359</v>
      </c>
      <c r="Q111">
        <v>2</v>
      </c>
      <c r="V111" t="s">
        <v>350</v>
      </c>
      <c r="X111" s="12" t="s">
        <v>781</v>
      </c>
      <c r="AA111" s="12" t="s">
        <v>671</v>
      </c>
      <c r="AC111">
        <v>1</v>
      </c>
      <c r="AE111">
        <v>2</v>
      </c>
      <c r="AM111" s="12" t="s">
        <v>784</v>
      </c>
      <c r="AP111">
        <v>18</v>
      </c>
      <c r="AQ111" s="4">
        <v>12</v>
      </c>
      <c r="AR111" s="4">
        <v>18</v>
      </c>
      <c r="AS111" s="4">
        <v>1</v>
      </c>
      <c r="AT111" s="13" t="s">
        <v>560</v>
      </c>
      <c r="AU111" s="12" t="s">
        <v>622</v>
      </c>
      <c r="AW111" s="5" t="s">
        <v>354</v>
      </c>
      <c r="AZ111" s="12" t="s">
        <v>788</v>
      </c>
    </row>
    <row r="112" spans="1:62" x14ac:dyDescent="0.15">
      <c r="A112" s="12" t="s">
        <v>784</v>
      </c>
      <c r="C112" t="s">
        <v>349</v>
      </c>
      <c r="F112" t="s">
        <v>358</v>
      </c>
      <c r="G112" s="14" t="s">
        <v>609</v>
      </c>
      <c r="H112" s="3" t="s">
        <v>386</v>
      </c>
      <c r="Q112">
        <v>1</v>
      </c>
      <c r="AB112" s="3"/>
      <c r="AE112">
        <v>1</v>
      </c>
      <c r="AQ112"/>
      <c r="AR112"/>
      <c r="AS112"/>
      <c r="AT112"/>
      <c r="AU112" s="3"/>
      <c r="AV112" s="3"/>
      <c r="AX112" s="3"/>
      <c r="AY112" s="3"/>
      <c r="AZ112" s="3"/>
      <c r="BA112" s="14" t="s">
        <v>773</v>
      </c>
      <c r="BB112" s="3">
        <v>1.2</v>
      </c>
      <c r="BC112" s="3">
        <v>18</v>
      </c>
      <c r="BD112" s="3"/>
      <c r="BE112" s="3"/>
      <c r="BF112" s="3"/>
      <c r="BG112" s="3"/>
      <c r="BH112" s="3"/>
    </row>
    <row r="113" spans="1:61" x14ac:dyDescent="0.15">
      <c r="A113" s="12" t="s">
        <v>804</v>
      </c>
      <c r="C113" t="s">
        <v>349</v>
      </c>
      <c r="E113" s="12" t="s">
        <v>791</v>
      </c>
      <c r="F113" t="s">
        <v>420</v>
      </c>
      <c r="G113" s="14" t="s">
        <v>805</v>
      </c>
      <c r="M113" s="3">
        <v>1</v>
      </c>
      <c r="Q113">
        <v>1</v>
      </c>
      <c r="AB113" s="3"/>
      <c r="AE113">
        <v>1</v>
      </c>
      <c r="AM113" s="12" t="s">
        <v>806</v>
      </c>
      <c r="AO113">
        <v>0.6</v>
      </c>
      <c r="AP113">
        <v>99999</v>
      </c>
      <c r="AQ113" s="4">
        <v>0</v>
      </c>
      <c r="AR113" s="4">
        <v>2</v>
      </c>
      <c r="AS113" s="4">
        <v>1</v>
      </c>
      <c r="AT113" s="13" t="s">
        <v>560</v>
      </c>
      <c r="AU113" s="14" t="s">
        <v>807</v>
      </c>
      <c r="AV113" s="3"/>
      <c r="AX113" s="3"/>
      <c r="AY113" s="3"/>
      <c r="AZ113" s="12"/>
      <c r="BA113" s="12" t="s">
        <v>809</v>
      </c>
      <c r="BB113" s="3"/>
      <c r="BC113" s="3">
        <v>99999</v>
      </c>
      <c r="BD113" s="3"/>
      <c r="BE113" s="3"/>
      <c r="BF113" s="3"/>
      <c r="BG113" s="3"/>
      <c r="BH113" s="3"/>
    </row>
    <row r="114" spans="1:61" x14ac:dyDescent="0.15">
      <c r="A114" s="12" t="s">
        <v>790</v>
      </c>
      <c r="C114" t="s">
        <v>144</v>
      </c>
      <c r="F114" t="s">
        <v>358</v>
      </c>
      <c r="G114" s="14" t="s">
        <v>560</v>
      </c>
      <c r="Q114">
        <v>2</v>
      </c>
      <c r="V114" t="s">
        <v>350</v>
      </c>
      <c r="X114" s="12" t="s">
        <v>792</v>
      </c>
      <c r="AA114" s="12" t="s">
        <v>671</v>
      </c>
      <c r="AC114">
        <v>1</v>
      </c>
      <c r="AE114">
        <v>4</v>
      </c>
      <c r="AU114" s="12" t="s">
        <v>794</v>
      </c>
      <c r="AW114" s="5" t="s">
        <v>354</v>
      </c>
      <c r="AZ114" s="12" t="s">
        <v>749</v>
      </c>
    </row>
    <row r="115" spans="1:61" x14ac:dyDescent="0.15">
      <c r="A115" s="12" t="s">
        <v>793</v>
      </c>
      <c r="C115" t="s">
        <v>349</v>
      </c>
      <c r="F115" t="s">
        <v>358</v>
      </c>
      <c r="G115" s="14" t="s">
        <v>609</v>
      </c>
      <c r="H115" s="3" t="s">
        <v>386</v>
      </c>
      <c r="Q115">
        <v>1</v>
      </c>
      <c r="AB115" s="3"/>
      <c r="AE115">
        <v>1</v>
      </c>
      <c r="AQ115"/>
      <c r="AR115"/>
      <c r="AS115"/>
      <c r="AT115"/>
      <c r="AU115" s="3"/>
      <c r="AV115" s="3"/>
      <c r="AX115" s="3"/>
      <c r="AY115" s="3"/>
      <c r="AZ115" s="3"/>
      <c r="BA115" s="12" t="s">
        <v>801</v>
      </c>
      <c r="BB115" s="14" t="s">
        <v>795</v>
      </c>
      <c r="BC115" s="3">
        <v>99999</v>
      </c>
      <c r="BD115" s="3"/>
      <c r="BE115" s="3"/>
      <c r="BF115" s="3"/>
      <c r="BG115" s="3"/>
      <c r="BH115" s="3"/>
    </row>
    <row r="116" spans="1:61" x14ac:dyDescent="0.15">
      <c r="A116" s="12" t="s">
        <v>796</v>
      </c>
      <c r="C116" t="s">
        <v>349</v>
      </c>
      <c r="F116" t="s">
        <v>358</v>
      </c>
      <c r="G116" s="14" t="s">
        <v>609</v>
      </c>
      <c r="H116" s="3" t="s">
        <v>386</v>
      </c>
      <c r="Q116">
        <v>1</v>
      </c>
      <c r="AB116" s="3">
        <v>1</v>
      </c>
      <c r="AC116">
        <v>10</v>
      </c>
      <c r="AE116">
        <v>1</v>
      </c>
      <c r="AQ116"/>
      <c r="AR116"/>
      <c r="AS116"/>
      <c r="AT116"/>
      <c r="AU116" s="3"/>
      <c r="AV116" s="3"/>
      <c r="AX116" s="3"/>
      <c r="AY116" s="3"/>
      <c r="AZ116" s="3"/>
      <c r="BA116" s="14"/>
      <c r="BB116" s="14"/>
      <c r="BC116" s="3"/>
      <c r="BD116" s="3"/>
      <c r="BE116" s="3"/>
      <c r="BF116" s="3"/>
      <c r="BG116" s="3"/>
      <c r="BH116" s="3"/>
    </row>
    <row r="117" spans="1:61" x14ac:dyDescent="0.15">
      <c r="A117" s="12" t="s">
        <v>800</v>
      </c>
      <c r="C117" t="s">
        <v>349</v>
      </c>
      <c r="F117" t="s">
        <v>358</v>
      </c>
      <c r="G117" s="14" t="s">
        <v>609</v>
      </c>
      <c r="H117" s="3" t="s">
        <v>386</v>
      </c>
      <c r="Q117">
        <v>1</v>
      </c>
      <c r="AB117" s="3"/>
      <c r="AE117">
        <v>1</v>
      </c>
      <c r="AQ117"/>
      <c r="AR117"/>
      <c r="AS117"/>
      <c r="AT117"/>
      <c r="AU117" s="3"/>
      <c r="AV117" s="3"/>
      <c r="AX117" s="3"/>
      <c r="AY117" s="3"/>
      <c r="AZ117" s="3"/>
      <c r="BA117" s="12" t="s">
        <v>797</v>
      </c>
      <c r="BB117" s="14"/>
      <c r="BC117" s="3">
        <v>99999</v>
      </c>
      <c r="BD117" s="3"/>
      <c r="BE117" s="3"/>
      <c r="BF117" s="3"/>
      <c r="BG117" s="3"/>
      <c r="BH117" s="3"/>
    </row>
    <row r="118" spans="1:61" x14ac:dyDescent="0.15">
      <c r="A118" s="12" t="s">
        <v>757</v>
      </c>
      <c r="C118" s="12" t="s">
        <v>605</v>
      </c>
      <c r="G118" s="14" t="s">
        <v>609</v>
      </c>
      <c r="H118" s="14" t="s">
        <v>618</v>
      </c>
      <c r="Q118">
        <v>1</v>
      </c>
      <c r="T118">
        <v>1</v>
      </c>
      <c r="AE118">
        <v>1</v>
      </c>
      <c r="AN118" s="12" t="s">
        <v>759</v>
      </c>
      <c r="AU118" s="12"/>
      <c r="BA118" s="12" t="s">
        <v>764</v>
      </c>
      <c r="BC118">
        <v>99999</v>
      </c>
      <c r="BD118" s="12" t="s">
        <v>758</v>
      </c>
      <c r="BE118" s="12"/>
    </row>
    <row r="119" spans="1:61" x14ac:dyDescent="0.15">
      <c r="A119" s="12" t="s">
        <v>759</v>
      </c>
      <c r="C119" s="12" t="s">
        <v>760</v>
      </c>
      <c r="G119" s="14" t="s">
        <v>609</v>
      </c>
      <c r="H119" s="14"/>
      <c r="Q119">
        <v>1</v>
      </c>
      <c r="T119">
        <v>1</v>
      </c>
      <c r="AE119">
        <v>1</v>
      </c>
      <c r="AN119" s="12"/>
      <c r="AU119" s="12"/>
      <c r="BD119" s="12" t="s">
        <v>761</v>
      </c>
      <c r="BE119" s="12"/>
    </row>
    <row r="120" spans="1:61" x14ac:dyDescent="0.15">
      <c r="A120" s="12"/>
      <c r="C120" s="12"/>
      <c r="G120" s="14"/>
      <c r="H120" s="14"/>
      <c r="AN120" s="12"/>
      <c r="AU120" s="12"/>
      <c r="BD120" s="12"/>
      <c r="BE120" s="12"/>
    </row>
    <row r="121" spans="1:61" x14ac:dyDescent="0.15">
      <c r="A121" s="12"/>
      <c r="BA121" s="12"/>
    </row>
    <row r="122" spans="1:61" x14ac:dyDescent="0.15">
      <c r="A122" t="s">
        <v>488</v>
      </c>
      <c r="C122" t="s">
        <v>349</v>
      </c>
      <c r="E122" t="s">
        <v>489</v>
      </c>
      <c r="Q122">
        <v>2</v>
      </c>
      <c r="V122" t="s">
        <v>350</v>
      </c>
      <c r="X122" t="s">
        <v>351</v>
      </c>
      <c r="AA122" t="s">
        <v>352</v>
      </c>
      <c r="AC122">
        <v>1</v>
      </c>
      <c r="AE122">
        <v>1</v>
      </c>
      <c r="AO122">
        <v>2</v>
      </c>
      <c r="AU122" t="s">
        <v>37</v>
      </c>
      <c r="AW122" s="5" t="s">
        <v>354</v>
      </c>
      <c r="AX122" t="s">
        <v>355</v>
      </c>
      <c r="BA122" t="s">
        <v>412</v>
      </c>
      <c r="BB122">
        <v>0.8</v>
      </c>
      <c r="BF122" t="s">
        <v>476</v>
      </c>
      <c r="BG122" t="s">
        <v>477</v>
      </c>
      <c r="BI122" t="s">
        <v>375</v>
      </c>
    </row>
    <row r="124" spans="1:61" x14ac:dyDescent="0.15">
      <c r="A124" t="s">
        <v>156</v>
      </c>
      <c r="C124" t="s">
        <v>349</v>
      </c>
      <c r="E124" t="s">
        <v>490</v>
      </c>
      <c r="F124" t="s">
        <v>358</v>
      </c>
      <c r="G124" s="3" t="s">
        <v>359</v>
      </c>
      <c r="Q124">
        <v>2</v>
      </c>
      <c r="V124" t="s">
        <v>350</v>
      </c>
      <c r="X124" t="s">
        <v>491</v>
      </c>
      <c r="AE124">
        <v>1</v>
      </c>
      <c r="AF124">
        <v>100</v>
      </c>
      <c r="AO124">
        <v>0.2</v>
      </c>
      <c r="AP124">
        <v>10</v>
      </c>
      <c r="AQ124" s="4">
        <v>40</v>
      </c>
      <c r="AR124" s="4">
        <v>50</v>
      </c>
      <c r="AS124" s="4">
        <v>1</v>
      </c>
      <c r="AT124" s="4" t="s">
        <v>361</v>
      </c>
      <c r="BA124" t="s">
        <v>412</v>
      </c>
      <c r="BB124">
        <v>0.8</v>
      </c>
      <c r="BI124" t="s">
        <v>468</v>
      </c>
    </row>
    <row r="125" spans="1:61" x14ac:dyDescent="0.15">
      <c r="A125" t="s">
        <v>155</v>
      </c>
      <c r="C125" t="s">
        <v>349</v>
      </c>
      <c r="G125" s="3" t="s">
        <v>361</v>
      </c>
      <c r="Q125">
        <v>1</v>
      </c>
      <c r="V125" t="s">
        <v>350</v>
      </c>
      <c r="X125" t="s">
        <v>491</v>
      </c>
      <c r="AB125">
        <v>1</v>
      </c>
      <c r="AC125">
        <v>0.05</v>
      </c>
      <c r="AE125">
        <v>1</v>
      </c>
      <c r="AF125">
        <v>100</v>
      </c>
      <c r="AO125">
        <v>0.2</v>
      </c>
    </row>
    <row r="129" spans="1:61" x14ac:dyDescent="0.15">
      <c r="A129" t="s">
        <v>492</v>
      </c>
      <c r="C129" t="s">
        <v>349</v>
      </c>
      <c r="D129" t="s">
        <v>493</v>
      </c>
      <c r="G129" s="3" t="s">
        <v>361</v>
      </c>
      <c r="Q129">
        <v>2</v>
      </c>
      <c r="V129" t="s">
        <v>350</v>
      </c>
      <c r="X129" t="s">
        <v>351</v>
      </c>
      <c r="AA129" t="s">
        <v>352</v>
      </c>
      <c r="AC129">
        <v>2</v>
      </c>
      <c r="AE129">
        <v>1</v>
      </c>
      <c r="AF129">
        <v>3</v>
      </c>
      <c r="AO129">
        <v>0.2</v>
      </c>
      <c r="AP129">
        <v>0.2</v>
      </c>
      <c r="AQ129" s="4">
        <v>0</v>
      </c>
      <c r="AR129" s="4">
        <v>3</v>
      </c>
      <c r="AS129" s="4">
        <v>2</v>
      </c>
      <c r="AT129" s="4" t="s">
        <v>361</v>
      </c>
      <c r="AU129" t="s">
        <v>37</v>
      </c>
      <c r="AW129" s="5" t="s">
        <v>354</v>
      </c>
      <c r="AX129" t="s">
        <v>402</v>
      </c>
    </row>
    <row r="130" spans="1:61" x14ac:dyDescent="0.15">
      <c r="A130" t="s">
        <v>494</v>
      </c>
      <c r="C130" t="s">
        <v>349</v>
      </c>
      <c r="D130" t="s">
        <v>493</v>
      </c>
      <c r="G130" s="3" t="s">
        <v>359</v>
      </c>
      <c r="Q130">
        <v>2</v>
      </c>
      <c r="V130" t="s">
        <v>350</v>
      </c>
      <c r="X130" t="s">
        <v>351</v>
      </c>
      <c r="AA130" t="s">
        <v>352</v>
      </c>
      <c r="AC130">
        <v>2</v>
      </c>
      <c r="AE130">
        <v>1</v>
      </c>
      <c r="AF130">
        <v>3</v>
      </c>
      <c r="AO130">
        <v>2</v>
      </c>
      <c r="AP130">
        <v>10</v>
      </c>
      <c r="AQ130" s="4">
        <v>0</v>
      </c>
      <c r="AR130" s="4">
        <v>3</v>
      </c>
      <c r="AS130" s="4">
        <v>1</v>
      </c>
      <c r="AT130" s="4" t="s">
        <v>361</v>
      </c>
      <c r="AU130" t="s">
        <v>37</v>
      </c>
      <c r="AW130" s="5" t="s">
        <v>354</v>
      </c>
      <c r="AX130" t="s">
        <v>402</v>
      </c>
    </row>
    <row r="132" spans="1:61" x14ac:dyDescent="0.15">
      <c r="A132" t="s">
        <v>495</v>
      </c>
      <c r="C132" t="s">
        <v>496</v>
      </c>
      <c r="E132" t="s">
        <v>497</v>
      </c>
      <c r="F132" t="s">
        <v>420</v>
      </c>
      <c r="G132" s="3" t="s">
        <v>359</v>
      </c>
      <c r="P132">
        <v>1</v>
      </c>
      <c r="Q132">
        <v>2</v>
      </c>
      <c r="V132" t="s">
        <v>350</v>
      </c>
      <c r="X132" t="s">
        <v>391</v>
      </c>
      <c r="AA132" t="s">
        <v>377</v>
      </c>
      <c r="AC132">
        <v>1.5</v>
      </c>
      <c r="AE132">
        <v>99</v>
      </c>
      <c r="AO132">
        <v>1</v>
      </c>
      <c r="AP132">
        <v>0.3</v>
      </c>
      <c r="AQ132" s="4">
        <v>3</v>
      </c>
      <c r="AR132" s="4">
        <v>3</v>
      </c>
      <c r="AS132" s="4">
        <v>1</v>
      </c>
      <c r="AT132" s="4" t="s">
        <v>361</v>
      </c>
      <c r="AU132" t="s">
        <v>37</v>
      </c>
      <c r="AW132" s="5" t="s">
        <v>354</v>
      </c>
      <c r="BI132" t="s">
        <v>375</v>
      </c>
    </row>
    <row r="133" spans="1:61" x14ac:dyDescent="0.15">
      <c r="A133" t="s">
        <v>498</v>
      </c>
      <c r="C133" t="s">
        <v>499</v>
      </c>
      <c r="E133" t="s">
        <v>500</v>
      </c>
      <c r="G133" s="3" t="s">
        <v>359</v>
      </c>
    </row>
    <row r="135" spans="1:61" x14ac:dyDescent="0.15">
      <c r="A135" t="s">
        <v>501</v>
      </c>
      <c r="C135" t="s">
        <v>349</v>
      </c>
      <c r="G135" s="3" t="s">
        <v>385</v>
      </c>
      <c r="H135" s="3" t="s">
        <v>394</v>
      </c>
      <c r="Q135">
        <v>1</v>
      </c>
      <c r="T135">
        <v>1</v>
      </c>
      <c r="BA135" t="s">
        <v>502</v>
      </c>
      <c r="BB135">
        <v>-10</v>
      </c>
    </row>
    <row r="137" spans="1:61" x14ac:dyDescent="0.15">
      <c r="A137" t="s">
        <v>503</v>
      </c>
      <c r="C137" t="s">
        <v>454</v>
      </c>
      <c r="F137" t="s">
        <v>420</v>
      </c>
      <c r="G137" s="3" t="s">
        <v>361</v>
      </c>
      <c r="L137" s="3">
        <v>1</v>
      </c>
      <c r="AL137">
        <v>10</v>
      </c>
      <c r="AP137">
        <v>0.2</v>
      </c>
      <c r="AQ137" s="4">
        <v>0</v>
      </c>
      <c r="AR137" s="4">
        <v>5</v>
      </c>
      <c r="AS137" s="4">
        <v>1</v>
      </c>
      <c r="AT137" s="4" t="s">
        <v>361</v>
      </c>
    </row>
    <row r="138" spans="1:61" x14ac:dyDescent="0.15">
      <c r="A138" t="s">
        <v>124</v>
      </c>
      <c r="C138" t="s">
        <v>504</v>
      </c>
      <c r="F138" t="s">
        <v>358</v>
      </c>
      <c r="G138" s="3" t="s">
        <v>359</v>
      </c>
      <c r="AL138">
        <v>10</v>
      </c>
      <c r="AP138">
        <v>5</v>
      </c>
      <c r="AQ138" s="4">
        <v>5</v>
      </c>
      <c r="AR138" s="4">
        <v>5</v>
      </c>
      <c r="AS138" s="4">
        <v>1</v>
      </c>
      <c r="AT138" s="4" t="s">
        <v>361</v>
      </c>
    </row>
    <row r="139" spans="1:61" x14ac:dyDescent="0.15">
      <c r="A139" t="s">
        <v>505</v>
      </c>
      <c r="C139" t="s">
        <v>454</v>
      </c>
      <c r="F139" t="s">
        <v>420</v>
      </c>
      <c r="G139" s="3" t="s">
        <v>361</v>
      </c>
      <c r="H139" s="3" t="s">
        <v>458</v>
      </c>
      <c r="L139" s="3">
        <v>1</v>
      </c>
      <c r="AL139">
        <v>10</v>
      </c>
      <c r="AP139">
        <v>0.2</v>
      </c>
      <c r="AQ139" s="4">
        <v>0</v>
      </c>
      <c r="AR139" s="4">
        <v>5</v>
      </c>
      <c r="AS139" s="4">
        <v>1</v>
      </c>
      <c r="AT139" s="4" t="s">
        <v>361</v>
      </c>
    </row>
    <row r="141" spans="1:61" s="2" customFormat="1" x14ac:dyDescent="0.15">
      <c r="A141" s="2" t="s">
        <v>506</v>
      </c>
      <c r="G141" s="7"/>
      <c r="H141" s="7"/>
      <c r="I141" s="7"/>
      <c r="J141" s="7"/>
      <c r="K141" s="7"/>
      <c r="L141" s="7"/>
      <c r="M141" s="7"/>
      <c r="AQ141" s="8"/>
      <c r="AR141" s="8"/>
      <c r="AS141" s="8"/>
      <c r="AT141" s="8"/>
      <c r="AW141" s="9"/>
    </row>
    <row r="142" spans="1:61" x14ac:dyDescent="0.15">
      <c r="A142" t="s">
        <v>507</v>
      </c>
      <c r="C142" t="s">
        <v>349</v>
      </c>
      <c r="Q142">
        <v>1</v>
      </c>
      <c r="V142" t="s">
        <v>508</v>
      </c>
      <c r="Y142">
        <v>2</v>
      </c>
      <c r="AA142" t="s">
        <v>377</v>
      </c>
      <c r="AC142">
        <v>1</v>
      </c>
      <c r="AE142">
        <v>1</v>
      </c>
      <c r="AO142">
        <v>2</v>
      </c>
      <c r="AU142" t="s">
        <v>37</v>
      </c>
      <c r="AW142" s="5" t="s">
        <v>354</v>
      </c>
      <c r="AX142" t="s">
        <v>355</v>
      </c>
    </row>
    <row r="143" spans="1:61" x14ac:dyDescent="0.15">
      <c r="A143" t="s">
        <v>509</v>
      </c>
      <c r="C143" t="s">
        <v>144</v>
      </c>
      <c r="Q143">
        <v>1</v>
      </c>
      <c r="V143" t="s">
        <v>360</v>
      </c>
      <c r="Y143">
        <v>0</v>
      </c>
      <c r="AA143" t="s">
        <v>377</v>
      </c>
      <c r="AC143">
        <v>1</v>
      </c>
      <c r="AE143">
        <v>1</v>
      </c>
      <c r="AO143">
        <v>1</v>
      </c>
      <c r="AU143" t="s">
        <v>37</v>
      </c>
      <c r="AW143" s="5" t="s">
        <v>354</v>
      </c>
    </row>
    <row r="144" spans="1:61" x14ac:dyDescent="0.15">
      <c r="A144" t="s">
        <v>90</v>
      </c>
      <c r="C144" t="s">
        <v>144</v>
      </c>
      <c r="Q144">
        <v>1</v>
      </c>
      <c r="V144" t="s">
        <v>360</v>
      </c>
      <c r="Y144">
        <v>0</v>
      </c>
      <c r="AA144" t="s">
        <v>377</v>
      </c>
      <c r="AC144">
        <v>1</v>
      </c>
      <c r="AE144">
        <v>1</v>
      </c>
      <c r="AO144">
        <v>1</v>
      </c>
      <c r="AU144" t="s">
        <v>37</v>
      </c>
      <c r="AW144" s="5" t="s">
        <v>354</v>
      </c>
    </row>
    <row r="145" spans="1:57" x14ac:dyDescent="0.15">
      <c r="A145" t="s">
        <v>510</v>
      </c>
      <c r="C145" t="s">
        <v>349</v>
      </c>
      <c r="G145" s="3" t="s">
        <v>385</v>
      </c>
      <c r="H145" s="3" t="s">
        <v>394</v>
      </c>
      <c r="Q145">
        <v>2</v>
      </c>
      <c r="T145">
        <v>1</v>
      </c>
      <c r="AB145" s="3"/>
      <c r="AE145">
        <v>1</v>
      </c>
      <c r="AQ145"/>
      <c r="AR145"/>
      <c r="AS145"/>
      <c r="AT145"/>
      <c r="AU145" s="3"/>
      <c r="AV145" s="3"/>
      <c r="AX145" s="3"/>
      <c r="AY145" s="3"/>
      <c r="AZ145" s="3"/>
      <c r="BA145" t="s">
        <v>511</v>
      </c>
      <c r="BC145">
        <v>99999</v>
      </c>
    </row>
    <row r="147" spans="1:57" x14ac:dyDescent="0.15">
      <c r="A147" s="12" t="s">
        <v>646</v>
      </c>
      <c r="C147" s="12" t="s">
        <v>647</v>
      </c>
      <c r="G147" s="14" t="s">
        <v>609</v>
      </c>
      <c r="H147" s="14" t="s">
        <v>648</v>
      </c>
      <c r="M147" s="3">
        <v>1</v>
      </c>
      <c r="P147">
        <v>1</v>
      </c>
      <c r="Q147">
        <v>1</v>
      </c>
      <c r="V147" s="12" t="s">
        <v>569</v>
      </c>
      <c r="Y147">
        <v>1.65</v>
      </c>
      <c r="AA147" t="s">
        <v>377</v>
      </c>
      <c r="AC147">
        <v>2</v>
      </c>
      <c r="AE147">
        <v>99</v>
      </c>
      <c r="AO147">
        <v>0.2</v>
      </c>
    </row>
    <row r="148" spans="1:57" x14ac:dyDescent="0.15">
      <c r="A148" s="12"/>
      <c r="C148" s="12"/>
      <c r="G148" s="14"/>
      <c r="H148" s="14"/>
      <c r="V148" s="12"/>
    </row>
    <row r="149" spans="1:57" x14ac:dyDescent="0.15">
      <c r="A149" s="12" t="s">
        <v>685</v>
      </c>
      <c r="C149" t="s">
        <v>349</v>
      </c>
      <c r="J149" s="14"/>
      <c r="K149" s="14"/>
      <c r="Q149">
        <v>1</v>
      </c>
      <c r="V149" t="s">
        <v>508</v>
      </c>
      <c r="W149" s="12" t="s">
        <v>703</v>
      </c>
      <c r="Y149">
        <v>7</v>
      </c>
      <c r="Z149" s="12"/>
      <c r="AA149" t="s">
        <v>377</v>
      </c>
      <c r="AC149">
        <v>1</v>
      </c>
      <c r="AE149">
        <v>1</v>
      </c>
      <c r="AI149">
        <v>1.4</v>
      </c>
      <c r="AJ149">
        <v>1</v>
      </c>
      <c r="AO149">
        <v>4.5</v>
      </c>
      <c r="AU149" t="s">
        <v>37</v>
      </c>
      <c r="AW149" s="5" t="s">
        <v>354</v>
      </c>
      <c r="AX149" s="12" t="s">
        <v>686</v>
      </c>
      <c r="AY149" s="12" t="s">
        <v>704</v>
      </c>
      <c r="AZ149" s="12"/>
      <c r="BA149" s="12"/>
    </row>
    <row r="150" spans="1:57" x14ac:dyDescent="0.15">
      <c r="A150" s="12"/>
      <c r="C150" s="12"/>
      <c r="G150" s="14"/>
      <c r="H150" s="14"/>
      <c r="V150" s="12"/>
    </row>
    <row r="151" spans="1:57" x14ac:dyDescent="0.15">
      <c r="A151" s="12" t="s">
        <v>659</v>
      </c>
      <c r="C151" t="s">
        <v>349</v>
      </c>
      <c r="Q151">
        <v>1</v>
      </c>
      <c r="V151" t="s">
        <v>508</v>
      </c>
      <c r="W151" s="12" t="s">
        <v>703</v>
      </c>
      <c r="Y151">
        <v>2.2000000000000002</v>
      </c>
      <c r="Z151" s="12"/>
      <c r="AA151" s="12" t="s">
        <v>671</v>
      </c>
      <c r="AC151">
        <v>1</v>
      </c>
      <c r="AE151">
        <v>1</v>
      </c>
      <c r="AO151">
        <v>4</v>
      </c>
      <c r="AU151" t="s">
        <v>37</v>
      </c>
      <c r="AW151" s="5" t="s">
        <v>354</v>
      </c>
      <c r="AX151" t="s">
        <v>355</v>
      </c>
      <c r="AY151" s="12" t="s">
        <v>705</v>
      </c>
    </row>
    <row r="152" spans="1:57" x14ac:dyDescent="0.15">
      <c r="A152" s="12" t="s">
        <v>664</v>
      </c>
      <c r="C152" t="s">
        <v>349</v>
      </c>
      <c r="F152" t="s">
        <v>420</v>
      </c>
      <c r="G152" s="3" t="s">
        <v>361</v>
      </c>
      <c r="Q152">
        <v>1</v>
      </c>
      <c r="V152" t="s">
        <v>508</v>
      </c>
      <c r="W152" s="12" t="s">
        <v>703</v>
      </c>
      <c r="Y152">
        <v>2.2000000000000002</v>
      </c>
      <c r="Z152" s="12"/>
      <c r="AA152" s="12" t="s">
        <v>671</v>
      </c>
      <c r="AC152">
        <v>1</v>
      </c>
      <c r="AE152">
        <v>1</v>
      </c>
      <c r="AO152">
        <v>4</v>
      </c>
      <c r="AP152">
        <v>0.2</v>
      </c>
      <c r="AQ152" s="4">
        <v>0</v>
      </c>
      <c r="AR152" s="4">
        <v>2</v>
      </c>
      <c r="AS152" s="4">
        <v>1</v>
      </c>
      <c r="AT152" s="13" t="s">
        <v>660</v>
      </c>
      <c r="AU152" t="s">
        <v>37</v>
      </c>
      <c r="AW152" s="5" t="s">
        <v>354</v>
      </c>
      <c r="AX152" t="s">
        <v>355</v>
      </c>
      <c r="AY152" s="12" t="s">
        <v>705</v>
      </c>
      <c r="BA152" s="12" t="s">
        <v>574</v>
      </c>
      <c r="BB152">
        <v>-30</v>
      </c>
      <c r="BC152">
        <v>10</v>
      </c>
      <c r="BE152" s="12" t="s">
        <v>674</v>
      </c>
    </row>
    <row r="153" spans="1:57" x14ac:dyDescent="0.15">
      <c r="A153" s="12"/>
      <c r="AT153" s="13"/>
      <c r="BA153" s="12"/>
    </row>
    <row r="154" spans="1:57" x14ac:dyDescent="0.15">
      <c r="A154" s="12" t="s">
        <v>666</v>
      </c>
      <c r="C154" t="s">
        <v>144</v>
      </c>
      <c r="Q154">
        <v>1</v>
      </c>
      <c r="V154" t="s">
        <v>360</v>
      </c>
      <c r="Y154">
        <v>0</v>
      </c>
      <c r="AA154" t="s">
        <v>377</v>
      </c>
      <c r="AC154">
        <v>1</v>
      </c>
      <c r="AE154">
        <v>1</v>
      </c>
      <c r="AO154">
        <v>1</v>
      </c>
      <c r="AU154" t="s">
        <v>37</v>
      </c>
      <c r="AW154" s="5" t="s">
        <v>354</v>
      </c>
      <c r="AZ154" s="12" t="s">
        <v>667</v>
      </c>
    </row>
    <row r="155" spans="1:57" x14ac:dyDescent="0.15">
      <c r="A155" s="12"/>
      <c r="AZ155" s="12"/>
    </row>
    <row r="156" spans="1:57" x14ac:dyDescent="0.15">
      <c r="A156" s="12" t="s">
        <v>684</v>
      </c>
      <c r="C156" t="s">
        <v>349</v>
      </c>
      <c r="J156" s="14"/>
      <c r="K156" s="14"/>
      <c r="Q156">
        <v>1</v>
      </c>
      <c r="V156" t="s">
        <v>508</v>
      </c>
      <c r="W156" s="12" t="s">
        <v>703</v>
      </c>
      <c r="Y156">
        <v>1.9</v>
      </c>
      <c r="Z156" s="12"/>
      <c r="AA156" t="s">
        <v>377</v>
      </c>
      <c r="AC156">
        <v>1</v>
      </c>
      <c r="AE156">
        <v>1</v>
      </c>
      <c r="AO156">
        <v>2.4</v>
      </c>
      <c r="AU156" t="s">
        <v>37</v>
      </c>
      <c r="AW156" s="5" t="s">
        <v>354</v>
      </c>
      <c r="AX156" t="s">
        <v>355</v>
      </c>
      <c r="AY156" s="12" t="s">
        <v>709</v>
      </c>
      <c r="AZ156" s="12" t="s">
        <v>667</v>
      </c>
      <c r="BA156" s="12"/>
    </row>
    <row r="157" spans="1:57" x14ac:dyDescent="0.15">
      <c r="A157" s="12"/>
      <c r="J157" s="14"/>
      <c r="K157" s="14"/>
      <c r="AZ157" s="12"/>
      <c r="BA157" s="12"/>
    </row>
    <row r="158" spans="1:57" x14ac:dyDescent="0.15">
      <c r="A158" s="12" t="s">
        <v>691</v>
      </c>
      <c r="C158" t="s">
        <v>144</v>
      </c>
      <c r="Q158">
        <v>1</v>
      </c>
      <c r="V158" t="s">
        <v>360</v>
      </c>
      <c r="Y158">
        <v>0</v>
      </c>
      <c r="AA158" t="s">
        <v>377</v>
      </c>
      <c r="AC158">
        <v>1</v>
      </c>
      <c r="AE158">
        <v>1</v>
      </c>
      <c r="AO158">
        <v>3</v>
      </c>
      <c r="AU158" t="s">
        <v>37</v>
      </c>
      <c r="AW158" s="5" t="s">
        <v>354</v>
      </c>
      <c r="AZ158" s="12" t="s">
        <v>694</v>
      </c>
      <c r="BA158" s="12" t="s">
        <v>574</v>
      </c>
      <c r="BB158">
        <v>-30</v>
      </c>
      <c r="BC158">
        <v>5</v>
      </c>
    </row>
    <row r="159" spans="1:57" x14ac:dyDescent="0.15">
      <c r="A159" s="12"/>
      <c r="C159" s="12"/>
      <c r="G159" s="14"/>
      <c r="H159" s="14"/>
      <c r="V159" s="12"/>
    </row>
    <row r="160" spans="1:57" x14ac:dyDescent="0.15">
      <c r="A160" s="12" t="s">
        <v>656</v>
      </c>
      <c r="C160" t="s">
        <v>144</v>
      </c>
      <c r="Q160">
        <v>1</v>
      </c>
      <c r="V160" t="s">
        <v>360</v>
      </c>
      <c r="Y160">
        <v>0</v>
      </c>
      <c r="AA160" t="s">
        <v>377</v>
      </c>
      <c r="AC160">
        <v>1</v>
      </c>
      <c r="AE160">
        <v>1</v>
      </c>
      <c r="AO160">
        <v>1.7</v>
      </c>
      <c r="AU160" t="s">
        <v>37</v>
      </c>
      <c r="AW160" s="5" t="s">
        <v>354</v>
      </c>
    </row>
    <row r="161" spans="1:59" x14ac:dyDescent="0.15">
      <c r="A161" s="12" t="s">
        <v>657</v>
      </c>
      <c r="C161" s="12" t="s">
        <v>647</v>
      </c>
      <c r="G161" s="14" t="s">
        <v>609</v>
      </c>
      <c r="H161" s="14" t="s">
        <v>648</v>
      </c>
      <c r="M161" s="3">
        <v>1</v>
      </c>
      <c r="P161">
        <v>1</v>
      </c>
      <c r="Q161">
        <v>1</v>
      </c>
      <c r="V161" s="12" t="s">
        <v>569</v>
      </c>
      <c r="Y161">
        <v>1.65</v>
      </c>
      <c r="AA161" t="s">
        <v>377</v>
      </c>
      <c r="AC161">
        <v>2</v>
      </c>
      <c r="AE161">
        <v>99</v>
      </c>
      <c r="AO161">
        <v>0.2</v>
      </c>
    </row>
    <row r="163" spans="1:59" x14ac:dyDescent="0.15">
      <c r="A163" s="12" t="s">
        <v>610</v>
      </c>
      <c r="C163" t="s">
        <v>349</v>
      </c>
      <c r="J163" s="14"/>
      <c r="K163" s="14"/>
      <c r="O163">
        <v>1</v>
      </c>
      <c r="Q163">
        <v>1</v>
      </c>
      <c r="V163" t="s">
        <v>508</v>
      </c>
      <c r="W163" s="12" t="s">
        <v>703</v>
      </c>
      <c r="Y163">
        <v>2</v>
      </c>
      <c r="Z163" s="12"/>
      <c r="AA163" t="s">
        <v>377</v>
      </c>
      <c r="AC163">
        <v>1</v>
      </c>
      <c r="AE163">
        <v>1</v>
      </c>
      <c r="AO163">
        <v>3.7</v>
      </c>
      <c r="AU163" t="s">
        <v>37</v>
      </c>
      <c r="AW163" s="5" t="s">
        <v>354</v>
      </c>
      <c r="AX163" t="s">
        <v>355</v>
      </c>
      <c r="AY163" s="12" t="s">
        <v>705</v>
      </c>
      <c r="AZ163" s="12" t="s">
        <v>629</v>
      </c>
      <c r="BA163" s="12" t="s">
        <v>574</v>
      </c>
      <c r="BB163">
        <v>-30</v>
      </c>
      <c r="BC163">
        <v>5</v>
      </c>
    </row>
    <row r="164" spans="1:59" x14ac:dyDescent="0.15">
      <c r="A164" s="12" t="s">
        <v>714</v>
      </c>
      <c r="C164" t="s">
        <v>144</v>
      </c>
      <c r="Q164">
        <v>1</v>
      </c>
      <c r="V164" t="s">
        <v>360</v>
      </c>
      <c r="Y164">
        <v>0</v>
      </c>
      <c r="AA164" t="s">
        <v>377</v>
      </c>
      <c r="AC164">
        <v>1</v>
      </c>
      <c r="AE164">
        <v>1</v>
      </c>
      <c r="AO164">
        <v>3.7</v>
      </c>
      <c r="AU164" t="s">
        <v>37</v>
      </c>
      <c r="AW164" s="5" t="s">
        <v>354</v>
      </c>
      <c r="AX164" t="s">
        <v>355</v>
      </c>
      <c r="AZ164" s="12" t="s">
        <v>629</v>
      </c>
      <c r="BA164" s="12" t="s">
        <v>574</v>
      </c>
      <c r="BB164">
        <v>-30</v>
      </c>
      <c r="BC164">
        <v>5</v>
      </c>
    </row>
    <row r="165" spans="1:59" x14ac:dyDescent="0.15">
      <c r="A165" s="12" t="s">
        <v>612</v>
      </c>
      <c r="C165" t="s">
        <v>349</v>
      </c>
      <c r="F165" s="12" t="s">
        <v>559</v>
      </c>
      <c r="J165" s="14"/>
      <c r="K165" s="14" t="s">
        <v>621</v>
      </c>
      <c r="N165">
        <v>1</v>
      </c>
      <c r="Q165">
        <v>1</v>
      </c>
      <c r="V165" s="12" t="s">
        <v>569</v>
      </c>
      <c r="Y165">
        <v>2</v>
      </c>
      <c r="AA165" t="s">
        <v>377</v>
      </c>
      <c r="AC165">
        <v>1</v>
      </c>
      <c r="AE165">
        <v>99</v>
      </c>
      <c r="AO165">
        <v>3.7</v>
      </c>
      <c r="AP165">
        <v>0.2</v>
      </c>
      <c r="AQ165" s="4">
        <v>10.5</v>
      </c>
      <c r="AR165" s="4">
        <v>10.5</v>
      </c>
      <c r="AS165" s="4">
        <v>1</v>
      </c>
      <c r="AT165" s="13" t="s">
        <v>560</v>
      </c>
      <c r="AU165" s="12" t="s">
        <v>638</v>
      </c>
      <c r="AW165" s="5" t="s">
        <v>354</v>
      </c>
      <c r="AZ165" s="12" t="s">
        <v>629</v>
      </c>
      <c r="BA165" s="12" t="s">
        <v>574</v>
      </c>
      <c r="BB165">
        <v>-30</v>
      </c>
      <c r="BC165">
        <v>10</v>
      </c>
      <c r="BF165" s="12" t="s">
        <v>639</v>
      </c>
    </row>
    <row r="166" spans="1:59" x14ac:dyDescent="0.15">
      <c r="A166" s="12" t="s">
        <v>641</v>
      </c>
      <c r="C166" s="12" t="s">
        <v>642</v>
      </c>
      <c r="F166" s="12" t="s">
        <v>559</v>
      </c>
      <c r="J166" s="14"/>
      <c r="K166" s="14" t="s">
        <v>621</v>
      </c>
      <c r="AE166">
        <v>2</v>
      </c>
      <c r="AO166">
        <v>3.7</v>
      </c>
      <c r="AP166">
        <v>0.2</v>
      </c>
      <c r="AQ166" s="4">
        <v>20</v>
      </c>
      <c r="AR166" s="4">
        <v>35</v>
      </c>
      <c r="AS166" s="4">
        <v>1</v>
      </c>
      <c r="AT166" s="13" t="s">
        <v>560</v>
      </c>
      <c r="AU166" s="12" t="s">
        <v>644</v>
      </c>
      <c r="AW166" s="5" t="s">
        <v>354</v>
      </c>
      <c r="BF166" s="12" t="s">
        <v>639</v>
      </c>
      <c r="BG166" s="12" t="s">
        <v>643</v>
      </c>
    </row>
    <row r="167" spans="1:59" x14ac:dyDescent="0.15">
      <c r="A167" s="12" t="s">
        <v>604</v>
      </c>
      <c r="C167" s="12" t="s">
        <v>605</v>
      </c>
      <c r="G167" s="14" t="s">
        <v>609</v>
      </c>
      <c r="H167" s="14" t="s">
        <v>618</v>
      </c>
      <c r="I167" s="3">
        <v>1</v>
      </c>
      <c r="Q167">
        <v>2</v>
      </c>
      <c r="T167">
        <v>1</v>
      </c>
      <c r="AB167">
        <v>1</v>
      </c>
      <c r="AE167">
        <v>1</v>
      </c>
      <c r="AN167" s="12" t="s">
        <v>637</v>
      </c>
      <c r="AO167">
        <v>10</v>
      </c>
      <c r="AU167" s="12" t="s">
        <v>622</v>
      </c>
      <c r="BD167" s="12" t="s">
        <v>632</v>
      </c>
      <c r="BE167" s="12"/>
    </row>
    <row r="168" spans="1:59" x14ac:dyDescent="0.15">
      <c r="A168" s="12" t="s">
        <v>616</v>
      </c>
      <c r="C168" t="s">
        <v>349</v>
      </c>
      <c r="G168" s="14" t="s">
        <v>609</v>
      </c>
      <c r="H168" s="14"/>
      <c r="Q168">
        <v>2</v>
      </c>
      <c r="T168">
        <v>1</v>
      </c>
      <c r="V168" s="12" t="s">
        <v>569</v>
      </c>
      <c r="AE168">
        <v>1</v>
      </c>
      <c r="BA168" s="14" t="s">
        <v>621</v>
      </c>
      <c r="BC168">
        <v>99999</v>
      </c>
    </row>
    <row r="169" spans="1:59" x14ac:dyDescent="0.15">
      <c r="A169" s="12" t="s">
        <v>636</v>
      </c>
      <c r="C169" t="s">
        <v>349</v>
      </c>
      <c r="G169" s="14" t="s">
        <v>609</v>
      </c>
      <c r="H169" s="14"/>
      <c r="Q169">
        <v>2</v>
      </c>
      <c r="T169">
        <v>1</v>
      </c>
      <c r="V169" s="12" t="s">
        <v>569</v>
      </c>
      <c r="AE169">
        <v>1</v>
      </c>
      <c r="BA169" s="12" t="s">
        <v>633</v>
      </c>
      <c r="BC169">
        <v>10</v>
      </c>
    </row>
    <row r="170" spans="1:59" x14ac:dyDescent="0.15">
      <c r="A170" s="12" t="s">
        <v>615</v>
      </c>
      <c r="C170" t="s">
        <v>349</v>
      </c>
      <c r="G170" s="14" t="s">
        <v>609</v>
      </c>
      <c r="H170" s="14"/>
      <c r="Q170">
        <v>2</v>
      </c>
      <c r="T170">
        <v>1</v>
      </c>
      <c r="V170" s="12" t="s">
        <v>569</v>
      </c>
      <c r="AE170">
        <v>1</v>
      </c>
      <c r="BA170" s="12" t="s">
        <v>631</v>
      </c>
      <c r="BB170">
        <v>0.5</v>
      </c>
      <c r="BC170">
        <v>99999</v>
      </c>
    </row>
    <row r="171" spans="1:59" x14ac:dyDescent="0.15">
      <c r="A171" s="12" t="s">
        <v>614</v>
      </c>
      <c r="C171" t="s">
        <v>349</v>
      </c>
      <c r="G171" s="14" t="s">
        <v>609</v>
      </c>
      <c r="H171" s="14"/>
      <c r="Q171">
        <v>2</v>
      </c>
      <c r="T171">
        <v>1</v>
      </c>
      <c r="V171" s="12" t="s">
        <v>569</v>
      </c>
      <c r="AE171">
        <v>1</v>
      </c>
      <c r="BA171" s="12" t="s">
        <v>630</v>
      </c>
      <c r="BC171">
        <v>15</v>
      </c>
    </row>
    <row r="172" spans="1:59" x14ac:dyDescent="0.15">
      <c r="A172" s="12" t="s">
        <v>617</v>
      </c>
      <c r="C172" s="12"/>
      <c r="G172" s="14"/>
      <c r="H172" s="14"/>
      <c r="BD172" s="12"/>
      <c r="BE172" s="12"/>
    </row>
    <row r="173" spans="1:59" x14ac:dyDescent="0.15">
      <c r="A173" s="12" t="s">
        <v>613</v>
      </c>
      <c r="C173" t="s">
        <v>349</v>
      </c>
      <c r="J173" s="14" t="s">
        <v>621</v>
      </c>
      <c r="K173" s="14"/>
      <c r="N173">
        <v>1</v>
      </c>
      <c r="Q173">
        <v>1</v>
      </c>
      <c r="V173" s="12" t="s">
        <v>569</v>
      </c>
      <c r="Y173">
        <v>3.3</v>
      </c>
      <c r="AA173" t="s">
        <v>377</v>
      </c>
      <c r="AC173">
        <v>1</v>
      </c>
      <c r="AE173">
        <v>99</v>
      </c>
      <c r="AO173">
        <v>10.5</v>
      </c>
      <c r="AU173" s="12" t="s">
        <v>623</v>
      </c>
      <c r="AW173" s="5" t="s">
        <v>354</v>
      </c>
      <c r="AZ173" s="12" t="s">
        <v>629</v>
      </c>
      <c r="BA173" s="12" t="s">
        <v>574</v>
      </c>
      <c r="BB173">
        <v>-30</v>
      </c>
      <c r="BC173">
        <v>10</v>
      </c>
    </row>
    <row r="174" spans="1:59" x14ac:dyDescent="0.15">
      <c r="A174" s="12" t="s">
        <v>645</v>
      </c>
      <c r="C174" s="12" t="s">
        <v>642</v>
      </c>
      <c r="F174" s="12" t="s">
        <v>559</v>
      </c>
      <c r="J174" s="14" t="s">
        <v>621</v>
      </c>
      <c r="K174" s="14"/>
      <c r="AE174">
        <v>3</v>
      </c>
      <c r="AO174">
        <v>3.7</v>
      </c>
      <c r="AP174">
        <v>0.2</v>
      </c>
      <c r="AQ174" s="4">
        <v>10</v>
      </c>
      <c r="AR174" s="4">
        <v>35</v>
      </c>
      <c r="AS174" s="4">
        <v>1</v>
      </c>
      <c r="AT174" s="13" t="s">
        <v>560</v>
      </c>
      <c r="AU174" s="12" t="s">
        <v>644</v>
      </c>
      <c r="AW174" s="5" t="s">
        <v>354</v>
      </c>
      <c r="BF174" s="12" t="s">
        <v>639</v>
      </c>
      <c r="BG174" s="12" t="s">
        <v>643</v>
      </c>
    </row>
    <row r="175" spans="1:59" x14ac:dyDescent="0.15">
      <c r="A175" s="12"/>
    </row>
    <row r="177" spans="1:62" s="2" customFormat="1" x14ac:dyDescent="0.15">
      <c r="A177" s="2" t="s">
        <v>512</v>
      </c>
      <c r="G177" s="7"/>
      <c r="H177" s="7"/>
      <c r="I177" s="7"/>
      <c r="J177" s="7"/>
      <c r="K177" s="7"/>
      <c r="L177" s="7"/>
      <c r="M177" s="7"/>
      <c r="AQ177" s="8"/>
      <c r="AR177" s="8"/>
      <c r="AS177" s="8"/>
      <c r="AT177" s="8"/>
      <c r="AW177" s="9"/>
    </row>
    <row r="178" spans="1:62" x14ac:dyDescent="0.15">
      <c r="A178" t="s">
        <v>230</v>
      </c>
      <c r="C178" t="s">
        <v>513</v>
      </c>
      <c r="G178" s="3" t="s">
        <v>361</v>
      </c>
      <c r="Q178">
        <v>2</v>
      </c>
      <c r="X178" t="s">
        <v>376</v>
      </c>
      <c r="BD178" t="s">
        <v>514</v>
      </c>
      <c r="BJ178">
        <v>1</v>
      </c>
    </row>
    <row r="179" spans="1:62" x14ac:dyDescent="0.15">
      <c r="A179" s="12" t="s">
        <v>555</v>
      </c>
      <c r="B179" s="12" t="s">
        <v>557</v>
      </c>
      <c r="C179" t="s">
        <v>349</v>
      </c>
      <c r="F179" s="12" t="s">
        <v>558</v>
      </c>
      <c r="Q179">
        <v>3</v>
      </c>
      <c r="T179">
        <v>1</v>
      </c>
      <c r="V179" s="12" t="s">
        <v>569</v>
      </c>
      <c r="X179" s="12" t="s">
        <v>554</v>
      </c>
      <c r="AA179" s="12"/>
    </row>
    <row r="180" spans="1:62" x14ac:dyDescent="0.15">
      <c r="A180" s="12" t="s">
        <v>553</v>
      </c>
      <c r="B180" s="12"/>
      <c r="C180" t="s">
        <v>349</v>
      </c>
      <c r="F180" s="12" t="s">
        <v>559</v>
      </c>
      <c r="L180" s="3">
        <v>1</v>
      </c>
      <c r="M180" s="3">
        <v>1</v>
      </c>
      <c r="N180">
        <v>1</v>
      </c>
      <c r="Q180">
        <v>3</v>
      </c>
      <c r="V180" s="12" t="s">
        <v>569</v>
      </c>
      <c r="X180" s="12" t="s">
        <v>554</v>
      </c>
      <c r="AA180" s="12" t="s">
        <v>561</v>
      </c>
      <c r="AC180">
        <v>1</v>
      </c>
      <c r="AE180">
        <v>99</v>
      </c>
      <c r="AO180">
        <v>1</v>
      </c>
      <c r="AP180">
        <v>0.2</v>
      </c>
      <c r="AQ180" s="4">
        <v>0</v>
      </c>
      <c r="AR180" s="4">
        <v>2</v>
      </c>
      <c r="AS180" s="4">
        <v>1</v>
      </c>
      <c r="AT180" s="13" t="s">
        <v>560</v>
      </c>
      <c r="AU180" t="s">
        <v>37</v>
      </c>
      <c r="BJ180">
        <v>1</v>
      </c>
    </row>
    <row r="181" spans="1:62" x14ac:dyDescent="0.15">
      <c r="A181" s="12" t="s">
        <v>573</v>
      </c>
      <c r="B181" s="12"/>
      <c r="C181" t="s">
        <v>349</v>
      </c>
      <c r="F181" s="12" t="s">
        <v>559</v>
      </c>
      <c r="L181" s="3">
        <v>1</v>
      </c>
      <c r="M181" s="3">
        <v>1</v>
      </c>
      <c r="N181">
        <v>1</v>
      </c>
      <c r="Q181">
        <v>1</v>
      </c>
      <c r="V181" s="12" t="s">
        <v>569</v>
      </c>
      <c r="X181" s="12" t="s">
        <v>554</v>
      </c>
      <c r="AA181" s="12" t="s">
        <v>561</v>
      </c>
      <c r="AC181">
        <v>0</v>
      </c>
      <c r="AE181">
        <v>99</v>
      </c>
      <c r="AO181">
        <v>1</v>
      </c>
      <c r="AP181">
        <v>0.2</v>
      </c>
      <c r="AQ181" s="4">
        <v>0</v>
      </c>
      <c r="AR181" s="4">
        <v>15</v>
      </c>
      <c r="AS181" s="4">
        <v>1</v>
      </c>
      <c r="AT181" s="13" t="s">
        <v>560</v>
      </c>
      <c r="AU181" t="s">
        <v>37</v>
      </c>
      <c r="BA181" s="12" t="s">
        <v>574</v>
      </c>
      <c r="BB181">
        <v>-30</v>
      </c>
      <c r="BC181">
        <v>10</v>
      </c>
      <c r="BJ181">
        <v>1</v>
      </c>
    </row>
    <row r="182" spans="1:62" x14ac:dyDescent="0.15">
      <c r="A182" s="12" t="s">
        <v>587</v>
      </c>
      <c r="B182" s="12"/>
      <c r="C182" s="12" t="s">
        <v>588</v>
      </c>
      <c r="F182" s="12" t="s">
        <v>559</v>
      </c>
      <c r="L182" s="3">
        <v>1</v>
      </c>
      <c r="Q182">
        <v>1</v>
      </c>
      <c r="V182" s="12" t="s">
        <v>569</v>
      </c>
      <c r="X182" s="12"/>
      <c r="AA182" s="12" t="s">
        <v>561</v>
      </c>
      <c r="AC182">
        <v>1</v>
      </c>
      <c r="AO182">
        <v>1</v>
      </c>
      <c r="AP182">
        <v>0.2</v>
      </c>
      <c r="AQ182" s="4">
        <v>0</v>
      </c>
      <c r="AR182" s="4">
        <v>2</v>
      </c>
      <c r="AS182" s="4">
        <v>1</v>
      </c>
      <c r="AT182" s="13" t="s">
        <v>560</v>
      </c>
      <c r="AU182" t="s">
        <v>37</v>
      </c>
      <c r="AX182" s="12" t="s">
        <v>588</v>
      </c>
      <c r="BJ182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>
      <selection activeCell="A38" sqref="A38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579</v>
      </c>
      <c r="B1" s="12" t="s">
        <v>603</v>
      </c>
      <c r="E1" s="12" t="s">
        <v>736</v>
      </c>
      <c r="F1" t="s">
        <v>515</v>
      </c>
      <c r="H1" t="s">
        <v>516</v>
      </c>
      <c r="I1" s="12" t="s">
        <v>770</v>
      </c>
    </row>
    <row r="2" spans="1:10" x14ac:dyDescent="0.15">
      <c r="A2" t="s">
        <v>29</v>
      </c>
      <c r="C2" t="s">
        <v>30</v>
      </c>
      <c r="D2" t="s">
        <v>32</v>
      </c>
      <c r="E2" s="12" t="s">
        <v>735</v>
      </c>
      <c r="F2" t="s">
        <v>517</v>
      </c>
      <c r="G2" t="s">
        <v>518</v>
      </c>
      <c r="H2" t="s">
        <v>33</v>
      </c>
      <c r="I2" s="12" t="s">
        <v>769</v>
      </c>
      <c r="J2" t="s">
        <v>326</v>
      </c>
    </row>
    <row r="3" spans="1:10" x14ac:dyDescent="0.15">
      <c r="A3" t="s">
        <v>73</v>
      </c>
      <c r="C3" t="s">
        <v>73</v>
      </c>
      <c r="D3" t="s">
        <v>73</v>
      </c>
      <c r="E3" s="12" t="s">
        <v>734</v>
      </c>
      <c r="F3" t="s">
        <v>347</v>
      </c>
      <c r="G3" t="s">
        <v>75</v>
      </c>
      <c r="H3" t="s">
        <v>324</v>
      </c>
      <c r="I3" s="12" t="s">
        <v>734</v>
      </c>
      <c r="J3" t="s">
        <v>346</v>
      </c>
    </row>
    <row r="4" spans="1:10" x14ac:dyDescent="0.15">
      <c r="A4" t="s">
        <v>519</v>
      </c>
      <c r="C4" t="s">
        <v>519</v>
      </c>
    </row>
    <row r="5" spans="1:10" x14ac:dyDescent="0.15">
      <c r="A5" t="s">
        <v>362</v>
      </c>
      <c r="C5" t="s">
        <v>520</v>
      </c>
      <c r="G5">
        <v>5</v>
      </c>
      <c r="J5" t="s">
        <v>521</v>
      </c>
    </row>
    <row r="6" spans="1:10" x14ac:dyDescent="0.15">
      <c r="A6" t="s">
        <v>412</v>
      </c>
      <c r="C6" t="s">
        <v>520</v>
      </c>
      <c r="G6">
        <v>0.3</v>
      </c>
      <c r="J6" t="s">
        <v>522</v>
      </c>
    </row>
    <row r="7" spans="1:10" x14ac:dyDescent="0.15">
      <c r="A7" t="s">
        <v>387</v>
      </c>
      <c r="C7" t="s">
        <v>520</v>
      </c>
      <c r="G7">
        <v>5</v>
      </c>
      <c r="J7" s="12" t="s">
        <v>802</v>
      </c>
    </row>
    <row r="8" spans="1:10" x14ac:dyDescent="0.15">
      <c r="A8" t="s">
        <v>451</v>
      </c>
      <c r="C8" t="s">
        <v>520</v>
      </c>
      <c r="J8" t="s">
        <v>524</v>
      </c>
    </row>
    <row r="9" spans="1:10" x14ac:dyDescent="0.15">
      <c r="A9" t="s">
        <v>446</v>
      </c>
      <c r="C9" t="s">
        <v>520</v>
      </c>
      <c r="G9">
        <v>0.01</v>
      </c>
      <c r="J9" t="s">
        <v>525</v>
      </c>
    </row>
    <row r="10" spans="1:10" x14ac:dyDescent="0.15">
      <c r="A10" t="s">
        <v>502</v>
      </c>
      <c r="C10" t="s">
        <v>520</v>
      </c>
      <c r="G10">
        <v>9999</v>
      </c>
      <c r="J10" t="s">
        <v>526</v>
      </c>
    </row>
    <row r="11" spans="1:10" x14ac:dyDescent="0.15">
      <c r="A11" s="12" t="s">
        <v>715</v>
      </c>
      <c r="C11" t="s">
        <v>520</v>
      </c>
      <c r="G11">
        <v>9999</v>
      </c>
      <c r="J11" s="12" t="s">
        <v>716</v>
      </c>
    </row>
    <row r="12" spans="1:10" x14ac:dyDescent="0.15">
      <c r="A12" s="12" t="s">
        <v>778</v>
      </c>
      <c r="C12" t="s">
        <v>520</v>
      </c>
      <c r="G12">
        <v>5</v>
      </c>
      <c r="I12">
        <v>1</v>
      </c>
      <c r="J12" t="s">
        <v>521</v>
      </c>
    </row>
    <row r="13" spans="1:10" x14ac:dyDescent="0.15">
      <c r="A13" s="12" t="s">
        <v>779</v>
      </c>
      <c r="C13" t="s">
        <v>520</v>
      </c>
      <c r="G13">
        <v>0.3</v>
      </c>
      <c r="I13">
        <v>1</v>
      </c>
      <c r="J13" t="s">
        <v>522</v>
      </c>
    </row>
    <row r="14" spans="1:10" x14ac:dyDescent="0.15">
      <c r="A14" s="12" t="s">
        <v>765</v>
      </c>
      <c r="C14" t="s">
        <v>520</v>
      </c>
      <c r="G14">
        <v>5</v>
      </c>
      <c r="I14">
        <v>1</v>
      </c>
      <c r="J14" t="s">
        <v>523</v>
      </c>
    </row>
    <row r="15" spans="1:10" x14ac:dyDescent="0.15">
      <c r="A15" s="12" t="s">
        <v>766</v>
      </c>
      <c r="C15" t="s">
        <v>520</v>
      </c>
      <c r="I15">
        <v>1</v>
      </c>
      <c r="J15" t="s">
        <v>524</v>
      </c>
    </row>
    <row r="16" spans="1:10" x14ac:dyDescent="0.15">
      <c r="A16" s="12" t="s">
        <v>767</v>
      </c>
      <c r="C16" t="s">
        <v>520</v>
      </c>
      <c r="G16">
        <v>0.01</v>
      </c>
      <c r="I16">
        <v>1</v>
      </c>
      <c r="J16" t="s">
        <v>525</v>
      </c>
    </row>
    <row r="17" spans="1:10" x14ac:dyDescent="0.15">
      <c r="A17" s="12" t="s">
        <v>768</v>
      </c>
      <c r="C17" t="s">
        <v>520</v>
      </c>
      <c r="G17">
        <v>9999</v>
      </c>
      <c r="I17">
        <v>1</v>
      </c>
      <c r="J17" t="s">
        <v>526</v>
      </c>
    </row>
    <row r="18" spans="1:10" x14ac:dyDescent="0.15">
      <c r="A18" s="12" t="s">
        <v>771</v>
      </c>
      <c r="C18" t="s">
        <v>520</v>
      </c>
      <c r="G18">
        <v>9999</v>
      </c>
      <c r="I18">
        <v>1</v>
      </c>
      <c r="J18" s="12" t="s">
        <v>716</v>
      </c>
    </row>
    <row r="19" spans="1:10" x14ac:dyDescent="0.15">
      <c r="A19" s="12" t="s">
        <v>763</v>
      </c>
      <c r="C19" s="12" t="s">
        <v>763</v>
      </c>
      <c r="J19" s="12"/>
    </row>
    <row r="20" spans="1:10" x14ac:dyDescent="0.15">
      <c r="A20" s="12" t="s">
        <v>777</v>
      </c>
      <c r="C20" s="12" t="s">
        <v>763</v>
      </c>
      <c r="I20">
        <v>1</v>
      </c>
      <c r="J20" s="12"/>
    </row>
    <row r="21" spans="1:10" x14ac:dyDescent="0.15">
      <c r="A21" t="s">
        <v>511</v>
      </c>
      <c r="C21" t="s">
        <v>511</v>
      </c>
      <c r="F21" t="s">
        <v>511</v>
      </c>
      <c r="J21" t="s">
        <v>527</v>
      </c>
    </row>
    <row r="22" spans="1:10" x14ac:dyDescent="0.15">
      <c r="A22" s="12" t="s">
        <v>720</v>
      </c>
      <c r="C22" t="s">
        <v>281</v>
      </c>
    </row>
    <row r="23" spans="1:10" x14ac:dyDescent="0.15">
      <c r="A23" t="s">
        <v>389</v>
      </c>
      <c r="C23" t="s">
        <v>389</v>
      </c>
    </row>
    <row r="24" spans="1:10" x14ac:dyDescent="0.15">
      <c r="A24" s="12" t="s">
        <v>580</v>
      </c>
      <c r="B24" s="12"/>
      <c r="C24" s="12" t="s">
        <v>580</v>
      </c>
      <c r="J24" s="12" t="s">
        <v>635</v>
      </c>
    </row>
    <row r="25" spans="1:10" x14ac:dyDescent="0.15">
      <c r="A25" s="12" t="s">
        <v>633</v>
      </c>
      <c r="B25" s="12" t="s">
        <v>634</v>
      </c>
      <c r="C25" s="12" t="s">
        <v>580</v>
      </c>
    </row>
    <row r="26" spans="1:10" x14ac:dyDescent="0.15">
      <c r="A26" s="12" t="s">
        <v>630</v>
      </c>
      <c r="B26" s="12"/>
      <c r="C26" s="12" t="s">
        <v>630</v>
      </c>
    </row>
    <row r="27" spans="1:10" x14ac:dyDescent="0.15">
      <c r="A27" s="12" t="s">
        <v>575</v>
      </c>
      <c r="B27" s="12"/>
      <c r="C27" t="s">
        <v>520</v>
      </c>
      <c r="F27" s="12" t="s">
        <v>575</v>
      </c>
      <c r="H27" s="12" t="s">
        <v>576</v>
      </c>
      <c r="I27" s="12"/>
      <c r="J27" t="s">
        <v>521</v>
      </c>
    </row>
    <row r="28" spans="1:10" x14ac:dyDescent="0.15">
      <c r="A28" s="12" t="s">
        <v>576</v>
      </c>
      <c r="B28" s="12"/>
      <c r="C28" s="12" t="s">
        <v>576</v>
      </c>
      <c r="F28" s="12" t="s">
        <v>576</v>
      </c>
    </row>
    <row r="29" spans="1:10" x14ac:dyDescent="0.15">
      <c r="A29" s="12"/>
      <c r="B29" s="12"/>
      <c r="C29" s="12"/>
      <c r="F29" s="12"/>
    </row>
    <row r="30" spans="1:10" x14ac:dyDescent="0.15">
      <c r="A30" s="12"/>
      <c r="B30" s="12"/>
      <c r="C30" s="12"/>
      <c r="F30" s="12"/>
    </row>
    <row r="31" spans="1:10" x14ac:dyDescent="0.15">
      <c r="A31" s="12" t="s">
        <v>602</v>
      </c>
      <c r="B31" s="12"/>
      <c r="C31" s="12" t="s">
        <v>601</v>
      </c>
      <c r="F31" s="12"/>
    </row>
    <row r="32" spans="1:10" x14ac:dyDescent="0.15">
      <c r="A32" s="12"/>
      <c r="B32" s="12"/>
      <c r="C32" s="12"/>
      <c r="F32" s="12"/>
    </row>
    <row r="34" spans="1:10" x14ac:dyDescent="0.15">
      <c r="A34" t="s">
        <v>383</v>
      </c>
      <c r="C34" t="s">
        <v>528</v>
      </c>
      <c r="G34">
        <v>3</v>
      </c>
      <c r="J34" t="s">
        <v>529</v>
      </c>
    </row>
    <row r="35" spans="1:10" x14ac:dyDescent="0.15">
      <c r="A35" s="12" t="s">
        <v>731</v>
      </c>
      <c r="C35" t="s">
        <v>520</v>
      </c>
      <c r="E35">
        <v>1</v>
      </c>
      <c r="G35">
        <v>9999</v>
      </c>
      <c r="J35" s="12" t="s">
        <v>738</v>
      </c>
    </row>
    <row r="36" spans="1:10" x14ac:dyDescent="0.15">
      <c r="A36" s="12" t="s">
        <v>801</v>
      </c>
      <c r="C36" t="s">
        <v>520</v>
      </c>
      <c r="J36" s="12" t="s">
        <v>803</v>
      </c>
    </row>
    <row r="37" spans="1:10" x14ac:dyDescent="0.15">
      <c r="A37" s="12" t="s">
        <v>797</v>
      </c>
      <c r="C37" s="12" t="s">
        <v>798</v>
      </c>
      <c r="J37" s="12" t="s">
        <v>799</v>
      </c>
    </row>
    <row r="38" spans="1:10" x14ac:dyDescent="0.15">
      <c r="A38" s="12" t="s">
        <v>809</v>
      </c>
      <c r="C38" s="12" t="s">
        <v>810</v>
      </c>
      <c r="G38">
        <v>5</v>
      </c>
      <c r="J38" s="12" t="s">
        <v>811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583</v>
      </c>
    </row>
    <row r="2" spans="1:4" x14ac:dyDescent="0.15">
      <c r="A2" t="s">
        <v>29</v>
      </c>
      <c r="B2" t="s">
        <v>30</v>
      </c>
      <c r="C2" s="12" t="s">
        <v>582</v>
      </c>
      <c r="D2" t="s">
        <v>326</v>
      </c>
    </row>
    <row r="3" spans="1:4" x14ac:dyDescent="0.15">
      <c r="A3" t="s">
        <v>73</v>
      </c>
      <c r="B3" t="s">
        <v>73</v>
      </c>
      <c r="C3" s="12" t="s">
        <v>581</v>
      </c>
      <c r="D3" t="s">
        <v>346</v>
      </c>
    </row>
    <row r="4" spans="1:4" x14ac:dyDescent="0.15">
      <c r="A4" t="s">
        <v>398</v>
      </c>
      <c r="B4" t="s">
        <v>530</v>
      </c>
      <c r="D4" t="s">
        <v>531</v>
      </c>
    </row>
    <row r="5" spans="1:4" x14ac:dyDescent="0.15">
      <c r="A5" t="s">
        <v>424</v>
      </c>
      <c r="B5" t="s">
        <v>532</v>
      </c>
      <c r="D5" t="s">
        <v>533</v>
      </c>
    </row>
    <row r="6" spans="1:4" x14ac:dyDescent="0.15">
      <c r="A6" s="12" t="s">
        <v>624</v>
      </c>
      <c r="B6" s="12" t="s">
        <v>584</v>
      </c>
      <c r="C6" s="12" t="s">
        <v>576</v>
      </c>
      <c r="D6" s="12" t="s">
        <v>627</v>
      </c>
    </row>
    <row r="7" spans="1:4" x14ac:dyDescent="0.15">
      <c r="A7" s="12" t="s">
        <v>625</v>
      </c>
      <c r="B7" s="12" t="s">
        <v>584</v>
      </c>
      <c r="C7" s="12" t="s">
        <v>576</v>
      </c>
      <c r="D7" s="12" t="s">
        <v>628</v>
      </c>
    </row>
    <row r="8" spans="1:4" x14ac:dyDescent="0.15">
      <c r="A8" s="12" t="s">
        <v>626</v>
      </c>
      <c r="B8" s="12" t="s">
        <v>584</v>
      </c>
      <c r="C8" s="12" t="s">
        <v>576</v>
      </c>
      <c r="D8" s="12" t="s">
        <v>585</v>
      </c>
    </row>
    <row r="9" spans="1:4" x14ac:dyDescent="0.15">
      <c r="A9" s="12" t="s">
        <v>692</v>
      </c>
      <c r="B9" s="12" t="s">
        <v>584</v>
      </c>
      <c r="C9" s="12" t="s">
        <v>576</v>
      </c>
      <c r="D9" s="12" t="s">
        <v>693</v>
      </c>
    </row>
    <row r="10" spans="1:4" x14ac:dyDescent="0.15">
      <c r="A10" s="12" t="s">
        <v>749</v>
      </c>
      <c r="B10" s="12" t="s">
        <v>748</v>
      </c>
      <c r="D10" s="12" t="s">
        <v>750</v>
      </c>
    </row>
    <row r="11" spans="1:4" x14ac:dyDescent="0.15">
      <c r="A11" s="12" t="s">
        <v>785</v>
      </c>
      <c r="B11" s="12" t="s">
        <v>786</v>
      </c>
      <c r="D11" s="12" t="s">
        <v>787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C8" sqref="C8"/>
    </sheetView>
  </sheetViews>
  <sheetFormatPr defaultColWidth="9" defaultRowHeight="13.5" x14ac:dyDescent="0.15"/>
  <cols>
    <col min="2" max="2" width="10.5" bestFit="1" customWidth="1"/>
  </cols>
  <sheetData>
    <row r="1" spans="1:2" x14ac:dyDescent="0.15">
      <c r="B1" s="12" t="s">
        <v>696</v>
      </c>
    </row>
    <row r="2" spans="1:2" x14ac:dyDescent="0.15">
      <c r="A2" t="s">
        <v>29</v>
      </c>
      <c r="B2" s="12" t="s">
        <v>695</v>
      </c>
    </row>
    <row r="3" spans="1:2" x14ac:dyDescent="0.15">
      <c r="A3" t="s">
        <v>73</v>
      </c>
      <c r="B3" s="12" t="s">
        <v>565</v>
      </c>
    </row>
    <row r="4" spans="1:2" x14ac:dyDescent="0.15">
      <c r="A4" t="s">
        <v>534</v>
      </c>
      <c r="B4">
        <v>100</v>
      </c>
    </row>
    <row r="5" spans="1:2" x14ac:dyDescent="0.15">
      <c r="A5" s="12" t="s">
        <v>697</v>
      </c>
      <c r="B5">
        <v>20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592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346</v>
      </c>
    </row>
    <row r="4" spans="1:5" x14ac:dyDescent="0.15">
      <c r="A4" t="s">
        <v>355</v>
      </c>
      <c r="B4" t="s">
        <v>271</v>
      </c>
      <c r="C4" t="s">
        <v>535</v>
      </c>
      <c r="D4">
        <v>10</v>
      </c>
      <c r="E4" s="12"/>
    </row>
    <row r="5" spans="1:5" x14ac:dyDescent="0.15">
      <c r="A5" s="12" t="s">
        <v>619</v>
      </c>
      <c r="B5" t="s">
        <v>271</v>
      </c>
      <c r="C5" t="s">
        <v>536</v>
      </c>
      <c r="D5">
        <v>3</v>
      </c>
      <c r="E5" s="12" t="s">
        <v>593</v>
      </c>
    </row>
    <row r="6" spans="1:5" x14ac:dyDescent="0.15">
      <c r="A6" t="s">
        <v>402</v>
      </c>
      <c r="B6" t="s">
        <v>271</v>
      </c>
      <c r="C6" t="s">
        <v>536</v>
      </c>
      <c r="D6">
        <v>10</v>
      </c>
    </row>
    <row r="7" spans="1:5" x14ac:dyDescent="0.15">
      <c r="A7" s="12" t="s">
        <v>589</v>
      </c>
      <c r="B7" s="12" t="s">
        <v>590</v>
      </c>
      <c r="C7" t="s">
        <v>535</v>
      </c>
      <c r="D7">
        <v>10</v>
      </c>
    </row>
    <row r="8" spans="1:5" x14ac:dyDescent="0.15">
      <c r="A8" s="12" t="s">
        <v>722</v>
      </c>
      <c r="B8" s="12" t="s">
        <v>722</v>
      </c>
      <c r="C8" s="12" t="s">
        <v>725</v>
      </c>
      <c r="E8" s="12" t="s">
        <v>723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5"/>
  <sheetViews>
    <sheetView workbookViewId="0">
      <selection activeCell="A6" sqref="A6:XFD6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537</v>
      </c>
      <c r="D1" t="s">
        <v>538</v>
      </c>
      <c r="E1" t="s">
        <v>539</v>
      </c>
    </row>
    <row r="2" spans="1:6" x14ac:dyDescent="0.15">
      <c r="A2" t="s">
        <v>540</v>
      </c>
      <c r="B2" t="s">
        <v>541</v>
      </c>
      <c r="C2" t="s">
        <v>542</v>
      </c>
      <c r="D2" t="s">
        <v>543</v>
      </c>
      <c r="E2" t="s">
        <v>544</v>
      </c>
      <c r="F2" t="s">
        <v>545</v>
      </c>
    </row>
    <row r="3" spans="1:6" x14ac:dyDescent="0.15">
      <c r="A3" t="s">
        <v>73</v>
      </c>
      <c r="B3" t="s">
        <v>546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t="s">
        <v>534</v>
      </c>
      <c r="B5" s="12" t="s">
        <v>678</v>
      </c>
      <c r="C5">
        <v>0</v>
      </c>
      <c r="D5" t="s">
        <v>547</v>
      </c>
      <c r="F5">
        <v>0.2</v>
      </c>
    </row>
    <row r="6" spans="1:6" x14ac:dyDescent="0.15">
      <c r="A6" s="12" t="s">
        <v>754</v>
      </c>
      <c r="B6" s="12" t="s">
        <v>713</v>
      </c>
      <c r="C6">
        <v>10</v>
      </c>
      <c r="D6" t="s">
        <v>547</v>
      </c>
      <c r="F6">
        <v>0.12</v>
      </c>
    </row>
    <row r="7" spans="1:6" x14ac:dyDescent="0.15">
      <c r="A7" s="12" t="s">
        <v>591</v>
      </c>
      <c r="B7" t="s">
        <v>87</v>
      </c>
      <c r="C7">
        <v>11</v>
      </c>
      <c r="D7" t="s">
        <v>547</v>
      </c>
      <c r="F7">
        <v>-0.1</v>
      </c>
    </row>
    <row r="8" spans="1:6" x14ac:dyDescent="0.15">
      <c r="A8" s="12" t="s">
        <v>591</v>
      </c>
      <c r="B8" t="s">
        <v>87</v>
      </c>
      <c r="C8">
        <v>12</v>
      </c>
      <c r="D8" t="s">
        <v>547</v>
      </c>
      <c r="F8">
        <v>0.03</v>
      </c>
    </row>
    <row r="9" spans="1:6" x14ac:dyDescent="0.15">
      <c r="A9" s="12" t="s">
        <v>591</v>
      </c>
      <c r="B9" t="s">
        <v>87</v>
      </c>
      <c r="C9">
        <v>13</v>
      </c>
      <c r="D9" t="s">
        <v>547</v>
      </c>
      <c r="F9">
        <v>-0.11</v>
      </c>
    </row>
    <row r="10" spans="1:6" x14ac:dyDescent="0.15">
      <c r="A10" s="12" t="s">
        <v>591</v>
      </c>
      <c r="B10" t="s">
        <v>87</v>
      </c>
      <c r="C10">
        <v>14</v>
      </c>
      <c r="D10" t="s">
        <v>547</v>
      </c>
      <c r="F10">
        <v>0.18</v>
      </c>
    </row>
    <row r="11" spans="1:6" x14ac:dyDescent="0.15">
      <c r="A11" s="12" t="s">
        <v>591</v>
      </c>
      <c r="B11" t="s">
        <v>87</v>
      </c>
      <c r="C11">
        <v>15</v>
      </c>
      <c r="D11" t="s">
        <v>547</v>
      </c>
      <c r="F11">
        <v>0.1</v>
      </c>
    </row>
    <row r="12" spans="1:6" x14ac:dyDescent="0.15">
      <c r="A12" s="12" t="s">
        <v>591</v>
      </c>
      <c r="B12" t="s">
        <v>87</v>
      </c>
      <c r="C12">
        <v>16</v>
      </c>
      <c r="D12" t="s">
        <v>547</v>
      </c>
      <c r="F12">
        <v>0.3</v>
      </c>
    </row>
    <row r="13" spans="1:6" x14ac:dyDescent="0.15">
      <c r="A13" s="12" t="s">
        <v>591</v>
      </c>
      <c r="B13" t="s">
        <v>87</v>
      </c>
      <c r="C13">
        <v>17</v>
      </c>
      <c r="D13" t="s">
        <v>547</v>
      </c>
      <c r="F13">
        <v>-0.1</v>
      </c>
    </row>
    <row r="14" spans="1:6" x14ac:dyDescent="0.15">
      <c r="A14" s="12" t="s">
        <v>591</v>
      </c>
      <c r="B14" t="s">
        <v>87</v>
      </c>
      <c r="C14">
        <v>18</v>
      </c>
      <c r="D14" t="s">
        <v>547</v>
      </c>
      <c r="F14">
        <v>-0.14000000000000001</v>
      </c>
    </row>
    <row r="15" spans="1:6" x14ac:dyDescent="0.15">
      <c r="A15" s="12" t="s">
        <v>591</v>
      </c>
      <c r="B15" t="s">
        <v>92</v>
      </c>
      <c r="C15">
        <v>19</v>
      </c>
      <c r="D15" t="s">
        <v>547</v>
      </c>
    </row>
    <row r="17" spans="1:4" x14ac:dyDescent="0.15">
      <c r="A17" s="12" t="s">
        <v>697</v>
      </c>
      <c r="B17" s="12" t="s">
        <v>668</v>
      </c>
      <c r="C17">
        <v>5</v>
      </c>
      <c r="D17" s="12" t="s">
        <v>698</v>
      </c>
    </row>
    <row r="18" spans="1:4" x14ac:dyDescent="0.15">
      <c r="A18" s="12" t="s">
        <v>697</v>
      </c>
      <c r="B18" s="12" t="s">
        <v>668</v>
      </c>
      <c r="C18">
        <v>5</v>
      </c>
      <c r="D18" s="12" t="s">
        <v>699</v>
      </c>
    </row>
    <row r="19" spans="1:4" x14ac:dyDescent="0.15">
      <c r="A19" s="12" t="s">
        <v>697</v>
      </c>
      <c r="B19" s="12" t="s">
        <v>668</v>
      </c>
      <c r="C19">
        <v>15</v>
      </c>
      <c r="D19" s="12" t="s">
        <v>698</v>
      </c>
    </row>
    <row r="20" spans="1:4" x14ac:dyDescent="0.15">
      <c r="A20" s="12" t="s">
        <v>697</v>
      </c>
      <c r="B20" s="12" t="s">
        <v>668</v>
      </c>
      <c r="C20">
        <v>15</v>
      </c>
      <c r="D20" s="12" t="s">
        <v>699</v>
      </c>
    </row>
    <row r="21" spans="1:4" x14ac:dyDescent="0.15">
      <c r="A21" s="12" t="s">
        <v>697</v>
      </c>
      <c r="B21" s="12" t="s">
        <v>655</v>
      </c>
      <c r="C21">
        <v>20</v>
      </c>
      <c r="D21" s="12" t="s">
        <v>698</v>
      </c>
    </row>
    <row r="22" spans="1:4" x14ac:dyDescent="0.15">
      <c r="A22" s="12" t="s">
        <v>697</v>
      </c>
      <c r="B22" s="12" t="s">
        <v>655</v>
      </c>
      <c r="C22">
        <v>20</v>
      </c>
      <c r="D22" s="12" t="s">
        <v>699</v>
      </c>
    </row>
    <row r="23" spans="1:4" x14ac:dyDescent="0.15">
      <c r="A23" s="12" t="s">
        <v>697</v>
      </c>
      <c r="B23" s="12" t="s">
        <v>655</v>
      </c>
      <c r="C23">
        <v>35</v>
      </c>
      <c r="D23" s="12" t="s">
        <v>698</v>
      </c>
    </row>
    <row r="24" spans="1:4" x14ac:dyDescent="0.15">
      <c r="A24" s="12" t="s">
        <v>697</v>
      </c>
      <c r="B24" s="12" t="s">
        <v>655</v>
      </c>
      <c r="C24">
        <v>35</v>
      </c>
      <c r="D24" s="12" t="s">
        <v>699</v>
      </c>
    </row>
    <row r="25" spans="1:4" x14ac:dyDescent="0.15">
      <c r="A25" s="12" t="s">
        <v>697</v>
      </c>
      <c r="B25" s="12" t="s">
        <v>668</v>
      </c>
      <c r="C25">
        <v>30</v>
      </c>
      <c r="D25" s="12" t="s">
        <v>698</v>
      </c>
    </row>
    <row r="26" spans="1:4" x14ac:dyDescent="0.15">
      <c r="A26" s="12" t="s">
        <v>697</v>
      </c>
      <c r="B26" s="12" t="s">
        <v>668</v>
      </c>
      <c r="C26">
        <v>30</v>
      </c>
      <c r="D26" s="12" t="s">
        <v>699</v>
      </c>
    </row>
    <row r="27" spans="1:4" x14ac:dyDescent="0.15">
      <c r="A27" s="12" t="s">
        <v>697</v>
      </c>
      <c r="B27" s="12" t="s">
        <v>678</v>
      </c>
      <c r="C27" s="12">
        <v>70</v>
      </c>
      <c r="D27" s="12" t="s">
        <v>700</v>
      </c>
    </row>
    <row r="28" spans="1:4" x14ac:dyDescent="0.15">
      <c r="A28" s="12" t="s">
        <v>697</v>
      </c>
      <c r="B28" s="12" t="s">
        <v>678</v>
      </c>
      <c r="C28">
        <v>70</v>
      </c>
      <c r="D28" s="12" t="s">
        <v>701</v>
      </c>
    </row>
    <row r="29" spans="1:4" x14ac:dyDescent="0.15">
      <c r="A29" s="12" t="s">
        <v>697</v>
      </c>
      <c r="B29" s="12" t="s">
        <v>661</v>
      </c>
      <c r="C29">
        <v>55</v>
      </c>
      <c r="D29" s="12" t="s">
        <v>698</v>
      </c>
    </row>
    <row r="30" spans="1:4" x14ac:dyDescent="0.15">
      <c r="A30" s="12" t="s">
        <v>697</v>
      </c>
      <c r="B30" s="12" t="s">
        <v>661</v>
      </c>
      <c r="C30">
        <v>55</v>
      </c>
      <c r="D30" s="12" t="s">
        <v>699</v>
      </c>
    </row>
    <row r="31" spans="1:4" x14ac:dyDescent="0.15">
      <c r="A31" s="12" t="s">
        <v>697</v>
      </c>
      <c r="B31" s="12" t="s">
        <v>677</v>
      </c>
      <c r="C31">
        <v>40</v>
      </c>
      <c r="D31" s="12" t="s">
        <v>698</v>
      </c>
    </row>
    <row r="32" spans="1:4" x14ac:dyDescent="0.15">
      <c r="A32" s="12" t="s">
        <v>697</v>
      </c>
      <c r="B32" s="12" t="s">
        <v>677</v>
      </c>
      <c r="C32">
        <v>40</v>
      </c>
      <c r="D32" s="12" t="s">
        <v>699</v>
      </c>
    </row>
    <row r="33" spans="1:4" x14ac:dyDescent="0.15">
      <c r="A33" s="12" t="s">
        <v>697</v>
      </c>
      <c r="B33" s="12" t="s">
        <v>688</v>
      </c>
      <c r="C33">
        <v>60</v>
      </c>
      <c r="D33" s="12" t="s">
        <v>698</v>
      </c>
    </row>
    <row r="34" spans="1:4" x14ac:dyDescent="0.15">
      <c r="A34" s="12" t="s">
        <v>697</v>
      </c>
      <c r="B34" s="12" t="s">
        <v>688</v>
      </c>
      <c r="C34">
        <v>60</v>
      </c>
      <c r="D34" s="12" t="s">
        <v>699</v>
      </c>
    </row>
    <row r="35" spans="1:4" x14ac:dyDescent="0.15">
      <c r="A35" s="12" t="s">
        <v>697</v>
      </c>
      <c r="B35" s="12" t="s">
        <v>597</v>
      </c>
      <c r="C35">
        <v>55</v>
      </c>
      <c r="D35" s="12" t="s">
        <v>702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548</v>
      </c>
      <c r="C1" t="s">
        <v>549</v>
      </c>
    </row>
    <row r="2" spans="1:3" x14ac:dyDescent="0.15">
      <c r="A2" t="s">
        <v>29</v>
      </c>
      <c r="B2" t="s">
        <v>550</v>
      </c>
      <c r="C2" t="s">
        <v>551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476</v>
      </c>
      <c r="B4" t="s">
        <v>476</v>
      </c>
    </row>
    <row r="5" spans="1:3" x14ac:dyDescent="0.15">
      <c r="A5" t="s">
        <v>477</v>
      </c>
      <c r="B5" t="s">
        <v>477</v>
      </c>
    </row>
    <row r="6" spans="1:3" x14ac:dyDescent="0.15">
      <c r="A6" t="s">
        <v>487</v>
      </c>
      <c r="B6" t="s">
        <v>487</v>
      </c>
    </row>
    <row r="7" spans="1:3" x14ac:dyDescent="0.15">
      <c r="A7" t="s">
        <v>511</v>
      </c>
      <c r="B7" t="s">
        <v>511</v>
      </c>
    </row>
    <row r="8" spans="1:3" x14ac:dyDescent="0.15">
      <c r="A8" s="12" t="s">
        <v>575</v>
      </c>
      <c r="B8" s="12" t="s">
        <v>575</v>
      </c>
    </row>
    <row r="9" spans="1:3" x14ac:dyDescent="0.15">
      <c r="A9" s="12" t="s">
        <v>576</v>
      </c>
      <c r="B9" s="12" t="s">
        <v>576</v>
      </c>
    </row>
    <row r="10" spans="1:3" x14ac:dyDescent="0.15">
      <c r="A10" s="12" t="s">
        <v>580</v>
      </c>
      <c r="B10" s="12" t="s">
        <v>580</v>
      </c>
    </row>
    <row r="11" spans="1:3" x14ac:dyDescent="0.15">
      <c r="A11" s="12" t="s">
        <v>640</v>
      </c>
      <c r="B11" s="12" t="s">
        <v>640</v>
      </c>
    </row>
    <row r="12" spans="1:3" x14ac:dyDescent="0.15">
      <c r="A12" s="12" t="s">
        <v>674</v>
      </c>
      <c r="B12" s="12" t="s">
        <v>674</v>
      </c>
      <c r="C12" s="12" t="s">
        <v>675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2021-11-08T14:34:08Z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