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8398E32A-0CFD-4053-B918-FFE38FC64EEE}" xr6:coauthVersionLast="47" xr6:coauthVersionMax="47" xr10:uidLastSave="{00000000-0000-0000-0000-000000000000}"/>
  <bookViews>
    <workbookView xWindow="40080" yWindow="1515" windowWidth="28800" windowHeight="15315" activeTab="1" xr2:uid="{00000000-000D-0000-FFFF-FFFF00000000}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EffectDat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AP39" i="1"/>
  <c r="AO39" i="1"/>
  <c r="AN39" i="1"/>
  <c r="E39" i="1"/>
  <c r="AP38" i="1"/>
  <c r="AO38" i="1"/>
  <c r="AN38" i="1"/>
  <c r="E38" i="1"/>
  <c r="AP37" i="1"/>
  <c r="AO37" i="1"/>
  <c r="AN37" i="1"/>
  <c r="E37" i="1"/>
  <c r="AP36" i="1"/>
  <c r="AO36" i="1"/>
  <c r="AN36" i="1"/>
  <c r="E36" i="1"/>
  <c r="AP35" i="1"/>
  <c r="AO35" i="1"/>
  <c r="AN35" i="1"/>
  <c r="E35" i="1"/>
  <c r="AP34" i="1"/>
  <c r="AO34" i="1"/>
  <c r="AN34" i="1"/>
  <c r="E34" i="1"/>
  <c r="AP33" i="1"/>
  <c r="AO33" i="1"/>
  <c r="AN33" i="1"/>
  <c r="E33" i="1"/>
  <c r="AP32" i="1"/>
  <c r="AO32" i="1"/>
  <c r="AN32" i="1"/>
  <c r="E32" i="1"/>
  <c r="AP31" i="1"/>
  <c r="AO31" i="1"/>
  <c r="AN31" i="1"/>
  <c r="E31" i="1"/>
  <c r="AP30" i="1"/>
  <c r="AO30" i="1"/>
  <c r="AN30" i="1"/>
  <c r="E30" i="1"/>
  <c r="AP29" i="1"/>
  <c r="AO29" i="1"/>
  <c r="AN29" i="1"/>
  <c r="E29" i="1"/>
  <c r="AP28" i="1"/>
  <c r="AO28" i="1"/>
  <c r="AN28" i="1"/>
  <c r="E28" i="1"/>
  <c r="AP27" i="1"/>
  <c r="AO27" i="1"/>
  <c r="AN27" i="1"/>
  <c r="E27" i="1"/>
  <c r="AP26" i="1"/>
  <c r="AO26" i="1"/>
  <c r="AN26" i="1"/>
  <c r="E26" i="1"/>
  <c r="AP25" i="1"/>
  <c r="AO25" i="1"/>
  <c r="AN25" i="1"/>
  <c r="E25" i="1"/>
  <c r="AP24" i="1"/>
  <c r="AO24" i="1"/>
  <c r="AN24" i="1"/>
  <c r="E24" i="1"/>
  <c r="AP23" i="1"/>
  <c r="AO23" i="1"/>
  <c r="AN23" i="1"/>
  <c r="E23" i="1"/>
  <c r="AP22" i="1"/>
  <c r="AO22" i="1"/>
  <c r="AN22" i="1"/>
  <c r="E22" i="1"/>
  <c r="AP21" i="1"/>
  <c r="AO21" i="1"/>
  <c r="AN21" i="1"/>
  <c r="E21" i="1"/>
  <c r="AP20" i="1"/>
  <c r="AO20" i="1"/>
  <c r="AN20" i="1"/>
  <c r="E20" i="1"/>
  <c r="AP19" i="1"/>
  <c r="AO19" i="1"/>
  <c r="AN19" i="1"/>
  <c r="E19" i="1"/>
  <c r="AP18" i="1"/>
  <c r="AO18" i="1"/>
  <c r="AN18" i="1"/>
  <c r="E18" i="1"/>
  <c r="AP17" i="1"/>
  <c r="AO17" i="1"/>
  <c r="AN17" i="1"/>
  <c r="E17" i="1"/>
  <c r="AP16" i="1"/>
  <c r="AO16" i="1"/>
  <c r="AN16" i="1"/>
  <c r="E16" i="1"/>
  <c r="AP15" i="1"/>
  <c r="AO15" i="1"/>
  <c r="AN15" i="1"/>
  <c r="E15" i="1"/>
  <c r="AP14" i="1"/>
  <c r="AO14" i="1"/>
  <c r="AN14" i="1"/>
  <c r="E14" i="1"/>
  <c r="AP13" i="1"/>
  <c r="AO13" i="1"/>
  <c r="AN13" i="1"/>
  <c r="E13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A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Q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</commentList>
</comments>
</file>

<file path=xl/sharedStrings.xml><?xml version="1.0" encoding="utf-8"?>
<sst xmlns="http://schemas.openxmlformats.org/spreadsheetml/2006/main" count="1611" uniqueCount="658">
  <si>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</si>
  <si>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</si>
  <si>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</si>
  <si>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</si>
  <si>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</si>
  <si>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</si>
  <si>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</si>
  <si>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</si>
  <si>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</si>
  <si>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</si>
  <si>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</si>
  <si>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</si>
  <si>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</si>
  <si>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</si>
  <si>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</si>
  <si>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</si>
  <si>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</si>
  <si>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</si>
  <si>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</si>
  <si>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</si>
  <si>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</si>
  <si>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</si>
  <si>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</si>
  <si>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</si>
  <si>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</si>
  <si>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</si>
  <si>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</si>
  <si>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</si>
  <si>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</si>
  <si>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</si>
  <si>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</si>
  <si>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</si>
  <si>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</si>
  <si>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</si>
  <si>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</si>
  <si>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</si>
  <si>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</si>
  <si>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</si>
  <si>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</si>
  <si>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</si>
  <si>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</si>
  <si>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</si>
  <si>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</si>
  <si>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</si>
  <si>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</si>
  <si>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</si>
  <si>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</si>
  <si>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</si>
  <si>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</si>
  <si>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</si>
  <si>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</si>
  <si>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</si>
  <si>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</si>
  <si>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</si>
  <si>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</si>
  <si>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</si>
  <si>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</si>
  <si>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</si>
  <si>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</si>
  <si>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</si>
  <si>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</si>
  <si>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</si>
  <si>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</si>
  <si>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</si>
  <si>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</si>
  <si>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</si>
  <si>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</si>
  <si>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</si>
  <si>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</si>
  <si>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</si>
  <si>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</si>
  <si>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</si>
  <si>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</si>
  <si>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</si>
  <si>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</si>
  <si>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</si>
  <si>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</si>
  <si>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</si>
  <si>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</si>
  <si>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</si>
  <si>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</si>
  <si>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</si>
  <si>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</si>
  <si>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</si>
  <si>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</si>
  <si>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</si>
  <si>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</si>
  <si>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</si>
  <si>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</si>
  <si>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</si>
  <si>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</si>
  <si>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</si>
  <si>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</si>
  <si>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</si>
  <si>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</si>
  <si>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</si>
  <si>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</si>
  <si>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</si>
  <si>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</si>
  <si>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</si>
  <si>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</si>
  <si>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</si>
  <si>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</si>
  <si>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</si>
  <si>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</si>
  <si>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</si>
  <si>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</si>
  <si>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</si>
  <si>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</si>
  <si>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</si>
  <si>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</si>
  <si>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</si>
  <si>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</si>
  <si>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</si>
  <si>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</si>
  <si>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</si>
  <si>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</si>
  <si>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</si>
  <si>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</si>
  <si>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</si>
  <si>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</si>
  <si>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</si>
  <si>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</si>
  <si>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</si>
  <si>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</si>
  <si>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</si>
  <si>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</si>
  <si>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</si>
  <si>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</si>
  <si>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</si>
  <si>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</si>
  <si>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</si>
  <si>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</si>
  <si>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</si>
  <si>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</si>
  <si>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</si>
  <si>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</si>
  <si>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</si>
  <si>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</si>
  <si>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</si>
  <si>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</si>
  <si>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</si>
  <si>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</si>
  <si>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</si>
  <si>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</si>
  <si>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</si>
  <si>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</si>
  <si>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</si>
  <si>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</si>
  <si>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</si>
  <si>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</si>
  <si>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</si>
  <si>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</si>
  <si>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</si>
  <si>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</si>
  <si>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</si>
  <si>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</si>
  <si>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</si>
  <si>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</si>
  <si>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</si>
  <si>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</si>
  <si>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</si>
  <si>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</si>
  <si>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</si>
  <si>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</si>
  <si>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</si>
  <si>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</si>
  <si>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</si>
  <si>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</si>
  <si>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</si>
  <si>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</si>
  <si>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</si>
  <si>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</si>
  <si>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</si>
  <si>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</si>
  <si>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</si>
  <si>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</si>
  <si>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</si>
  <si>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</si>
  <si>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</si>
  <si>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</si>
  <si>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</si>
  <si>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</si>
  <si>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</si>
  <si>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</si>
  <si>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</si>
  <si>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</si>
  <si>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</si>
  <si>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</si>
  <si>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</si>
  <si>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</si>
  <si>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</si>
  <si>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</si>
  <si>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</si>
  <si>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</si>
  <si>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</si>
  <si>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</si>
  <si>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</si>
  <si>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</si>
  <si>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</si>
  <si>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</si>
  <si>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</si>
  <si>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</si>
  <si>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</si>
  <si>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</si>
  <si>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</si>
  <si>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</si>
  <si>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</si>
  <si>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</si>
  <si>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</si>
  <si>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</si>
  <si>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</si>
  <si>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</si>
  <si>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</si>
  <si>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</si>
  <si>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</si>
  <si>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</si>
  <si>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</si>
  <si>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</si>
  <si>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</si>
  <si>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</si>
  <si>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</si>
  <si>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</si>
  <si>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</si>
  <si>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</si>
  <si>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</si>
  <si>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</si>
  <si>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</si>
  <si>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</si>
  <si>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</si>
  <si>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</si>
  <si>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</si>
  <si>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</si>
  <si>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</si>
  <si>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</si>
  <si>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</si>
  <si>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</si>
  <si>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</si>
  <si>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</si>
  <si>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</si>
  <si>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</si>
  <si>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</si>
  <si>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</si>
  <si>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</si>
  <si>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</si>
  <si>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</si>
  <si>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</si>
  <si>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</si>
  <si>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</si>
  <si>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</si>
  <si>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</si>
  <si>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</si>
  <si>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</si>
  <si>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</si>
  <si>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</si>
  <si>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</si>
  <si>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</si>
  <si>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</si>
  <si>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</si>
  <si>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</si>
  <si>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</si>
  <si>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</si>
  <si>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</si>
  <si>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</si>
  <si>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</si>
  <si>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</si>
  <si>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</si>
  <si>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</si>
  <si>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</si>
  <si>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</si>
  <si>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</si>
  <si>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</si>
  <si>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</si>
  <si>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</si>
  <si>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</si>
  <si>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</si>
  <si>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</si>
  <si>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</si>
  <si>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</si>
  <si>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</si>
  <si>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</si>
  <si>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</si>
  <si>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</si>
  <si>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</si>
  <si>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</si>
  <si>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</si>
  <si>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</si>
  <si>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</si>
  <si>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</si>
  <si>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</si>
  <si>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</si>
  <si>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</si>
  <si>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</si>
  <si>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</si>
  <si>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</si>
  <si>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</si>
  <si>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</si>
  <si>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</si>
  <si>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</si>
  <si>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</si>
  <si>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</si>
  <si>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</si>
  <si>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</si>
  <si>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</si>
  <si>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</si>
  <si>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</si>
  <si>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</si>
  <si>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</si>
  <si>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</si>
  <si>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</si>
  <si>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</si>
  <si>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</si>
  <si>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</si>
  <si>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</si>
  <si>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</si>
  <si>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</si>
  <si>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</si>
  <si>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</si>
  <si>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</si>
  <si>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</si>
  <si>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</si>
  <si>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</si>
  <si>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</si>
  <si>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</si>
  <si>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</si>
  <si>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</si>
  <si>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</si>
  <si>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</si>
  <si>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</si>
  <si>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</si>
  <si>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</si>
  <si>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</si>
  <si>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</si>
  <si>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</si>
  <si>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</si>
  <si>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</si>
  <si>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</si>
  <si>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</si>
  <si>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</si>
  <si>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</si>
  <si>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</si>
  <si>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</si>
  <si>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</si>
  <si>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</si>
  <si>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</si>
  <si>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</si>
  <si>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</si>
  <si>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</si>
  <si>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</si>
  <si>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</si>
  <si>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</si>
  <si>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</si>
  <si>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</si>
  <si>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</si>
  <si>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</si>
  <si>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</si>
  <si>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</si>
  <si>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</si>
  <si>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</si>
  <si>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</si>
  <si>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</si>
  <si>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</si>
  <si>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</si>
  <si>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</si>
  <si>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</si>
  <si>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</si>
  <si>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</si>
  <si>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</si>
  <si>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</si>
  <si>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</si>
  <si>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</si>
  <si>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</si>
  <si>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</si>
  <si>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</si>
  <si>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</si>
  <si>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</si>
  <si>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</si>
  <si>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</si>
  <si>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</si>
  <si>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</si>
  <si>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</si>
  <si>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</si>
  <si>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</si>
  <si>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</si>
  <si>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</si>
  <si>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</si>
  <si>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</si>
  <si>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</si>
  <si>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</si>
  <si>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</si>
  <si>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</si>
  <si>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</si>
  <si>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</si>
  <si>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</si>
  <si>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</si>
  <si>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</si>
  <si>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</si>
  <si>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</si>
  <si>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</si>
  <si>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</si>
  <si>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</si>
  <si>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</si>
  <si>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</si>
  <si>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</si>
  <si>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</si>
  <si>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</si>
  <si>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</si>
  <si>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</si>
  <si>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</si>
  <si>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</si>
  <si>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</si>
  <si>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</si>
  <si>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</si>
  <si>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</si>
  <si>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</si>
  <si>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</si>
  <si>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</si>
  <si>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</si>
  <si>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</si>
  <si>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</si>
  <si>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</si>
  <si>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</si>
  <si>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</si>
  <si>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</si>
  <si>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</si>
  <si>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</si>
  <si>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</si>
  <si>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</si>
  <si>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</si>
  <si>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</si>
  <si>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</si>
  <si>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</si>
  <si>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</si>
  <si>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</si>
  <si>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</si>
  <si>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</si>
  <si>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</si>
  <si>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</si>
  <si>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</si>
  <si>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</si>
  <si>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</si>
  <si>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</si>
  <si>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</si>
  <si>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</si>
  <si>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</si>
  <si>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</si>
  <si>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</si>
  <si>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</si>
  <si>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</si>
  <si>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</si>
  <si>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</si>
  <si>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</si>
  <si>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</si>
  <si>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</si>
  <si>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</si>
  <si>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</si>
  <si>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</si>
  <si>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</si>
  <si>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</si>
  <si>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</si>
  <si>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</si>
  <si>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</si>
  <si>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</si>
  <si>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</si>
  <si>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</si>
  <si>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</si>
  <si>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</si>
  <si>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</si>
  <si>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</si>
  <si>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</si>
  <si>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</si>
  <si>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</si>
  <si>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</si>
  <si>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</si>
  <si>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</si>
  <si>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</si>
  <si>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</si>
  <si>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</si>
  <si>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</si>
  <si>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</si>
  <si>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</si>
  <si>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</si>
  <si>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</si>
  <si>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</si>
  <si>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</si>
  <si>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</si>
  <si>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</si>
  <si>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</si>
  <si>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</si>
  <si>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</si>
  <si>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</si>
  <si>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</si>
  <si>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</si>
  <si>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</si>
  <si>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</si>
  <si>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</si>
  <si>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</si>
  <si>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</si>
  <si>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</si>
  <si>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</si>
  <si>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</si>
  <si>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</si>
  <si>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</si>
  <si>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</si>
  <si>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</si>
  <si>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</si>
  <si>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</si>
  <si>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</si>
  <si>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</si>
  <si>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</si>
  <si>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</si>
  <si>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</si>
  <si>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</si>
  <si>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</si>
  <si>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</si>
  <si>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</si>
  <si>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</si>
  <si>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</si>
  <si>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</si>
  <si>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</si>
  <si>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</si>
  <si>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</si>
  <si>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</si>
  <si>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</si>
  <si>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</si>
  <si>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</si>
  <si>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</si>
  <si>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</si>
  <si>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</si>
  <si>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</si>
  <si>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</si>
  <si>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</si>
  <si>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</si>
  <si>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</si>
  <si>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</si>
  <si>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</si>
  <si>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</si>
  <si>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</si>
  <si>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</si>
  <si>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</si>
  <si>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</si>
  <si>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</si>
  <si>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</si>
  <si>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</si>
  <si>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</si>
  <si>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</si>
  <si>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</si>
  <si>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</si>
  <si>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</si>
  <si>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</si>
  <si>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</si>
  <si>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</si>
  <si>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</si>
  <si>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</si>
  <si>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</si>
  <si>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</si>
  <si>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</si>
  <si>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</si>
  <si>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</si>
  <si>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</si>
  <si>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</si>
  <si>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</si>
  <si>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</si>
  <si>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</si>
  <si>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</si>
  <si>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</si>
  <si>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</si>
  <si>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</si>
  <si>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</si>
  <si>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</si>
  <si>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</si>
  <si>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</si>
  <si>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</si>
  <si>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</si>
  <si>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</si>
  <si>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</si>
  <si>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</si>
  <si>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</si>
  <si>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</si>
  <si>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</si>
  <si>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</si>
  <si>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</si>
  <si>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</si>
  <si>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</si>
  <si>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</si>
  <si>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</si>
  <si>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</si>
  <si>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</si>
  <si>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</si>
  <si>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</si>
  <si>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</si>
  <si>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</si>
  <si>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</si>
  <si>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</si>
  <si>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</si>
  <si>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#TestMap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</si>
  <si>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</si>
  <si>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</si>
  <si>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</si>
  <si>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</si>
  <si>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</si>
  <si>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</si>
  <si>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</si>
  <si>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</si>
  <si>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</si>
  <si>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未复活标记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</si>
  <si>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</si>
  <si>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</si>
  <si>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</si>
  <si>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用于可复活单位复活前后能使用哪些技能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</si>
  <si>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</si>
  <si>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</si>
  <si>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</si>
  <si>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</si>
  <si>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</si>
  <si>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</si>
  <si>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</si>
  <si>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未复活标记</t>
    <phoneticPr fontId="5" type="noConversion"/>
  </si>
  <si>
    <t>霜星登场标记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</si>
  <si>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</si>
  <si>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</si>
  <si>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</si>
  <si>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</si>
  <si>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</si>
  <si>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</si>
  <si>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</si>
  <si>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</si>
  <si>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</si>
  <si>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InitialCooldown</t>
    <phoneticPr fontId="5" type="noConversion"/>
  </si>
  <si>
    <t>float</t>
    <phoneticPr fontId="5" type="noConversion"/>
  </si>
  <si>
    <t>初始冷却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</si>
  <si>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</si>
  <si>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</si>
  <si>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</si>
  <si>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</si>
  <si>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</si>
  <si>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</si>
  <si>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</si>
  <si>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</si>
  <si>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</si>
  <si>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</si>
  <si>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</si>
  <si>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</si>
  <si>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</si>
  <si>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</si>
  <si>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</si>
  <si>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</si>
  <si>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</si>
  <si>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</si>
  <si>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</si>
  <si>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霜星近身攻击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</si>
  <si>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</si>
  <si>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</si>
  <si>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</si>
  <si>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</si>
  <si>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</si>
  <si>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霜星登场标记,霜星近身攻击,霜星普通攻击,霜星冰环,霜星拆地板,霜星锁血,霜星复活冰环</t>
    <phoneticPr fontId="8" type="noConversion"/>
  </si>
  <si>
    <t>霜星复活拆地板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</si>
</sst>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8"/>
  <sheetViews>
    <sheetView workbookViewId="0">
      <pane xSplit="1" ySplit="3" topLeftCell="B4" activePane="bottomRight" state="frozen"/>
      <selection pane="topRight"/>
      <selection pane="bottomLeft"/>
      <selection pane="bottomRight" activeCell="Y10" sqref="Y10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7" width="9.875" customWidth="1"/>
    <col min="41" max="41" width="13.25" customWidth="1"/>
    <col min="42" max="42" width="16.125" customWidth="1"/>
    <col min="45" max="45" width="14.875" customWidth="1"/>
    <col min="46" max="46" width="14" customWidth="1"/>
    <col min="47" max="47" width="12" customWidth="1"/>
  </cols>
  <sheetData>
    <row r="1" spans="1:47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s="12" t="s">
        <v>571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7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s="12" t="s">
        <v>570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</row>
    <row r="3" spans="1:47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s="12" t="s">
        <v>569</v>
      </c>
      <c r="AB3" t="s">
        <v>75</v>
      </c>
      <c r="AC3" t="s">
        <v>77</v>
      </c>
      <c r="AD3" t="s">
        <v>77</v>
      </c>
      <c r="AE3" t="s">
        <v>74</v>
      </c>
      <c r="AF3" t="s">
        <v>75</v>
      </c>
      <c r="AH3" t="s">
        <v>77</v>
      </c>
      <c r="AI3" t="s">
        <v>74</v>
      </c>
      <c r="AJ3" t="s">
        <v>75</v>
      </c>
      <c r="AK3" t="s">
        <v>75</v>
      </c>
      <c r="AL3" t="s">
        <v>77</v>
      </c>
      <c r="AM3" t="s">
        <v>78</v>
      </c>
      <c r="AN3" t="s">
        <v>73</v>
      </c>
      <c r="AO3" t="s">
        <v>73</v>
      </c>
      <c r="AP3" t="s">
        <v>73</v>
      </c>
      <c r="AQ3" t="s">
        <v>74</v>
      </c>
      <c r="AR3" t="s">
        <v>79</v>
      </c>
      <c r="AS3" t="s">
        <v>79</v>
      </c>
      <c r="AT3" t="s">
        <v>79</v>
      </c>
      <c r="AU3" t="s">
        <v>74</v>
      </c>
    </row>
    <row r="4" spans="1:47" x14ac:dyDescent="0.15">
      <c r="A4" t="s">
        <v>80</v>
      </c>
    </row>
    <row r="5" spans="1:47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A5">
        <v>1</v>
      </c>
      <c r="AI5">
        <v>1</v>
      </c>
      <c r="AJ5">
        <v>1</v>
      </c>
      <c r="AK5">
        <v>0.25</v>
      </c>
      <c r="AS5" t="s">
        <v>85</v>
      </c>
      <c r="AT5" t="s">
        <v>86</v>
      </c>
      <c r="AU5">
        <v>1</v>
      </c>
    </row>
    <row r="6" spans="1:47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t="s">
        <v>90</v>
      </c>
      <c r="AA6">
        <v>1</v>
      </c>
      <c r="AI6">
        <v>1</v>
      </c>
      <c r="AJ6">
        <v>1.9</v>
      </c>
      <c r="AK6">
        <v>0.25</v>
      </c>
      <c r="AS6" t="s">
        <v>85</v>
      </c>
      <c r="AT6" t="s">
        <v>91</v>
      </c>
      <c r="AU6">
        <v>1</v>
      </c>
    </row>
    <row r="7" spans="1:47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A7">
        <v>1</v>
      </c>
      <c r="AI7">
        <v>1</v>
      </c>
      <c r="AJ7">
        <v>0.75</v>
      </c>
      <c r="AK7">
        <v>0.25</v>
      </c>
      <c r="AS7" t="s">
        <v>85</v>
      </c>
      <c r="AT7" t="s">
        <v>86</v>
      </c>
      <c r="AU7">
        <v>1</v>
      </c>
    </row>
    <row r="8" spans="1:47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A8">
        <v>1</v>
      </c>
      <c r="AI8">
        <v>1</v>
      </c>
      <c r="AJ8">
        <v>1.9</v>
      </c>
      <c r="AK8">
        <v>0.25</v>
      </c>
      <c r="AS8" t="s">
        <v>85</v>
      </c>
      <c r="AT8" t="s">
        <v>91</v>
      </c>
      <c r="AU8">
        <v>1</v>
      </c>
    </row>
    <row r="9" spans="1:47" x14ac:dyDescent="0.15">
      <c r="A9" s="12" t="s">
        <v>601</v>
      </c>
      <c r="B9" t="s">
        <v>82</v>
      </c>
      <c r="C9" s="12" t="s">
        <v>604</v>
      </c>
      <c r="D9" s="15" t="s">
        <v>603</v>
      </c>
      <c r="E9" t="str">
        <f t="shared" ref="E9" si="1">"enemy_"&amp;D9&amp;"_"&amp;C9</f>
        <v>enemy_1510_frstar2</v>
      </c>
      <c r="I9">
        <v>4000</v>
      </c>
      <c r="K9">
        <v>200</v>
      </c>
      <c r="M9">
        <v>0</v>
      </c>
      <c r="O9">
        <v>0</v>
      </c>
      <c r="U9">
        <v>1</v>
      </c>
      <c r="Y9" s="12" t="s">
        <v>656</v>
      </c>
      <c r="AA9">
        <v>1</v>
      </c>
      <c r="AI9">
        <v>2</v>
      </c>
      <c r="AJ9">
        <v>1</v>
      </c>
      <c r="AK9">
        <v>0.25</v>
      </c>
      <c r="AS9" t="s">
        <v>85</v>
      </c>
      <c r="AT9" s="12" t="s">
        <v>602</v>
      </c>
      <c r="AU9">
        <v>1</v>
      </c>
    </row>
    <row r="11" spans="1:47" x14ac:dyDescent="0.15">
      <c r="A11" t="s">
        <v>0</v>
      </c>
    </row>
    <row r="12" spans="1:47" x14ac:dyDescent="0.15">
      <c r="A12" t="s">
        <v>98</v>
      </c>
    </row>
    <row r="13" spans="1:47" x14ac:dyDescent="0.15">
      <c r="A13" t="s">
        <v>99</v>
      </c>
      <c r="B13" t="s">
        <v>100</v>
      </c>
      <c r="C13" t="s">
        <v>101</v>
      </c>
      <c r="D13" s="10" t="s">
        <v>102</v>
      </c>
      <c r="E13" t="str">
        <f>"char_"&amp;D13&amp;"_"&amp;C13</f>
        <v>char_002_amiya</v>
      </c>
      <c r="F13" t="s">
        <v>103</v>
      </c>
      <c r="I13">
        <v>1480</v>
      </c>
      <c r="J13">
        <v>400</v>
      </c>
      <c r="K13">
        <v>612</v>
      </c>
      <c r="L13">
        <v>100</v>
      </c>
      <c r="M13">
        <v>121</v>
      </c>
      <c r="O13">
        <v>20</v>
      </c>
      <c r="Q13">
        <v>20</v>
      </c>
      <c r="R13">
        <v>-2</v>
      </c>
      <c r="S13">
        <v>70</v>
      </c>
      <c r="U13">
        <v>1</v>
      </c>
      <c r="Y13" t="s">
        <v>104</v>
      </c>
      <c r="Z13" t="s">
        <v>105</v>
      </c>
      <c r="AC13">
        <v>1</v>
      </c>
      <c r="AE13">
        <v>1</v>
      </c>
      <c r="AF13">
        <v>0.5</v>
      </c>
      <c r="AK13">
        <v>0.25</v>
      </c>
      <c r="AM13" t="s">
        <v>106</v>
      </c>
      <c r="AN13" s="11" t="str">
        <f t="shared" ref="AN13:AN23" si="2">"icon_"&amp;C13</f>
        <v>icon_amiya</v>
      </c>
      <c r="AO13" t="str">
        <f>"half_"&amp;C13</f>
        <v>half_amiya</v>
      </c>
      <c r="AP13" t="str">
        <f>C13</f>
        <v>amiya</v>
      </c>
      <c r="AQ13">
        <v>5</v>
      </c>
      <c r="AS13" t="s">
        <v>85</v>
      </c>
      <c r="AU13">
        <v>1</v>
      </c>
    </row>
    <row r="14" spans="1:47" x14ac:dyDescent="0.15">
      <c r="A14" t="s">
        <v>107</v>
      </c>
      <c r="B14" t="s">
        <v>100</v>
      </c>
      <c r="C14" t="s">
        <v>108</v>
      </c>
      <c r="D14" s="10" t="s">
        <v>109</v>
      </c>
      <c r="E14" t="str">
        <f t="shared" ref="E14:E23" si="3">"char_"&amp;D14&amp;"_"&amp;C14</f>
        <v>char_298_susuro</v>
      </c>
      <c r="F14" t="s">
        <v>110</v>
      </c>
      <c r="I14">
        <v>100</v>
      </c>
      <c r="K14">
        <v>20</v>
      </c>
      <c r="M14">
        <v>5</v>
      </c>
      <c r="O14">
        <v>0</v>
      </c>
      <c r="Q14">
        <v>15</v>
      </c>
      <c r="S14">
        <v>20</v>
      </c>
      <c r="U14">
        <v>1</v>
      </c>
      <c r="Y14" t="s">
        <v>111</v>
      </c>
      <c r="Z14" t="s">
        <v>112</v>
      </c>
      <c r="AC14">
        <v>1</v>
      </c>
      <c r="AE14">
        <v>1</v>
      </c>
      <c r="AF14">
        <v>0.5</v>
      </c>
      <c r="AK14">
        <v>0.25</v>
      </c>
      <c r="AM14" t="s">
        <v>113</v>
      </c>
      <c r="AN14" s="11" t="str">
        <f t="shared" si="2"/>
        <v>icon_susuro</v>
      </c>
      <c r="AO14" t="str">
        <f t="shared" ref="AO14:AO39" si="4">"half_"&amp;C14</f>
        <v>half_susuro</v>
      </c>
      <c r="AP14" t="str">
        <f t="shared" ref="AP14:AP39" si="5">C14</f>
        <v>susuro</v>
      </c>
      <c r="AQ14">
        <v>4</v>
      </c>
      <c r="AS14" t="s">
        <v>85</v>
      </c>
      <c r="AU14">
        <v>1</v>
      </c>
    </row>
    <row r="15" spans="1:47" x14ac:dyDescent="0.15">
      <c r="A15" t="s">
        <v>114</v>
      </c>
      <c r="B15" t="s">
        <v>100</v>
      </c>
      <c r="C15" t="s">
        <v>115</v>
      </c>
      <c r="D15" s="10" t="s">
        <v>116</v>
      </c>
      <c r="E15" t="str">
        <f t="shared" si="3"/>
        <v>char_172_svrash</v>
      </c>
      <c r="F15" t="s">
        <v>114</v>
      </c>
      <c r="G15">
        <v>2</v>
      </c>
      <c r="H15">
        <v>90</v>
      </c>
      <c r="I15">
        <v>2560</v>
      </c>
      <c r="K15">
        <v>713</v>
      </c>
      <c r="L15">
        <v>76</v>
      </c>
      <c r="M15">
        <v>397</v>
      </c>
      <c r="N15">
        <v>50</v>
      </c>
      <c r="O15">
        <v>10</v>
      </c>
      <c r="Q15">
        <v>20</v>
      </c>
      <c r="R15">
        <v>-2</v>
      </c>
      <c r="S15">
        <v>70</v>
      </c>
      <c r="T15">
        <v>-4</v>
      </c>
      <c r="U15">
        <v>1</v>
      </c>
      <c r="Y15" t="s">
        <v>117</v>
      </c>
      <c r="Z15" t="s">
        <v>118</v>
      </c>
      <c r="AD15">
        <v>1</v>
      </c>
      <c r="AE15">
        <v>2</v>
      </c>
      <c r="AF15">
        <v>0.5</v>
      </c>
      <c r="AK15">
        <v>0.25</v>
      </c>
      <c r="AM15" t="s">
        <v>119</v>
      </c>
      <c r="AN15" s="11" t="str">
        <f t="shared" si="2"/>
        <v>icon_svrash</v>
      </c>
      <c r="AO15" t="str">
        <f t="shared" si="4"/>
        <v>half_svrash</v>
      </c>
      <c r="AP15" t="str">
        <f t="shared" si="5"/>
        <v>svrash</v>
      </c>
      <c r="AQ15">
        <v>6</v>
      </c>
      <c r="AS15" t="s">
        <v>85</v>
      </c>
      <c r="AU15">
        <v>1</v>
      </c>
    </row>
    <row r="16" spans="1:47" x14ac:dyDescent="0.15">
      <c r="A16" t="s">
        <v>120</v>
      </c>
      <c r="B16" t="s">
        <v>100</v>
      </c>
      <c r="C16" t="s">
        <v>121</v>
      </c>
      <c r="D16" s="10" t="s">
        <v>122</v>
      </c>
      <c r="E16" t="str">
        <f t="shared" si="3"/>
        <v>char_009_12fce</v>
      </c>
      <c r="F16" t="s">
        <v>123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124</v>
      </c>
      <c r="Z16" t="s">
        <v>125</v>
      </c>
      <c r="AC16">
        <v>1</v>
      </c>
      <c r="AE16">
        <v>1</v>
      </c>
      <c r="AF16">
        <v>0.5</v>
      </c>
      <c r="AK16">
        <v>0.25</v>
      </c>
      <c r="AM16" t="s">
        <v>106</v>
      </c>
      <c r="AN16" s="11" t="str">
        <f t="shared" si="2"/>
        <v>icon_12fce</v>
      </c>
      <c r="AO16" t="str">
        <f t="shared" si="4"/>
        <v>half_12fce</v>
      </c>
      <c r="AP16" t="str">
        <f t="shared" si="5"/>
        <v>12fce</v>
      </c>
      <c r="AQ16">
        <v>4</v>
      </c>
      <c r="AS16" t="s">
        <v>85</v>
      </c>
      <c r="AU16">
        <v>1</v>
      </c>
    </row>
    <row r="17" spans="1:47" x14ac:dyDescent="0.15">
      <c r="A17" t="s">
        <v>126</v>
      </c>
      <c r="B17" t="s">
        <v>100</v>
      </c>
      <c r="C17" t="s">
        <v>127</v>
      </c>
      <c r="D17" s="10" t="s">
        <v>128</v>
      </c>
      <c r="E17" t="str">
        <f t="shared" si="3"/>
        <v>char_010_chen</v>
      </c>
      <c r="F17" t="s">
        <v>129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130</v>
      </c>
      <c r="Z17" t="s">
        <v>131</v>
      </c>
      <c r="AD17">
        <v>1</v>
      </c>
      <c r="AE17">
        <v>2</v>
      </c>
      <c r="AF17">
        <v>0.5</v>
      </c>
      <c r="AK17">
        <v>0.25</v>
      </c>
      <c r="AM17" t="s">
        <v>119</v>
      </c>
      <c r="AN17" s="11" t="str">
        <f t="shared" si="2"/>
        <v>icon_chen</v>
      </c>
      <c r="AO17" t="str">
        <f t="shared" si="4"/>
        <v>half_chen</v>
      </c>
      <c r="AP17" t="str">
        <f t="shared" si="5"/>
        <v>chen</v>
      </c>
      <c r="AQ17">
        <v>6</v>
      </c>
      <c r="AS17" t="s">
        <v>85</v>
      </c>
      <c r="AU17">
        <v>1</v>
      </c>
    </row>
    <row r="18" spans="1:47" x14ac:dyDescent="0.15">
      <c r="A18" t="s">
        <v>132</v>
      </c>
      <c r="B18" t="s">
        <v>100</v>
      </c>
      <c r="C18" t="s">
        <v>133</v>
      </c>
      <c r="D18" s="10" t="s">
        <v>134</v>
      </c>
      <c r="E18" t="str">
        <f t="shared" si="3"/>
        <v>char_017_huang</v>
      </c>
      <c r="F18" t="s">
        <v>135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130</v>
      </c>
      <c r="Z18" t="s">
        <v>131</v>
      </c>
      <c r="AD18">
        <v>1</v>
      </c>
      <c r="AE18">
        <v>2</v>
      </c>
      <c r="AF18">
        <v>0.5</v>
      </c>
      <c r="AK18">
        <v>0.25</v>
      </c>
      <c r="AM18" t="s">
        <v>119</v>
      </c>
      <c r="AN18" s="11" t="str">
        <f t="shared" si="2"/>
        <v>icon_huang</v>
      </c>
      <c r="AO18" t="str">
        <f t="shared" si="4"/>
        <v>half_huang</v>
      </c>
      <c r="AP18" t="str">
        <f t="shared" si="5"/>
        <v>huang</v>
      </c>
      <c r="AQ18">
        <v>6</v>
      </c>
      <c r="AS18" t="s">
        <v>85</v>
      </c>
      <c r="AU18">
        <v>1</v>
      </c>
    </row>
    <row r="19" spans="1:47" x14ac:dyDescent="0.15">
      <c r="A19" t="s">
        <v>136</v>
      </c>
      <c r="B19" t="s">
        <v>100</v>
      </c>
      <c r="C19" t="s">
        <v>137</v>
      </c>
      <c r="D19" s="10" t="s">
        <v>138</v>
      </c>
      <c r="E19" t="str">
        <f t="shared" si="3"/>
        <v>char_235_jesica</v>
      </c>
      <c r="F19" t="s">
        <v>139</v>
      </c>
      <c r="I19">
        <v>100</v>
      </c>
      <c r="K19">
        <v>20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104</v>
      </c>
      <c r="Z19" t="s">
        <v>140</v>
      </c>
      <c r="AC19">
        <v>1</v>
      </c>
      <c r="AE19">
        <v>1</v>
      </c>
      <c r="AF19">
        <v>0.5</v>
      </c>
      <c r="AK19">
        <v>0.25</v>
      </c>
      <c r="AM19" t="s">
        <v>141</v>
      </c>
      <c r="AN19" s="11" t="str">
        <f t="shared" si="2"/>
        <v>icon_jesica</v>
      </c>
      <c r="AO19" t="str">
        <f t="shared" si="4"/>
        <v>half_jesica</v>
      </c>
      <c r="AP19" t="str">
        <f t="shared" si="5"/>
        <v>jesica</v>
      </c>
      <c r="AQ19">
        <v>4</v>
      </c>
      <c r="AS19" t="s">
        <v>85</v>
      </c>
      <c r="AU19">
        <v>1</v>
      </c>
    </row>
    <row r="20" spans="1:47" x14ac:dyDescent="0.15">
      <c r="A20" t="s">
        <v>142</v>
      </c>
      <c r="B20" t="s">
        <v>100</v>
      </c>
      <c r="C20" t="s">
        <v>143</v>
      </c>
      <c r="D20" s="10" t="s">
        <v>144</v>
      </c>
      <c r="E20" t="str">
        <f t="shared" si="3"/>
        <v>char_136_hsguma</v>
      </c>
      <c r="F20" t="s">
        <v>142</v>
      </c>
      <c r="I20">
        <v>100</v>
      </c>
      <c r="K20">
        <v>10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145</v>
      </c>
      <c r="Z20" t="s">
        <v>146</v>
      </c>
      <c r="AD20">
        <v>1</v>
      </c>
      <c r="AE20">
        <v>3</v>
      </c>
      <c r="AF20">
        <v>0.5</v>
      </c>
      <c r="AK20">
        <v>0.25</v>
      </c>
      <c r="AM20" t="s">
        <v>147</v>
      </c>
      <c r="AN20" s="11" t="str">
        <f t="shared" si="2"/>
        <v>icon_hsguma</v>
      </c>
      <c r="AO20" t="str">
        <f t="shared" si="4"/>
        <v>half_hsguma</v>
      </c>
      <c r="AP20" t="str">
        <f t="shared" si="5"/>
        <v>hsguma</v>
      </c>
      <c r="AQ20">
        <v>6</v>
      </c>
      <c r="AS20" t="s">
        <v>85</v>
      </c>
      <c r="AU20">
        <v>1</v>
      </c>
    </row>
    <row r="21" spans="1:47" x14ac:dyDescent="0.15">
      <c r="A21" t="s">
        <v>148</v>
      </c>
      <c r="B21" t="s">
        <v>100</v>
      </c>
      <c r="C21" t="s">
        <v>149</v>
      </c>
      <c r="D21" s="10" t="s">
        <v>150</v>
      </c>
      <c r="E21" t="str">
        <f t="shared" si="3"/>
        <v>char_213_mostma</v>
      </c>
      <c r="F21" t="s">
        <v>151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104</v>
      </c>
      <c r="Z21" t="s">
        <v>131</v>
      </c>
      <c r="AC21">
        <v>1</v>
      </c>
      <c r="AE21">
        <v>1</v>
      </c>
      <c r="AF21">
        <v>0.5</v>
      </c>
      <c r="AK21">
        <v>0.25</v>
      </c>
      <c r="AM21" t="s">
        <v>106</v>
      </c>
      <c r="AN21" s="11" t="str">
        <f t="shared" si="2"/>
        <v>icon_mostma</v>
      </c>
      <c r="AO21" t="str">
        <f t="shared" si="4"/>
        <v>half_mostma</v>
      </c>
      <c r="AP21" t="str">
        <f t="shared" si="5"/>
        <v>mostma</v>
      </c>
      <c r="AQ21">
        <v>6</v>
      </c>
      <c r="AS21" t="s">
        <v>85</v>
      </c>
      <c r="AU21">
        <v>1</v>
      </c>
    </row>
    <row r="22" spans="1:47" x14ac:dyDescent="0.15">
      <c r="A22" t="s">
        <v>152</v>
      </c>
      <c r="B22" t="s">
        <v>100</v>
      </c>
      <c r="C22" t="s">
        <v>153</v>
      </c>
      <c r="D22" s="10" t="s">
        <v>154</v>
      </c>
      <c r="E22" t="str">
        <f t="shared" si="3"/>
        <v>char_101_sora</v>
      </c>
      <c r="F22" t="s">
        <v>155</v>
      </c>
      <c r="I22">
        <v>100</v>
      </c>
      <c r="K22">
        <v>20</v>
      </c>
      <c r="M22">
        <v>5</v>
      </c>
      <c r="O22">
        <v>0</v>
      </c>
      <c r="Q22">
        <v>15</v>
      </c>
      <c r="S22">
        <v>20</v>
      </c>
      <c r="U22">
        <v>1</v>
      </c>
      <c r="Y22" t="s">
        <v>156</v>
      </c>
      <c r="Z22" t="s">
        <v>157</v>
      </c>
      <c r="AC22">
        <v>1</v>
      </c>
      <c r="AE22">
        <v>1</v>
      </c>
      <c r="AF22">
        <v>0.5</v>
      </c>
      <c r="AK22">
        <v>0.25</v>
      </c>
      <c r="AM22" t="s">
        <v>113</v>
      </c>
      <c r="AN22" s="11" t="str">
        <f t="shared" si="2"/>
        <v>icon_sora</v>
      </c>
      <c r="AO22" t="str">
        <f t="shared" si="4"/>
        <v>half_sora</v>
      </c>
      <c r="AP22" t="str">
        <f t="shared" si="5"/>
        <v>sora</v>
      </c>
      <c r="AQ22">
        <v>4</v>
      </c>
      <c r="AS22" t="s">
        <v>85</v>
      </c>
      <c r="AU22">
        <v>1</v>
      </c>
    </row>
    <row r="23" spans="1:47" x14ac:dyDescent="0.15">
      <c r="A23" t="s">
        <v>158</v>
      </c>
      <c r="B23" t="s">
        <v>100</v>
      </c>
      <c r="C23" t="s">
        <v>159</v>
      </c>
      <c r="D23">
        <v>284</v>
      </c>
      <c r="E23" t="str">
        <f t="shared" si="3"/>
        <v>char_284_spot</v>
      </c>
      <c r="F23" t="s">
        <v>158</v>
      </c>
      <c r="G23">
        <v>1</v>
      </c>
      <c r="H23">
        <v>55</v>
      </c>
      <c r="I23">
        <v>1833</v>
      </c>
      <c r="K23">
        <v>320</v>
      </c>
      <c r="L23">
        <v>30</v>
      </c>
      <c r="M23">
        <v>442</v>
      </c>
      <c r="N23">
        <v>54</v>
      </c>
      <c r="O23">
        <v>10</v>
      </c>
      <c r="Q23">
        <v>17</v>
      </c>
      <c r="R23">
        <v>-2</v>
      </c>
      <c r="S23">
        <v>70</v>
      </c>
      <c r="T23">
        <v>-4</v>
      </c>
      <c r="U23">
        <v>1.2</v>
      </c>
      <c r="Y23" t="s">
        <v>160</v>
      </c>
      <c r="Z23" t="s">
        <v>161</v>
      </c>
      <c r="AD23">
        <v>1</v>
      </c>
      <c r="AE23">
        <v>3</v>
      </c>
      <c r="AF23">
        <v>0.5</v>
      </c>
      <c r="AK23">
        <v>0.25</v>
      </c>
      <c r="AM23" t="s">
        <v>147</v>
      </c>
      <c r="AN23" s="11" t="str">
        <f t="shared" si="2"/>
        <v>icon_spot</v>
      </c>
      <c r="AO23" t="str">
        <f t="shared" si="4"/>
        <v>half_spot</v>
      </c>
      <c r="AP23" t="str">
        <f t="shared" si="5"/>
        <v>spot</v>
      </c>
      <c r="AQ23">
        <v>3</v>
      </c>
      <c r="AS23" t="s">
        <v>85</v>
      </c>
      <c r="AU23">
        <v>1</v>
      </c>
    </row>
    <row r="24" spans="1:47" x14ac:dyDescent="0.15">
      <c r="A24" t="s">
        <v>162</v>
      </c>
      <c r="B24" t="s">
        <v>100</v>
      </c>
      <c r="C24" t="s">
        <v>163</v>
      </c>
      <c r="D24">
        <v>281</v>
      </c>
      <c r="E24" t="str">
        <f t="shared" ref="E24:E39" si="6">"char_"&amp;D24&amp;"_"&amp;C24</f>
        <v>char_281_popka</v>
      </c>
      <c r="F24" t="s">
        <v>162</v>
      </c>
      <c r="G24">
        <v>1</v>
      </c>
      <c r="H24">
        <v>55</v>
      </c>
      <c r="I24">
        <v>1858</v>
      </c>
      <c r="K24">
        <v>495</v>
      </c>
      <c r="L24">
        <v>73</v>
      </c>
      <c r="M24">
        <v>245</v>
      </c>
      <c r="O24">
        <v>0</v>
      </c>
      <c r="Q24">
        <v>19</v>
      </c>
      <c r="R24">
        <v>-2</v>
      </c>
      <c r="S24">
        <v>70</v>
      </c>
      <c r="T24">
        <v>-4</v>
      </c>
      <c r="U24">
        <v>1.2</v>
      </c>
      <c r="Y24" t="s">
        <v>164</v>
      </c>
      <c r="Z24" t="s">
        <v>165</v>
      </c>
      <c r="AD24">
        <v>1</v>
      </c>
      <c r="AE24">
        <v>2</v>
      </c>
      <c r="AF24">
        <v>0.5</v>
      </c>
      <c r="AK24">
        <v>0.25</v>
      </c>
      <c r="AM24" t="s">
        <v>119</v>
      </c>
      <c r="AN24" s="11" t="str">
        <f t="shared" ref="AN24:AN39" si="7">"icon_"&amp;C24</f>
        <v>icon_popka</v>
      </c>
      <c r="AO24" t="str">
        <f t="shared" si="4"/>
        <v>half_popka</v>
      </c>
      <c r="AP24" t="str">
        <f t="shared" si="5"/>
        <v>popka</v>
      </c>
      <c r="AQ24">
        <v>3</v>
      </c>
      <c r="AS24" t="s">
        <v>85</v>
      </c>
      <c r="AU24">
        <v>1</v>
      </c>
    </row>
    <row r="25" spans="1:47" x14ac:dyDescent="0.15">
      <c r="A25" t="s">
        <v>166</v>
      </c>
      <c r="B25" t="s">
        <v>100</v>
      </c>
      <c r="C25" t="s">
        <v>167</v>
      </c>
      <c r="D25">
        <v>283</v>
      </c>
      <c r="E25" t="str">
        <f t="shared" si="6"/>
        <v>char_283_midn</v>
      </c>
      <c r="F25" t="s">
        <v>166</v>
      </c>
      <c r="G25">
        <v>1</v>
      </c>
      <c r="H25">
        <v>55</v>
      </c>
      <c r="I25">
        <v>1653</v>
      </c>
      <c r="K25">
        <v>497</v>
      </c>
      <c r="L25">
        <v>72</v>
      </c>
      <c r="M25">
        <v>282</v>
      </c>
      <c r="O25">
        <v>10</v>
      </c>
      <c r="Q25">
        <v>16</v>
      </c>
      <c r="R25">
        <v>-2</v>
      </c>
      <c r="S25">
        <v>70</v>
      </c>
      <c r="T25">
        <v>-4</v>
      </c>
      <c r="U25">
        <v>1.3</v>
      </c>
      <c r="Y25" t="s">
        <v>168</v>
      </c>
      <c r="Z25" t="s">
        <v>169</v>
      </c>
      <c r="AD25">
        <v>1</v>
      </c>
      <c r="AE25">
        <v>2</v>
      </c>
      <c r="AF25">
        <v>0.5</v>
      </c>
      <c r="AK25">
        <v>0.25</v>
      </c>
      <c r="AM25" t="s">
        <v>119</v>
      </c>
      <c r="AN25" s="11" t="str">
        <f t="shared" si="7"/>
        <v>icon_midn</v>
      </c>
      <c r="AO25" t="str">
        <f t="shared" si="4"/>
        <v>half_midn</v>
      </c>
      <c r="AP25" t="str">
        <f t="shared" si="5"/>
        <v>midn</v>
      </c>
      <c r="AQ25">
        <v>3</v>
      </c>
      <c r="AS25" t="s">
        <v>85</v>
      </c>
      <c r="AU25">
        <v>2</v>
      </c>
    </row>
    <row r="26" spans="1:47" x14ac:dyDescent="0.15">
      <c r="A26" t="s">
        <v>170</v>
      </c>
      <c r="B26" t="s">
        <v>100</v>
      </c>
      <c r="C26" t="s">
        <v>171</v>
      </c>
      <c r="D26">
        <v>282</v>
      </c>
      <c r="E26" t="str">
        <f t="shared" si="6"/>
        <v>char_282_catap</v>
      </c>
      <c r="F26" t="s">
        <v>170</v>
      </c>
      <c r="G26">
        <v>1</v>
      </c>
      <c r="H26">
        <v>55</v>
      </c>
      <c r="I26">
        <v>1150</v>
      </c>
      <c r="K26">
        <v>617</v>
      </c>
      <c r="L26">
        <v>82</v>
      </c>
      <c r="M26">
        <v>85</v>
      </c>
      <c r="O26">
        <v>0</v>
      </c>
      <c r="Q26">
        <v>23</v>
      </c>
      <c r="R26">
        <v>-2</v>
      </c>
      <c r="S26">
        <v>70</v>
      </c>
      <c r="T26">
        <v>-10</v>
      </c>
      <c r="U26">
        <v>2.8</v>
      </c>
      <c r="Y26" t="s">
        <v>172</v>
      </c>
      <c r="Z26" t="s">
        <v>173</v>
      </c>
      <c r="AC26">
        <v>1</v>
      </c>
      <c r="AE26">
        <v>1</v>
      </c>
      <c r="AF26">
        <v>0.5</v>
      </c>
      <c r="AK26">
        <v>0.25</v>
      </c>
      <c r="AM26" t="s">
        <v>141</v>
      </c>
      <c r="AN26" s="11" t="str">
        <f t="shared" si="7"/>
        <v>icon_catap</v>
      </c>
      <c r="AO26" t="str">
        <f t="shared" si="4"/>
        <v>half_catap</v>
      </c>
      <c r="AP26" t="str">
        <f t="shared" si="5"/>
        <v>catap</v>
      </c>
      <c r="AQ26">
        <v>3</v>
      </c>
      <c r="AS26" t="s">
        <v>85</v>
      </c>
      <c r="AU26">
        <v>1</v>
      </c>
    </row>
    <row r="27" spans="1:47" x14ac:dyDescent="0.15">
      <c r="A27" t="s">
        <v>174</v>
      </c>
      <c r="B27" t="s">
        <v>100</v>
      </c>
      <c r="C27" t="s">
        <v>175</v>
      </c>
      <c r="D27">
        <v>278</v>
      </c>
      <c r="E27" t="str">
        <f t="shared" si="6"/>
        <v>char_278_orchid</v>
      </c>
      <c r="F27" t="s">
        <v>174</v>
      </c>
      <c r="G27">
        <v>1</v>
      </c>
      <c r="H27">
        <v>55</v>
      </c>
      <c r="I27">
        <v>935</v>
      </c>
      <c r="K27">
        <v>378</v>
      </c>
      <c r="L27">
        <v>59</v>
      </c>
      <c r="M27">
        <v>83</v>
      </c>
      <c r="O27">
        <v>15</v>
      </c>
      <c r="Q27">
        <v>12</v>
      </c>
      <c r="R27">
        <v>-2</v>
      </c>
      <c r="S27">
        <v>70</v>
      </c>
      <c r="T27">
        <v>-10</v>
      </c>
      <c r="U27">
        <v>1.9</v>
      </c>
      <c r="Y27" t="s">
        <v>176</v>
      </c>
      <c r="Z27" t="s">
        <v>177</v>
      </c>
      <c r="AC27">
        <v>1</v>
      </c>
      <c r="AE27">
        <v>1</v>
      </c>
      <c r="AF27">
        <v>0.5</v>
      </c>
      <c r="AK27">
        <v>0.25</v>
      </c>
      <c r="AM27" t="s">
        <v>178</v>
      </c>
      <c r="AN27" s="11" t="str">
        <f t="shared" si="7"/>
        <v>icon_orchid</v>
      </c>
      <c r="AO27" t="str">
        <f t="shared" si="4"/>
        <v>half_orchid</v>
      </c>
      <c r="AP27" t="str">
        <f t="shared" si="5"/>
        <v>orchid</v>
      </c>
      <c r="AQ27">
        <v>3</v>
      </c>
      <c r="AS27" t="s">
        <v>85</v>
      </c>
      <c r="AU27">
        <v>1</v>
      </c>
    </row>
    <row r="28" spans="1:47" x14ac:dyDescent="0.15">
      <c r="A28" t="s">
        <v>179</v>
      </c>
      <c r="B28" t="s">
        <v>100</v>
      </c>
      <c r="C28" t="s">
        <v>180</v>
      </c>
      <c r="D28">
        <v>210</v>
      </c>
      <c r="E28" t="str">
        <f t="shared" si="6"/>
        <v>char_210_stward</v>
      </c>
      <c r="F28" t="s">
        <v>179</v>
      </c>
      <c r="G28">
        <v>1</v>
      </c>
      <c r="H28">
        <v>55</v>
      </c>
      <c r="I28">
        <v>1100</v>
      </c>
      <c r="K28">
        <v>470</v>
      </c>
      <c r="L28">
        <v>73</v>
      </c>
      <c r="M28">
        <v>90</v>
      </c>
      <c r="O28">
        <v>15</v>
      </c>
      <c r="Q28">
        <v>18</v>
      </c>
      <c r="R28">
        <v>-2</v>
      </c>
      <c r="S28">
        <v>70</v>
      </c>
      <c r="T28">
        <v>-10</v>
      </c>
      <c r="U28">
        <v>1.6</v>
      </c>
      <c r="Y28" t="s">
        <v>181</v>
      </c>
      <c r="Z28" t="s">
        <v>182</v>
      </c>
      <c r="AC28">
        <v>1</v>
      </c>
      <c r="AE28">
        <v>1</v>
      </c>
      <c r="AF28">
        <v>0.5</v>
      </c>
      <c r="AK28">
        <v>0.25</v>
      </c>
      <c r="AM28" t="s">
        <v>106</v>
      </c>
      <c r="AN28" s="11" t="str">
        <f t="shared" si="7"/>
        <v>icon_stward</v>
      </c>
      <c r="AO28" t="str">
        <f t="shared" si="4"/>
        <v>half_stward</v>
      </c>
      <c r="AP28" t="str">
        <f t="shared" si="5"/>
        <v>stward</v>
      </c>
      <c r="AQ28">
        <v>3</v>
      </c>
      <c r="AS28" t="s">
        <v>85</v>
      </c>
      <c r="AU28">
        <v>1</v>
      </c>
    </row>
    <row r="29" spans="1:47" x14ac:dyDescent="0.15">
      <c r="A29" t="s">
        <v>183</v>
      </c>
      <c r="B29" t="s">
        <v>100</v>
      </c>
      <c r="C29" t="s">
        <v>184</v>
      </c>
      <c r="D29">
        <v>212</v>
      </c>
      <c r="E29" t="str">
        <f t="shared" si="6"/>
        <v>char_212_ansel</v>
      </c>
      <c r="F29" t="s">
        <v>183</v>
      </c>
      <c r="G29">
        <v>1</v>
      </c>
      <c r="H29">
        <v>55</v>
      </c>
      <c r="I29">
        <v>1135</v>
      </c>
      <c r="K29">
        <v>362</v>
      </c>
      <c r="L29">
        <v>65</v>
      </c>
      <c r="M29">
        <v>109</v>
      </c>
      <c r="O29">
        <v>0</v>
      </c>
      <c r="Q29">
        <v>17</v>
      </c>
      <c r="R29">
        <v>-2</v>
      </c>
      <c r="S29">
        <v>70</v>
      </c>
      <c r="T29">
        <v>-4</v>
      </c>
      <c r="U29">
        <v>2.85</v>
      </c>
      <c r="Y29" t="s">
        <v>185</v>
      </c>
      <c r="Z29" t="s">
        <v>186</v>
      </c>
      <c r="AC29">
        <v>1</v>
      </c>
      <c r="AE29">
        <v>1</v>
      </c>
      <c r="AF29">
        <v>0.5</v>
      </c>
      <c r="AK29">
        <v>0.25</v>
      </c>
      <c r="AM29" t="s">
        <v>113</v>
      </c>
      <c r="AN29" s="11" t="str">
        <f t="shared" si="7"/>
        <v>icon_ansel</v>
      </c>
      <c r="AO29" t="str">
        <f t="shared" si="4"/>
        <v>half_ansel</v>
      </c>
      <c r="AP29" t="str">
        <f t="shared" si="5"/>
        <v>ansel</v>
      </c>
      <c r="AQ29">
        <v>3</v>
      </c>
      <c r="AS29" t="s">
        <v>85</v>
      </c>
      <c r="AU29">
        <v>1</v>
      </c>
    </row>
    <row r="30" spans="1:47" x14ac:dyDescent="0.15">
      <c r="A30" t="s">
        <v>187</v>
      </c>
      <c r="B30" t="s">
        <v>100</v>
      </c>
      <c r="C30" t="s">
        <v>188</v>
      </c>
      <c r="D30">
        <v>120</v>
      </c>
      <c r="E30" t="str">
        <f t="shared" si="6"/>
        <v>char_120_hibisc</v>
      </c>
      <c r="F30" t="s">
        <v>187</v>
      </c>
      <c r="G30">
        <v>1</v>
      </c>
      <c r="H30">
        <v>55</v>
      </c>
      <c r="I30">
        <v>1220</v>
      </c>
      <c r="K30">
        <v>345</v>
      </c>
      <c r="L30">
        <v>63</v>
      </c>
      <c r="M30">
        <v>110</v>
      </c>
      <c r="O30">
        <v>0</v>
      </c>
      <c r="Q30">
        <v>17</v>
      </c>
      <c r="R30">
        <v>-2</v>
      </c>
      <c r="S30">
        <v>70</v>
      </c>
      <c r="T30">
        <v>-10</v>
      </c>
      <c r="U30">
        <v>2.85</v>
      </c>
      <c r="Y30" t="s">
        <v>189</v>
      </c>
      <c r="Z30" t="s">
        <v>190</v>
      </c>
      <c r="AC30">
        <v>1</v>
      </c>
      <c r="AE30">
        <v>1</v>
      </c>
      <c r="AF30">
        <v>0.5</v>
      </c>
      <c r="AK30">
        <v>0.25</v>
      </c>
      <c r="AM30" t="s">
        <v>113</v>
      </c>
      <c r="AN30" s="11" t="str">
        <f t="shared" si="7"/>
        <v>icon_hibisc</v>
      </c>
      <c r="AO30" t="str">
        <f t="shared" si="4"/>
        <v>half_hibisc</v>
      </c>
      <c r="AP30" t="str">
        <f t="shared" si="5"/>
        <v>hibisc</v>
      </c>
      <c r="AQ30">
        <v>3</v>
      </c>
      <c r="AS30" t="s">
        <v>85</v>
      </c>
      <c r="AU30">
        <v>1</v>
      </c>
    </row>
    <row r="31" spans="1:47" x14ac:dyDescent="0.15">
      <c r="A31" t="s">
        <v>191</v>
      </c>
      <c r="B31" t="s">
        <v>100</v>
      </c>
      <c r="C31" t="s">
        <v>192</v>
      </c>
      <c r="D31">
        <v>121</v>
      </c>
      <c r="E31" t="str">
        <f t="shared" si="6"/>
        <v>char_121_lava</v>
      </c>
      <c r="F31" t="s">
        <v>191</v>
      </c>
      <c r="G31">
        <v>1</v>
      </c>
      <c r="H31">
        <v>55</v>
      </c>
      <c r="I31">
        <v>1141</v>
      </c>
      <c r="K31">
        <v>582</v>
      </c>
      <c r="L31">
        <v>60</v>
      </c>
      <c r="M31">
        <v>95</v>
      </c>
      <c r="O31">
        <v>15</v>
      </c>
      <c r="Q31">
        <v>30</v>
      </c>
      <c r="R31">
        <v>-2</v>
      </c>
      <c r="S31">
        <v>70</v>
      </c>
      <c r="T31">
        <v>-4</v>
      </c>
      <c r="U31">
        <v>2.9</v>
      </c>
      <c r="Y31" t="s">
        <v>193</v>
      </c>
      <c r="Z31" t="s">
        <v>194</v>
      </c>
      <c r="AC31">
        <v>1</v>
      </c>
      <c r="AE31">
        <v>1</v>
      </c>
      <c r="AF31">
        <v>0.5</v>
      </c>
      <c r="AK31">
        <v>0.25</v>
      </c>
      <c r="AM31" t="s">
        <v>106</v>
      </c>
      <c r="AN31" s="11" t="str">
        <f t="shared" si="7"/>
        <v>icon_lava</v>
      </c>
      <c r="AO31" t="str">
        <f t="shared" si="4"/>
        <v>half_lava</v>
      </c>
      <c r="AP31" t="str">
        <f t="shared" si="5"/>
        <v>lava</v>
      </c>
      <c r="AQ31">
        <v>3</v>
      </c>
      <c r="AS31" t="s">
        <v>85</v>
      </c>
      <c r="AU31">
        <v>1</v>
      </c>
    </row>
    <row r="32" spans="1:47" x14ac:dyDescent="0.15">
      <c r="A32" t="s">
        <v>195</v>
      </c>
      <c r="B32" t="s">
        <v>100</v>
      </c>
      <c r="C32" t="s">
        <v>196</v>
      </c>
      <c r="D32">
        <v>211</v>
      </c>
      <c r="E32" t="str">
        <f t="shared" si="6"/>
        <v>char_211_adnach</v>
      </c>
      <c r="F32" t="s">
        <v>195</v>
      </c>
      <c r="G32">
        <v>1</v>
      </c>
      <c r="H32">
        <v>55</v>
      </c>
      <c r="I32">
        <v>1080</v>
      </c>
      <c r="K32">
        <v>365</v>
      </c>
      <c r="L32">
        <v>73</v>
      </c>
      <c r="M32">
        <v>134</v>
      </c>
      <c r="O32">
        <v>0</v>
      </c>
      <c r="Q32">
        <v>11</v>
      </c>
      <c r="R32">
        <v>-2</v>
      </c>
      <c r="S32">
        <v>70</v>
      </c>
      <c r="T32">
        <v>-10</v>
      </c>
      <c r="U32">
        <v>1</v>
      </c>
      <c r="Y32" t="s">
        <v>197</v>
      </c>
      <c r="Z32" t="s">
        <v>198</v>
      </c>
      <c r="AC32">
        <v>1</v>
      </c>
      <c r="AE32">
        <v>1</v>
      </c>
      <c r="AF32">
        <v>0.5</v>
      </c>
      <c r="AK32">
        <v>0.25</v>
      </c>
      <c r="AM32" t="s">
        <v>141</v>
      </c>
      <c r="AN32" s="11" t="str">
        <f t="shared" si="7"/>
        <v>icon_adnach</v>
      </c>
      <c r="AO32" t="str">
        <f t="shared" si="4"/>
        <v>half_adnach</v>
      </c>
      <c r="AP32" t="str">
        <f t="shared" si="5"/>
        <v>adnach</v>
      </c>
      <c r="AQ32">
        <v>3</v>
      </c>
      <c r="AS32" t="s">
        <v>85</v>
      </c>
      <c r="AU32">
        <v>1</v>
      </c>
    </row>
    <row r="33" spans="1:47" x14ac:dyDescent="0.15">
      <c r="A33" t="s">
        <v>199</v>
      </c>
      <c r="B33" t="s">
        <v>100</v>
      </c>
      <c r="C33" t="s">
        <v>200</v>
      </c>
      <c r="D33" s="10" t="s">
        <v>201</v>
      </c>
      <c r="E33" t="str">
        <f t="shared" si="6"/>
        <v>char_124_kroos</v>
      </c>
      <c r="F33" t="s">
        <v>199</v>
      </c>
      <c r="G33">
        <v>1</v>
      </c>
      <c r="H33">
        <v>55</v>
      </c>
      <c r="I33">
        <v>1060</v>
      </c>
      <c r="K33">
        <v>375</v>
      </c>
      <c r="L33">
        <v>71</v>
      </c>
      <c r="M33">
        <v>126</v>
      </c>
      <c r="O33">
        <v>0</v>
      </c>
      <c r="Q33">
        <v>11</v>
      </c>
      <c r="R33">
        <v>-2</v>
      </c>
      <c r="S33">
        <v>70</v>
      </c>
      <c r="T33">
        <v>-4</v>
      </c>
      <c r="U33">
        <v>1</v>
      </c>
      <c r="Y33" t="s">
        <v>202</v>
      </c>
      <c r="Z33" t="s">
        <v>203</v>
      </c>
      <c r="AC33">
        <v>1</v>
      </c>
      <c r="AE33">
        <v>1</v>
      </c>
      <c r="AF33">
        <v>0.5</v>
      </c>
      <c r="AK33">
        <v>0.25</v>
      </c>
      <c r="AM33" t="s">
        <v>141</v>
      </c>
      <c r="AN33" s="11" t="str">
        <f t="shared" si="7"/>
        <v>icon_kroos</v>
      </c>
      <c r="AO33" t="str">
        <f t="shared" si="4"/>
        <v>half_kroos</v>
      </c>
      <c r="AP33" t="str">
        <f t="shared" si="5"/>
        <v>kroos</v>
      </c>
      <c r="AQ33">
        <v>3</v>
      </c>
      <c r="AS33" t="s">
        <v>85</v>
      </c>
      <c r="AU33">
        <v>1</v>
      </c>
    </row>
    <row r="34" spans="1:47" x14ac:dyDescent="0.15">
      <c r="A34" t="s">
        <v>204</v>
      </c>
      <c r="B34" t="s">
        <v>100</v>
      </c>
      <c r="C34" t="s">
        <v>205</v>
      </c>
      <c r="D34">
        <v>122</v>
      </c>
      <c r="E34" t="str">
        <f t="shared" si="6"/>
        <v>char_122_beagle</v>
      </c>
      <c r="F34" t="s">
        <v>204</v>
      </c>
      <c r="G34">
        <v>1</v>
      </c>
      <c r="H34">
        <v>55</v>
      </c>
      <c r="I34">
        <v>2035</v>
      </c>
      <c r="K34">
        <v>295</v>
      </c>
      <c r="M34">
        <v>490</v>
      </c>
      <c r="N34">
        <v>88</v>
      </c>
      <c r="O34">
        <v>0</v>
      </c>
      <c r="Q34">
        <v>18</v>
      </c>
      <c r="R34">
        <v>-2</v>
      </c>
      <c r="S34">
        <v>70</v>
      </c>
      <c r="T34">
        <v>-10</v>
      </c>
      <c r="U34">
        <v>1.2</v>
      </c>
      <c r="Y34" t="s">
        <v>206</v>
      </c>
      <c r="Z34" t="s">
        <v>207</v>
      </c>
      <c r="AD34">
        <v>1</v>
      </c>
      <c r="AE34">
        <v>3</v>
      </c>
      <c r="AF34">
        <v>0.5</v>
      </c>
      <c r="AK34">
        <v>0.25</v>
      </c>
      <c r="AM34" t="s">
        <v>147</v>
      </c>
      <c r="AN34" s="11" t="str">
        <f t="shared" si="7"/>
        <v>icon_beagle</v>
      </c>
      <c r="AO34" t="str">
        <f t="shared" si="4"/>
        <v>half_beagle</v>
      </c>
      <c r="AP34" t="str">
        <f t="shared" si="5"/>
        <v>beagle</v>
      </c>
      <c r="AQ34">
        <v>3</v>
      </c>
      <c r="AS34" t="s">
        <v>85</v>
      </c>
      <c r="AU34">
        <v>1</v>
      </c>
    </row>
    <row r="35" spans="1:47" x14ac:dyDescent="0.15">
      <c r="A35" t="s">
        <v>208</v>
      </c>
      <c r="B35" t="s">
        <v>100</v>
      </c>
      <c r="C35" t="s">
        <v>209</v>
      </c>
      <c r="D35">
        <v>209</v>
      </c>
      <c r="E35" t="str">
        <f t="shared" si="6"/>
        <v>char_209_ardign</v>
      </c>
      <c r="F35" t="s">
        <v>208</v>
      </c>
      <c r="G35">
        <v>1</v>
      </c>
      <c r="H35">
        <v>55</v>
      </c>
      <c r="I35">
        <v>2130</v>
      </c>
      <c r="J35">
        <v>500</v>
      </c>
      <c r="K35">
        <v>305</v>
      </c>
      <c r="M35">
        <v>475</v>
      </c>
      <c r="O35">
        <v>0</v>
      </c>
      <c r="Q35">
        <v>18</v>
      </c>
      <c r="R35">
        <v>-2</v>
      </c>
      <c r="S35">
        <v>70</v>
      </c>
      <c r="T35">
        <v>-10</v>
      </c>
      <c r="U35">
        <v>1.2</v>
      </c>
      <c r="Y35" t="s">
        <v>210</v>
      </c>
      <c r="Z35" t="s">
        <v>211</v>
      </c>
      <c r="AD35">
        <v>1</v>
      </c>
      <c r="AE35">
        <v>3</v>
      </c>
      <c r="AF35">
        <v>0.5</v>
      </c>
      <c r="AK35">
        <v>0.25</v>
      </c>
      <c r="AM35" t="s">
        <v>147</v>
      </c>
      <c r="AN35" s="11" t="str">
        <f t="shared" si="7"/>
        <v>icon_ardign</v>
      </c>
      <c r="AO35" t="str">
        <f t="shared" si="4"/>
        <v>half_ardign</v>
      </c>
      <c r="AP35" t="str">
        <f t="shared" si="5"/>
        <v>ardign</v>
      </c>
      <c r="AQ35">
        <v>3</v>
      </c>
      <c r="AS35" t="s">
        <v>85</v>
      </c>
      <c r="AU35">
        <v>1</v>
      </c>
    </row>
    <row r="36" spans="1:47" x14ac:dyDescent="0.15">
      <c r="A36" t="s">
        <v>212</v>
      </c>
      <c r="B36" t="s">
        <v>100</v>
      </c>
      <c r="C36" t="s">
        <v>213</v>
      </c>
      <c r="D36">
        <v>208</v>
      </c>
      <c r="E36" t="str">
        <f t="shared" si="6"/>
        <v>char_208_melan</v>
      </c>
      <c r="F36" t="s">
        <v>212</v>
      </c>
      <c r="G36">
        <v>1</v>
      </c>
      <c r="H36">
        <v>55</v>
      </c>
      <c r="I36">
        <v>2745</v>
      </c>
      <c r="K36">
        <v>738</v>
      </c>
      <c r="L36">
        <v>90</v>
      </c>
      <c r="M36">
        <v>155</v>
      </c>
      <c r="O36">
        <v>0</v>
      </c>
      <c r="Q36">
        <v>15</v>
      </c>
      <c r="R36">
        <v>-2</v>
      </c>
      <c r="S36">
        <v>70</v>
      </c>
      <c r="T36">
        <v>-10</v>
      </c>
      <c r="U36">
        <v>1.5</v>
      </c>
      <c r="Y36" t="s">
        <v>214</v>
      </c>
      <c r="Z36" t="s">
        <v>215</v>
      </c>
      <c r="AD36">
        <v>1</v>
      </c>
      <c r="AE36">
        <v>1</v>
      </c>
      <c r="AF36">
        <v>0.5</v>
      </c>
      <c r="AK36">
        <v>0.25</v>
      </c>
      <c r="AM36" t="s">
        <v>119</v>
      </c>
      <c r="AN36" s="11" t="str">
        <f t="shared" si="7"/>
        <v>icon_melan</v>
      </c>
      <c r="AO36" t="str">
        <f t="shared" si="4"/>
        <v>half_melan</v>
      </c>
      <c r="AP36" t="str">
        <f t="shared" si="5"/>
        <v>melan</v>
      </c>
      <c r="AQ36">
        <v>3</v>
      </c>
      <c r="AS36" t="s">
        <v>85</v>
      </c>
      <c r="AU36">
        <v>1</v>
      </c>
    </row>
    <row r="37" spans="1:47" x14ac:dyDescent="0.15">
      <c r="A37" t="s">
        <v>216</v>
      </c>
      <c r="B37" t="s">
        <v>100</v>
      </c>
      <c r="C37" t="s">
        <v>217</v>
      </c>
      <c r="D37">
        <v>123</v>
      </c>
      <c r="E37" t="str">
        <f t="shared" si="6"/>
        <v>char_123_fang</v>
      </c>
      <c r="F37" t="s">
        <v>216</v>
      </c>
      <c r="G37">
        <v>1</v>
      </c>
      <c r="H37">
        <v>55</v>
      </c>
      <c r="I37">
        <v>1325</v>
      </c>
      <c r="K37">
        <v>325</v>
      </c>
      <c r="M37">
        <v>200</v>
      </c>
      <c r="N37">
        <v>70</v>
      </c>
      <c r="O37">
        <v>0</v>
      </c>
      <c r="Q37">
        <v>11</v>
      </c>
      <c r="R37">
        <v>-2</v>
      </c>
      <c r="S37">
        <v>70</v>
      </c>
      <c r="T37">
        <v>-10</v>
      </c>
      <c r="U37">
        <v>1.05</v>
      </c>
      <c r="Y37" t="s">
        <v>218</v>
      </c>
      <c r="Z37" t="s">
        <v>219</v>
      </c>
      <c r="AD37">
        <v>1</v>
      </c>
      <c r="AE37">
        <v>2</v>
      </c>
      <c r="AF37">
        <v>0.5</v>
      </c>
      <c r="AK37">
        <v>0.25</v>
      </c>
      <c r="AM37" t="s">
        <v>220</v>
      </c>
      <c r="AN37" s="11" t="str">
        <f t="shared" si="7"/>
        <v>icon_fang</v>
      </c>
      <c r="AO37" t="str">
        <f t="shared" si="4"/>
        <v>half_fang</v>
      </c>
      <c r="AP37" t="str">
        <f t="shared" si="5"/>
        <v>fang</v>
      </c>
      <c r="AQ37">
        <v>3</v>
      </c>
      <c r="AS37" t="s">
        <v>85</v>
      </c>
      <c r="AU37">
        <v>1</v>
      </c>
    </row>
    <row r="38" spans="1:47" x14ac:dyDescent="0.15">
      <c r="A38" t="s">
        <v>221</v>
      </c>
      <c r="B38" t="s">
        <v>100</v>
      </c>
      <c r="C38" t="s">
        <v>222</v>
      </c>
      <c r="D38">
        <v>240</v>
      </c>
      <c r="E38" t="str">
        <f t="shared" si="6"/>
        <v>char_240_wyvern</v>
      </c>
      <c r="F38" t="s">
        <v>221</v>
      </c>
      <c r="G38">
        <v>1</v>
      </c>
      <c r="H38">
        <v>55</v>
      </c>
      <c r="I38">
        <v>1270</v>
      </c>
      <c r="K38">
        <v>355</v>
      </c>
      <c r="L38">
        <v>70</v>
      </c>
      <c r="M38">
        <v>240</v>
      </c>
      <c r="O38">
        <v>0</v>
      </c>
      <c r="Q38">
        <v>11</v>
      </c>
      <c r="R38">
        <v>-2</v>
      </c>
      <c r="S38">
        <v>70</v>
      </c>
      <c r="T38">
        <v>-10</v>
      </c>
      <c r="U38">
        <v>1.05</v>
      </c>
      <c r="Y38" t="s">
        <v>223</v>
      </c>
      <c r="Z38" t="s">
        <v>224</v>
      </c>
      <c r="AD38">
        <v>1</v>
      </c>
      <c r="AE38">
        <v>2</v>
      </c>
      <c r="AF38">
        <v>0.5</v>
      </c>
      <c r="AK38">
        <v>0.25</v>
      </c>
      <c r="AM38" t="s">
        <v>220</v>
      </c>
      <c r="AN38" s="11" t="str">
        <f t="shared" si="7"/>
        <v>icon_wyvern</v>
      </c>
      <c r="AO38" t="str">
        <f t="shared" si="4"/>
        <v>half_wyvern</v>
      </c>
      <c r="AP38" t="str">
        <f t="shared" si="5"/>
        <v>wyvern</v>
      </c>
      <c r="AQ38">
        <v>3</v>
      </c>
      <c r="AS38" t="s">
        <v>85</v>
      </c>
      <c r="AU38">
        <v>1</v>
      </c>
    </row>
    <row r="39" spans="1:47" x14ac:dyDescent="0.15">
      <c r="A39" t="s">
        <v>225</v>
      </c>
      <c r="B39" t="s">
        <v>100</v>
      </c>
      <c r="C39" t="s">
        <v>226</v>
      </c>
      <c r="D39">
        <v>192</v>
      </c>
      <c r="E39" t="str">
        <f t="shared" si="6"/>
        <v>char_192_falco</v>
      </c>
      <c r="F39" t="s">
        <v>225</v>
      </c>
      <c r="G39">
        <v>1</v>
      </c>
      <c r="H39">
        <v>55</v>
      </c>
      <c r="I39">
        <v>1226</v>
      </c>
      <c r="K39">
        <v>445</v>
      </c>
      <c r="L39">
        <v>71</v>
      </c>
      <c r="M39">
        <v>279</v>
      </c>
      <c r="O39">
        <v>0</v>
      </c>
      <c r="Q39">
        <v>10</v>
      </c>
      <c r="R39">
        <v>-2</v>
      </c>
      <c r="S39">
        <v>70</v>
      </c>
      <c r="T39">
        <v>-10</v>
      </c>
      <c r="U39">
        <v>1</v>
      </c>
      <c r="Y39" t="s">
        <v>227</v>
      </c>
      <c r="Z39" t="s">
        <v>228</v>
      </c>
      <c r="AD39">
        <v>1</v>
      </c>
      <c r="AE39">
        <v>1</v>
      </c>
      <c r="AF39">
        <v>1</v>
      </c>
      <c r="AK39">
        <v>0.25</v>
      </c>
      <c r="AM39" t="s">
        <v>220</v>
      </c>
      <c r="AN39" s="11" t="str">
        <f t="shared" si="7"/>
        <v>icon_falco</v>
      </c>
      <c r="AO39" t="str">
        <f t="shared" si="4"/>
        <v>half_falco</v>
      </c>
      <c r="AP39" t="str">
        <f t="shared" si="5"/>
        <v>falco</v>
      </c>
      <c r="AQ39">
        <v>3</v>
      </c>
      <c r="AS39" t="s">
        <v>85</v>
      </c>
      <c r="AU39">
        <v>1</v>
      </c>
    </row>
    <row r="44" spans="1:47" x14ac:dyDescent="0.15">
      <c r="A44" t="s">
        <v>229</v>
      </c>
    </row>
    <row r="45" spans="1:47" x14ac:dyDescent="0.15">
      <c r="A45" t="s">
        <v>230</v>
      </c>
      <c r="B45" s="12" t="s">
        <v>572</v>
      </c>
      <c r="E45" t="s">
        <v>231</v>
      </c>
      <c r="Y45" t="s">
        <v>232</v>
      </c>
      <c r="AA45">
        <v>3</v>
      </c>
    </row>
    <row r="46" spans="1:47" x14ac:dyDescent="0.15">
      <c r="A46" s="12" t="s">
        <v>568</v>
      </c>
      <c r="B46" s="12" t="s">
        <v>572</v>
      </c>
      <c r="E46" s="12" t="s">
        <v>567</v>
      </c>
      <c r="I46">
        <v>100</v>
      </c>
      <c r="K46">
        <v>200</v>
      </c>
      <c r="Y46" s="12" t="s">
        <v>566</v>
      </c>
      <c r="Z46" s="12" t="s">
        <v>556</v>
      </c>
      <c r="AA46" s="12">
        <v>2</v>
      </c>
      <c r="AS46" t="s">
        <v>85</v>
      </c>
      <c r="AU46">
        <v>1</v>
      </c>
    </row>
    <row r="47" spans="1:47" x14ac:dyDescent="0.15">
      <c r="A47" s="12" t="s">
        <v>581</v>
      </c>
      <c r="B47" s="12" t="s">
        <v>572</v>
      </c>
      <c r="E47" s="12" t="s">
        <v>567</v>
      </c>
      <c r="I47">
        <v>100</v>
      </c>
      <c r="K47">
        <v>200</v>
      </c>
      <c r="Y47" s="12" t="s">
        <v>566</v>
      </c>
      <c r="Z47" s="12" t="s">
        <v>582</v>
      </c>
      <c r="AA47" s="12">
        <v>2</v>
      </c>
      <c r="AS47" t="s">
        <v>85</v>
      </c>
      <c r="AU47">
        <v>1</v>
      </c>
    </row>
    <row r="48" spans="1:47" x14ac:dyDescent="0.15">
      <c r="A48" s="12" t="s">
        <v>590</v>
      </c>
      <c r="B48" s="12" t="s">
        <v>572</v>
      </c>
      <c r="E48" s="12" t="s">
        <v>567</v>
      </c>
      <c r="I48">
        <v>100</v>
      </c>
      <c r="K48">
        <v>200</v>
      </c>
      <c r="Y48" s="12" t="s">
        <v>566</v>
      </c>
      <c r="Z48" s="12" t="s">
        <v>591</v>
      </c>
      <c r="AA48" s="12">
        <v>2</v>
      </c>
      <c r="AS48" t="s">
        <v>85</v>
      </c>
      <c r="AU48">
        <v>1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47"/>
  <sheetViews>
    <sheetView tabSelected="1" workbookViewId="0">
      <pane xSplit="1" ySplit="3" topLeftCell="Z100" activePane="bottomRight" state="frozen"/>
      <selection pane="topRight"/>
      <selection pane="bottomLeft"/>
      <selection pane="bottomRight" activeCell="AO132" sqref="AO132"/>
    </sheetView>
  </sheetViews>
  <sheetFormatPr defaultColWidth="9" defaultRowHeight="13.5" x14ac:dyDescent="0.15"/>
  <cols>
    <col min="1" max="2" width="15.625" customWidth="1"/>
    <col min="3" max="4" width="7.75" customWidth="1"/>
    <col min="5" max="5" width="13.625" customWidth="1"/>
    <col min="6" max="6" width="7.75" customWidth="1"/>
    <col min="7" max="12" width="8.375" style="3" customWidth="1"/>
    <col min="13" max="13" width="10.625" customWidth="1"/>
    <col min="14" max="14" width="8.375" customWidth="1"/>
    <col min="15" max="15" width="10" customWidth="1"/>
    <col min="16" max="16" width="8.375" customWidth="1"/>
    <col min="17" max="19" width="8.625" customWidth="1"/>
    <col min="20" max="20" width="13.25" customWidth="1"/>
    <col min="21" max="21" width="11.875" customWidth="1"/>
    <col min="22" max="22" width="14.75" customWidth="1"/>
    <col min="23" max="23" width="7.625" customWidth="1"/>
    <col min="24" max="24" width="7.125" customWidth="1"/>
    <col min="26" max="26" width="7" customWidth="1"/>
    <col min="27" max="27" width="9.75" customWidth="1"/>
    <col min="28" max="28" width="8.5" customWidth="1"/>
    <col min="29" max="31" width="8.25" customWidth="1"/>
    <col min="32" max="36" width="8.375" customWidth="1"/>
    <col min="37" max="37" width="11.25" customWidth="1"/>
    <col min="38" max="38" width="6.625" customWidth="1"/>
    <col min="39" max="39" width="4.5" customWidth="1"/>
    <col min="40" max="40" width="8" customWidth="1"/>
    <col min="41" max="41" width="7.375" style="4" customWidth="1"/>
    <col min="42" max="43" width="8.5" style="4" customWidth="1"/>
    <col min="44" max="44" width="7.875" style="4" customWidth="1"/>
    <col min="45" max="45" width="13.5" customWidth="1"/>
    <col min="46" max="46" width="10" customWidth="1"/>
    <col min="47" max="47" width="9" style="5" customWidth="1"/>
    <col min="49" max="49" width="16" customWidth="1"/>
    <col min="50" max="50" width="12.875" customWidth="1"/>
    <col min="54" max="54" width="14" customWidth="1"/>
  </cols>
  <sheetData>
    <row r="1" spans="1:59" x14ac:dyDescent="0.15">
      <c r="B1" s="12" t="s">
        <v>560</v>
      </c>
      <c r="D1" t="s">
        <v>233</v>
      </c>
      <c r="E1" t="s">
        <v>234</v>
      </c>
      <c r="F1" t="s">
        <v>235</v>
      </c>
      <c r="G1" s="3" t="s">
        <v>236</v>
      </c>
      <c r="H1" s="3" t="s">
        <v>237</v>
      </c>
      <c r="I1" s="14" t="s">
        <v>614</v>
      </c>
      <c r="J1" s="14" t="s">
        <v>599</v>
      </c>
      <c r="K1" s="3" t="s">
        <v>238</v>
      </c>
      <c r="L1" s="14" t="s">
        <v>576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s="12" t="s">
        <v>630</v>
      </c>
      <c r="AN1" t="s">
        <v>265</v>
      </c>
      <c r="AO1" s="4" t="s">
        <v>266</v>
      </c>
      <c r="AP1" s="4" t="s">
        <v>267</v>
      </c>
      <c r="AQ1" s="4" t="s">
        <v>268</v>
      </c>
      <c r="AR1" s="4" t="s">
        <v>269</v>
      </c>
      <c r="AS1" t="s">
        <v>270</v>
      </c>
      <c r="AT1" t="s">
        <v>271</v>
      </c>
      <c r="AU1" s="5" t="s">
        <v>272</v>
      </c>
      <c r="AV1" t="s">
        <v>273</v>
      </c>
      <c r="AW1" t="s">
        <v>274</v>
      </c>
      <c r="AX1" t="s">
        <v>275</v>
      </c>
      <c r="AY1" t="s">
        <v>276</v>
      </c>
      <c r="AZ1" t="s">
        <v>277</v>
      </c>
      <c r="BA1" t="s">
        <v>265</v>
      </c>
      <c r="BB1" t="s">
        <v>278</v>
      </c>
      <c r="BC1" t="s">
        <v>279</v>
      </c>
      <c r="BD1" t="s">
        <v>280</v>
      </c>
      <c r="BE1" t="s">
        <v>281</v>
      </c>
      <c r="BF1" t="s">
        <v>282</v>
      </c>
      <c r="BG1" t="s">
        <v>283</v>
      </c>
    </row>
    <row r="2" spans="1:59" x14ac:dyDescent="0.15">
      <c r="A2" t="s">
        <v>29</v>
      </c>
      <c r="C2" t="s">
        <v>30</v>
      </c>
      <c r="D2" t="s">
        <v>32</v>
      </c>
      <c r="E2" t="s">
        <v>284</v>
      </c>
      <c r="F2" t="s">
        <v>285</v>
      </c>
      <c r="G2" s="3" t="s">
        <v>286</v>
      </c>
      <c r="H2" s="3" t="s">
        <v>287</v>
      </c>
      <c r="I2" s="14" t="s">
        <v>613</v>
      </c>
      <c r="J2" s="14" t="s">
        <v>600</v>
      </c>
      <c r="K2" s="3" t="s">
        <v>288</v>
      </c>
      <c r="L2" s="14" t="s">
        <v>575</v>
      </c>
      <c r="M2" t="s">
        <v>289</v>
      </c>
      <c r="N2" t="s">
        <v>290</v>
      </c>
      <c r="O2" t="s">
        <v>291</v>
      </c>
      <c r="P2" t="s">
        <v>292</v>
      </c>
      <c r="Q2" t="s">
        <v>293</v>
      </c>
      <c r="R2" t="s">
        <v>294</v>
      </c>
      <c r="S2" t="s">
        <v>295</v>
      </c>
      <c r="T2" t="s">
        <v>296</v>
      </c>
      <c r="U2" t="s">
        <v>297</v>
      </c>
      <c r="V2" t="s">
        <v>298</v>
      </c>
      <c r="W2" t="s">
        <v>299</v>
      </c>
      <c r="X2" t="s">
        <v>300</v>
      </c>
      <c r="Y2" t="s">
        <v>301</v>
      </c>
      <c r="Z2" t="s">
        <v>302</v>
      </c>
      <c r="AA2" t="s">
        <v>303</v>
      </c>
      <c r="AB2" t="s">
        <v>304</v>
      </c>
      <c r="AC2" t="s">
        <v>305</v>
      </c>
      <c r="AD2" t="s">
        <v>306</v>
      </c>
      <c r="AE2" t="s">
        <v>307</v>
      </c>
      <c r="AF2" t="s">
        <v>308</v>
      </c>
      <c r="AG2" t="s">
        <v>309</v>
      </c>
      <c r="AH2" t="s">
        <v>310</v>
      </c>
      <c r="AI2" t="s">
        <v>311</v>
      </c>
      <c r="AJ2" t="s">
        <v>51</v>
      </c>
      <c r="AK2" t="s">
        <v>312</v>
      </c>
      <c r="AL2" t="s">
        <v>313</v>
      </c>
      <c r="AM2" s="12" t="s">
        <v>628</v>
      </c>
      <c r="AN2" t="s">
        <v>314</v>
      </c>
      <c r="AO2" s="4" t="s">
        <v>315</v>
      </c>
      <c r="AP2" s="4" t="s">
        <v>316</v>
      </c>
      <c r="AQ2" s="4" t="s">
        <v>317</v>
      </c>
      <c r="AR2" s="4" t="s">
        <v>318</v>
      </c>
      <c r="AS2" t="s">
        <v>319</v>
      </c>
      <c r="AT2" t="s">
        <v>320</v>
      </c>
      <c r="AU2" s="5" t="s">
        <v>321</v>
      </c>
      <c r="AV2" t="s">
        <v>322</v>
      </c>
      <c r="AW2" t="s">
        <v>323</v>
      </c>
      <c r="AX2" t="s">
        <v>324</v>
      </c>
      <c r="AY2" t="s">
        <v>325</v>
      </c>
      <c r="AZ2" t="s">
        <v>326</v>
      </c>
      <c r="BA2" t="s">
        <v>327</v>
      </c>
      <c r="BB2" t="s">
        <v>328</v>
      </c>
      <c r="BC2" t="s">
        <v>329</v>
      </c>
      <c r="BD2" t="s">
        <v>330</v>
      </c>
      <c r="BE2" t="s">
        <v>331</v>
      </c>
      <c r="BF2" t="s">
        <v>332</v>
      </c>
      <c r="BG2" t="s">
        <v>333</v>
      </c>
    </row>
    <row r="3" spans="1:59" x14ac:dyDescent="0.15">
      <c r="A3" t="s">
        <v>73</v>
      </c>
      <c r="C3" t="s">
        <v>73</v>
      </c>
      <c r="D3" t="s">
        <v>73</v>
      </c>
      <c r="E3" t="s">
        <v>73</v>
      </c>
      <c r="F3" t="s">
        <v>334</v>
      </c>
      <c r="G3" s="3" t="s">
        <v>335</v>
      </c>
      <c r="H3" s="3" t="s">
        <v>336</v>
      </c>
      <c r="I3" s="14" t="s">
        <v>612</v>
      </c>
      <c r="J3" s="14" t="s">
        <v>598</v>
      </c>
      <c r="K3" s="3" t="s">
        <v>77</v>
      </c>
      <c r="L3" s="14" t="s">
        <v>574</v>
      </c>
      <c r="M3" t="s">
        <v>77</v>
      </c>
      <c r="N3" t="s">
        <v>77</v>
      </c>
      <c r="O3" t="s">
        <v>77</v>
      </c>
      <c r="P3" t="s">
        <v>77</v>
      </c>
      <c r="Q3" t="s">
        <v>74</v>
      </c>
      <c r="R3" t="s">
        <v>77</v>
      </c>
      <c r="S3" t="s">
        <v>78</v>
      </c>
      <c r="T3" t="s">
        <v>337</v>
      </c>
      <c r="U3" t="s">
        <v>338</v>
      </c>
      <c r="V3" t="s">
        <v>339</v>
      </c>
      <c r="W3" t="s">
        <v>75</v>
      </c>
      <c r="X3" t="s">
        <v>340</v>
      </c>
      <c r="Y3" t="s">
        <v>77</v>
      </c>
      <c r="Z3" t="s">
        <v>75</v>
      </c>
      <c r="AA3" t="s">
        <v>77</v>
      </c>
      <c r="AB3" t="s">
        <v>74</v>
      </c>
      <c r="AC3" t="s">
        <v>74</v>
      </c>
      <c r="AD3" t="s">
        <v>75</v>
      </c>
      <c r="AE3" t="s">
        <v>77</v>
      </c>
      <c r="AF3" t="s">
        <v>75</v>
      </c>
      <c r="AG3" t="s">
        <v>75</v>
      </c>
      <c r="AH3" t="s">
        <v>74</v>
      </c>
      <c r="AI3" t="s">
        <v>74</v>
      </c>
      <c r="AJ3" t="s">
        <v>76</v>
      </c>
      <c r="AK3" t="s">
        <v>76</v>
      </c>
      <c r="AL3" t="s">
        <v>75</v>
      </c>
      <c r="AM3" s="12" t="s">
        <v>629</v>
      </c>
      <c r="AN3" t="s">
        <v>75</v>
      </c>
      <c r="AO3" s="13" t="s">
        <v>629</v>
      </c>
      <c r="AP3" s="13" t="s">
        <v>629</v>
      </c>
      <c r="AQ3" s="4" t="s">
        <v>74</v>
      </c>
      <c r="AR3" s="4" t="s">
        <v>341</v>
      </c>
      <c r="AS3" t="s">
        <v>79</v>
      </c>
      <c r="AT3" t="s">
        <v>79</v>
      </c>
      <c r="AU3" s="5" t="s">
        <v>342</v>
      </c>
      <c r="AV3" t="s">
        <v>343</v>
      </c>
      <c r="AW3" t="s">
        <v>73</v>
      </c>
      <c r="AX3" t="s">
        <v>344</v>
      </c>
      <c r="AY3" t="s">
        <v>345</v>
      </c>
      <c r="AZ3" t="s">
        <v>346</v>
      </c>
      <c r="BA3" t="s">
        <v>347</v>
      </c>
      <c r="BB3" t="s">
        <v>348</v>
      </c>
      <c r="BC3" t="s">
        <v>349</v>
      </c>
      <c r="BD3" t="s">
        <v>349</v>
      </c>
      <c r="BE3" t="s">
        <v>349</v>
      </c>
      <c r="BF3" t="s">
        <v>73</v>
      </c>
      <c r="BG3" t="s">
        <v>77</v>
      </c>
    </row>
    <row r="4" spans="1:59" s="1" customFormat="1" x14ac:dyDescent="0.15">
      <c r="A4" s="1" t="s">
        <v>350</v>
      </c>
    </row>
    <row r="5" spans="1:59" x14ac:dyDescent="0.15">
      <c r="A5" t="s">
        <v>99</v>
      </c>
    </row>
    <row r="6" spans="1:59" x14ac:dyDescent="0.15">
      <c r="A6" t="s">
        <v>104</v>
      </c>
      <c r="C6" t="s">
        <v>351</v>
      </c>
      <c r="Q6">
        <v>2</v>
      </c>
      <c r="T6" t="s">
        <v>352</v>
      </c>
      <c r="V6" t="s">
        <v>353</v>
      </c>
      <c r="X6" t="s">
        <v>354</v>
      </c>
      <c r="Z6">
        <v>1</v>
      </c>
      <c r="AB6">
        <v>1</v>
      </c>
      <c r="AL6">
        <v>1</v>
      </c>
      <c r="AS6" t="s">
        <v>355</v>
      </c>
      <c r="AU6" s="5" t="s">
        <v>356</v>
      </c>
      <c r="AV6" t="s">
        <v>357</v>
      </c>
      <c r="AW6" t="s">
        <v>358</v>
      </c>
    </row>
    <row r="7" spans="1:59" x14ac:dyDescent="0.15">
      <c r="A7" t="s">
        <v>131</v>
      </c>
      <c r="C7" t="s">
        <v>351</v>
      </c>
      <c r="E7" t="s">
        <v>359</v>
      </c>
      <c r="F7" t="s">
        <v>360</v>
      </c>
      <c r="G7" s="3" t="s">
        <v>361</v>
      </c>
      <c r="Q7">
        <v>1</v>
      </c>
      <c r="T7" t="s">
        <v>362</v>
      </c>
      <c r="V7" t="s">
        <v>353</v>
      </c>
      <c r="X7" t="s">
        <v>354</v>
      </c>
      <c r="AB7">
        <v>1</v>
      </c>
      <c r="AN7">
        <v>10</v>
      </c>
      <c r="AO7" s="4">
        <v>0</v>
      </c>
      <c r="AP7" s="4">
        <v>3</v>
      </c>
      <c r="AQ7" s="4">
        <v>1</v>
      </c>
      <c r="AR7" s="4" t="s">
        <v>363</v>
      </c>
      <c r="AY7" t="s">
        <v>364</v>
      </c>
      <c r="AZ7">
        <v>100</v>
      </c>
      <c r="BF7" t="s">
        <v>365</v>
      </c>
    </row>
    <row r="8" spans="1:59" x14ac:dyDescent="0.15">
      <c r="A8" t="s">
        <v>366</v>
      </c>
      <c r="C8" t="s">
        <v>351</v>
      </c>
      <c r="E8" t="s">
        <v>367</v>
      </c>
      <c r="F8" t="s">
        <v>360</v>
      </c>
      <c r="G8" s="3" t="s">
        <v>361</v>
      </c>
      <c r="K8" s="3">
        <v>1</v>
      </c>
      <c r="O8">
        <v>1</v>
      </c>
      <c r="Q8">
        <v>2</v>
      </c>
      <c r="T8" t="s">
        <v>368</v>
      </c>
      <c r="V8" t="s">
        <v>353</v>
      </c>
      <c r="X8" t="s">
        <v>354</v>
      </c>
      <c r="Z8">
        <v>0.45</v>
      </c>
      <c r="AB8">
        <v>1</v>
      </c>
      <c r="AC8">
        <v>7</v>
      </c>
      <c r="AD8">
        <v>0.03</v>
      </c>
      <c r="AE8">
        <v>1</v>
      </c>
      <c r="AL8">
        <v>1</v>
      </c>
      <c r="AN8">
        <v>8</v>
      </c>
      <c r="AO8" s="4">
        <v>0</v>
      </c>
      <c r="AP8" s="4">
        <v>10</v>
      </c>
      <c r="AQ8" s="4">
        <v>1</v>
      </c>
      <c r="AR8" s="4" t="s">
        <v>363</v>
      </c>
      <c r="AS8" s="5" t="s">
        <v>369</v>
      </c>
      <c r="AT8" s="5" t="s">
        <v>369</v>
      </c>
      <c r="AU8" s="5" t="s">
        <v>356</v>
      </c>
      <c r="AV8" t="s">
        <v>357</v>
      </c>
      <c r="AW8" t="s">
        <v>358</v>
      </c>
      <c r="BF8" t="s">
        <v>370</v>
      </c>
    </row>
    <row r="9" spans="1:59" x14ac:dyDescent="0.15">
      <c r="A9" t="s">
        <v>371</v>
      </c>
      <c r="C9" t="s">
        <v>351</v>
      </c>
      <c r="E9" t="s">
        <v>372</v>
      </c>
      <c r="F9" t="s">
        <v>360</v>
      </c>
      <c r="G9" s="3" t="s">
        <v>361</v>
      </c>
      <c r="O9">
        <v>1</v>
      </c>
      <c r="Q9">
        <v>2</v>
      </c>
      <c r="T9" t="s">
        <v>352</v>
      </c>
      <c r="V9" t="s">
        <v>373</v>
      </c>
      <c r="X9" t="s">
        <v>374</v>
      </c>
      <c r="Z9">
        <v>1.6</v>
      </c>
      <c r="AB9">
        <v>1</v>
      </c>
      <c r="AL9">
        <v>1</v>
      </c>
      <c r="AN9">
        <v>10</v>
      </c>
      <c r="AO9" s="4">
        <v>0</v>
      </c>
      <c r="AP9" s="4">
        <v>3</v>
      </c>
      <c r="AQ9" s="4">
        <v>1</v>
      </c>
      <c r="AR9" s="4" t="s">
        <v>363</v>
      </c>
      <c r="AS9" s="5" t="s">
        <v>375</v>
      </c>
      <c r="AT9" s="5" t="s">
        <v>375</v>
      </c>
      <c r="AU9" s="5" t="s">
        <v>356</v>
      </c>
      <c r="AV9" t="s">
        <v>357</v>
      </c>
      <c r="AW9" t="s">
        <v>376</v>
      </c>
      <c r="BF9" t="s">
        <v>377</v>
      </c>
    </row>
    <row r="10" spans="1:59" x14ac:dyDescent="0.15">
      <c r="AS10" s="5"/>
      <c r="AT10" s="5"/>
    </row>
    <row r="11" spans="1:59" x14ac:dyDescent="0.15">
      <c r="AS11" s="5"/>
      <c r="AT11" s="5"/>
    </row>
    <row r="12" spans="1:59" x14ac:dyDescent="0.15">
      <c r="A12" t="s">
        <v>160</v>
      </c>
      <c r="C12" t="s">
        <v>145</v>
      </c>
      <c r="Q12">
        <v>2</v>
      </c>
      <c r="T12" t="s">
        <v>352</v>
      </c>
      <c r="V12" t="s">
        <v>378</v>
      </c>
      <c r="X12" t="s">
        <v>379</v>
      </c>
      <c r="Z12">
        <v>1</v>
      </c>
      <c r="AB12">
        <v>1</v>
      </c>
      <c r="AS12" t="s">
        <v>37</v>
      </c>
      <c r="AU12" s="5" t="s">
        <v>356</v>
      </c>
    </row>
    <row r="13" spans="1:59" x14ac:dyDescent="0.15">
      <c r="A13" t="s">
        <v>161</v>
      </c>
      <c r="C13" t="s">
        <v>351</v>
      </c>
      <c r="E13" t="s">
        <v>380</v>
      </c>
      <c r="F13" t="s">
        <v>360</v>
      </c>
      <c r="G13" s="3" t="s">
        <v>361</v>
      </c>
      <c r="O13">
        <v>1</v>
      </c>
      <c r="Q13">
        <v>1</v>
      </c>
      <c r="T13" t="s">
        <v>381</v>
      </c>
      <c r="V13" t="s">
        <v>382</v>
      </c>
      <c r="Y13">
        <v>1</v>
      </c>
      <c r="Z13">
        <v>1</v>
      </c>
      <c r="AB13">
        <v>1</v>
      </c>
      <c r="AK13" t="s">
        <v>383</v>
      </c>
      <c r="AL13">
        <v>2.5</v>
      </c>
      <c r="AN13">
        <v>25</v>
      </c>
      <c r="AO13" s="4">
        <v>25</v>
      </c>
      <c r="AP13" s="4">
        <v>40</v>
      </c>
      <c r="AQ13" s="4">
        <v>1</v>
      </c>
      <c r="AR13" s="4" t="s">
        <v>363</v>
      </c>
      <c r="AS13" t="s">
        <v>384</v>
      </c>
      <c r="AU13" s="5" t="s">
        <v>356</v>
      </c>
      <c r="AY13" t="s">
        <v>385</v>
      </c>
    </row>
    <row r="14" spans="1:59" x14ac:dyDescent="0.15">
      <c r="A14" t="s">
        <v>386</v>
      </c>
      <c r="C14" t="s">
        <v>351</v>
      </c>
      <c r="F14" t="s">
        <v>360</v>
      </c>
      <c r="G14" s="3" t="s">
        <v>387</v>
      </c>
      <c r="H14" s="3" t="s">
        <v>388</v>
      </c>
      <c r="Q14">
        <v>1</v>
      </c>
      <c r="Y14" s="3"/>
      <c r="AB14">
        <v>1</v>
      </c>
      <c r="AO14"/>
      <c r="AP14"/>
      <c r="AQ14"/>
      <c r="AR14"/>
      <c r="AS14" s="3"/>
      <c r="AT14" s="3"/>
      <c r="AV14" s="3"/>
      <c r="AW14" s="3"/>
      <c r="AX14" s="3"/>
      <c r="AY14" t="s">
        <v>389</v>
      </c>
      <c r="AZ14">
        <v>0.45</v>
      </c>
      <c r="BA14">
        <v>25</v>
      </c>
    </row>
    <row r="15" spans="1:59" x14ac:dyDescent="0.15">
      <c r="A15" t="s">
        <v>390</v>
      </c>
      <c r="C15" t="s">
        <v>351</v>
      </c>
      <c r="F15" t="s">
        <v>360</v>
      </c>
      <c r="G15" s="3" t="s">
        <v>387</v>
      </c>
      <c r="H15" s="3" t="s">
        <v>388</v>
      </c>
      <c r="Q15">
        <v>1</v>
      </c>
      <c r="Y15" s="3"/>
      <c r="AB15">
        <v>1</v>
      </c>
      <c r="AO15"/>
      <c r="AP15"/>
      <c r="AQ15"/>
      <c r="AR15"/>
      <c r="AS15" s="3"/>
      <c r="AT15" s="3"/>
      <c r="AV15" s="3"/>
      <c r="AW15" s="3"/>
      <c r="AX15" s="3"/>
      <c r="AY15" t="s">
        <v>391</v>
      </c>
      <c r="BA15">
        <v>25</v>
      </c>
    </row>
    <row r="16" spans="1:59" x14ac:dyDescent="0.15">
      <c r="Y16" s="3"/>
      <c r="AO16"/>
      <c r="AP16"/>
      <c r="AQ16"/>
      <c r="AR16"/>
      <c r="AS16" s="3"/>
      <c r="AT16" s="3"/>
      <c r="AV16" s="3"/>
      <c r="AW16" s="3"/>
      <c r="AX16" s="3"/>
    </row>
    <row r="17" spans="1:53" x14ac:dyDescent="0.15">
      <c r="A17" t="s">
        <v>392</v>
      </c>
      <c r="C17" t="s">
        <v>145</v>
      </c>
      <c r="Q17">
        <v>2</v>
      </c>
      <c r="T17" t="s">
        <v>352</v>
      </c>
      <c r="V17" t="s">
        <v>393</v>
      </c>
      <c r="X17" t="s">
        <v>379</v>
      </c>
      <c r="Z17">
        <v>1</v>
      </c>
      <c r="AB17">
        <v>1</v>
      </c>
      <c r="AS17" t="s">
        <v>37</v>
      </c>
      <c r="AU17" s="5" t="s">
        <v>356</v>
      </c>
    </row>
    <row r="18" spans="1:53" x14ac:dyDescent="0.15">
      <c r="A18" t="s">
        <v>165</v>
      </c>
      <c r="C18" t="s">
        <v>351</v>
      </c>
      <c r="E18" t="s">
        <v>394</v>
      </c>
      <c r="F18" t="s">
        <v>360</v>
      </c>
      <c r="G18" s="3" t="s">
        <v>387</v>
      </c>
      <c r="H18" s="3" t="s">
        <v>388</v>
      </c>
      <c r="Q18">
        <v>1</v>
      </c>
      <c r="Y18" s="3"/>
      <c r="AB18">
        <v>1</v>
      </c>
      <c r="AN18">
        <v>20</v>
      </c>
      <c r="AO18" s="4">
        <v>0</v>
      </c>
      <c r="AP18" s="4">
        <v>40</v>
      </c>
      <c r="AQ18" s="4">
        <v>1</v>
      </c>
      <c r="AR18" s="4" t="s">
        <v>363</v>
      </c>
      <c r="AS18" s="3"/>
      <c r="AT18" s="3"/>
      <c r="AV18" s="3"/>
      <c r="AW18" s="3"/>
      <c r="AX18" s="3"/>
      <c r="AY18" t="s">
        <v>389</v>
      </c>
      <c r="AZ18">
        <v>0.5</v>
      </c>
      <c r="BA18">
        <v>20</v>
      </c>
    </row>
    <row r="19" spans="1:53" x14ac:dyDescent="0.15">
      <c r="A19" t="s">
        <v>395</v>
      </c>
      <c r="C19" t="s">
        <v>351</v>
      </c>
      <c r="F19" t="s">
        <v>360</v>
      </c>
      <c r="G19" s="3" t="s">
        <v>387</v>
      </c>
      <c r="H19" s="3" t="s">
        <v>396</v>
      </c>
      <c r="Q19">
        <v>1</v>
      </c>
      <c r="Y19" s="3"/>
      <c r="AB19">
        <v>1</v>
      </c>
      <c r="AO19"/>
      <c r="AP19"/>
      <c r="AQ19"/>
      <c r="AR19"/>
      <c r="AS19" s="3"/>
      <c r="AT19" s="3"/>
      <c r="AV19" s="3"/>
      <c r="AW19" s="3"/>
      <c r="AX19" s="3"/>
      <c r="AY19" t="s">
        <v>389</v>
      </c>
      <c r="AZ19">
        <v>0.1</v>
      </c>
      <c r="BA19">
        <v>99999</v>
      </c>
    </row>
    <row r="20" spans="1:53" x14ac:dyDescent="0.15">
      <c r="A20" t="s">
        <v>397</v>
      </c>
      <c r="C20" t="s">
        <v>351</v>
      </c>
      <c r="F20" t="s">
        <v>360</v>
      </c>
      <c r="G20" s="3" t="s">
        <v>387</v>
      </c>
      <c r="H20" s="3" t="s">
        <v>396</v>
      </c>
      <c r="Q20">
        <v>1</v>
      </c>
      <c r="Y20" s="3"/>
      <c r="AB20">
        <v>1</v>
      </c>
      <c r="AO20"/>
      <c r="AP20"/>
      <c r="AQ20"/>
      <c r="AR20"/>
      <c r="AS20" s="3"/>
      <c r="AT20" s="3"/>
      <c r="AV20" s="3"/>
      <c r="AW20" s="3"/>
      <c r="AX20" s="3"/>
      <c r="AY20" t="s">
        <v>389</v>
      </c>
      <c r="AZ20">
        <v>0.1</v>
      </c>
      <c r="BA20">
        <v>99999</v>
      </c>
    </row>
    <row r="21" spans="1:53" x14ac:dyDescent="0.15">
      <c r="Y21" s="3"/>
      <c r="AO21"/>
      <c r="AP21"/>
      <c r="AQ21"/>
      <c r="AR21"/>
      <c r="AS21" s="3"/>
      <c r="AT21" s="3"/>
      <c r="AV21" s="3"/>
      <c r="AW21" s="3"/>
      <c r="AX21" s="3"/>
    </row>
    <row r="22" spans="1:53" x14ac:dyDescent="0.15">
      <c r="A22" t="s">
        <v>398</v>
      </c>
      <c r="C22" t="s">
        <v>145</v>
      </c>
      <c r="G22" s="3" t="s">
        <v>363</v>
      </c>
      <c r="Q22">
        <v>2</v>
      </c>
      <c r="T22" t="s">
        <v>352</v>
      </c>
      <c r="X22" t="s">
        <v>379</v>
      </c>
      <c r="Z22">
        <v>1</v>
      </c>
      <c r="AB22">
        <v>1</v>
      </c>
      <c r="AS22" t="s">
        <v>399</v>
      </c>
      <c r="AU22" s="5" t="s">
        <v>356</v>
      </c>
      <c r="AX22" t="s">
        <v>400</v>
      </c>
    </row>
    <row r="23" spans="1:53" x14ac:dyDescent="0.15">
      <c r="A23" t="s">
        <v>401</v>
      </c>
      <c r="C23" t="s">
        <v>351</v>
      </c>
      <c r="G23" s="3" t="s">
        <v>363</v>
      </c>
      <c r="N23">
        <v>1</v>
      </c>
      <c r="Q23">
        <v>2</v>
      </c>
      <c r="R23">
        <v>1</v>
      </c>
      <c r="T23" t="s">
        <v>352</v>
      </c>
      <c r="V23" t="s">
        <v>402</v>
      </c>
      <c r="X23" t="s">
        <v>379</v>
      </c>
      <c r="Z23">
        <v>0.8</v>
      </c>
      <c r="AB23">
        <v>1</v>
      </c>
      <c r="AS23" t="s">
        <v>403</v>
      </c>
      <c r="AU23" s="5" t="s">
        <v>356</v>
      </c>
      <c r="AV23" t="s">
        <v>404</v>
      </c>
      <c r="AW23" t="s">
        <v>405</v>
      </c>
      <c r="AX23" t="s">
        <v>400</v>
      </c>
    </row>
    <row r="24" spans="1:53" x14ac:dyDescent="0.15">
      <c r="A24" t="s">
        <v>406</v>
      </c>
      <c r="C24" t="s">
        <v>145</v>
      </c>
      <c r="F24" t="s">
        <v>360</v>
      </c>
      <c r="G24" s="3" t="s">
        <v>361</v>
      </c>
      <c r="Q24">
        <v>2</v>
      </c>
      <c r="T24" t="s">
        <v>352</v>
      </c>
      <c r="X24" t="s">
        <v>354</v>
      </c>
      <c r="Z24">
        <v>1</v>
      </c>
      <c r="AB24">
        <v>1</v>
      </c>
      <c r="AO24"/>
      <c r="AP24"/>
      <c r="AQ24"/>
      <c r="AR24"/>
      <c r="AS24" t="s">
        <v>399</v>
      </c>
      <c r="AU24" s="5" t="s">
        <v>356</v>
      </c>
      <c r="AX24" t="s">
        <v>400</v>
      </c>
    </row>
    <row r="25" spans="1:53" x14ac:dyDescent="0.15">
      <c r="A25" t="s">
        <v>169</v>
      </c>
      <c r="C25" t="s">
        <v>351</v>
      </c>
      <c r="E25" t="s">
        <v>407</v>
      </c>
      <c r="F25" t="s">
        <v>360</v>
      </c>
      <c r="G25" s="3" t="s">
        <v>361</v>
      </c>
      <c r="N25">
        <v>1</v>
      </c>
      <c r="Q25">
        <v>2</v>
      </c>
      <c r="R25">
        <v>1</v>
      </c>
      <c r="T25" t="s">
        <v>352</v>
      </c>
      <c r="V25" t="s">
        <v>402</v>
      </c>
      <c r="X25" t="s">
        <v>354</v>
      </c>
      <c r="Z25">
        <v>0.8</v>
      </c>
      <c r="AB25">
        <v>1</v>
      </c>
      <c r="AK25" t="s">
        <v>408</v>
      </c>
      <c r="AN25">
        <v>40</v>
      </c>
      <c r="AO25" s="4">
        <v>30</v>
      </c>
      <c r="AP25" s="4">
        <v>70</v>
      </c>
      <c r="AQ25" s="4">
        <v>1</v>
      </c>
      <c r="AR25" s="4" t="s">
        <v>363</v>
      </c>
      <c r="AS25" t="s">
        <v>403</v>
      </c>
      <c r="AU25" s="5" t="s">
        <v>356</v>
      </c>
      <c r="AV25" t="s">
        <v>404</v>
      </c>
      <c r="AW25" t="s">
        <v>405</v>
      </c>
      <c r="AX25" t="s">
        <v>400</v>
      </c>
    </row>
    <row r="26" spans="1:53" x14ac:dyDescent="0.15">
      <c r="A26" t="s">
        <v>409</v>
      </c>
      <c r="C26" t="s">
        <v>351</v>
      </c>
      <c r="F26" t="s">
        <v>360</v>
      </c>
      <c r="G26" s="3" t="s">
        <v>387</v>
      </c>
      <c r="H26" s="3" t="s">
        <v>388</v>
      </c>
      <c r="Q26">
        <v>1</v>
      </c>
      <c r="Y26" s="3"/>
      <c r="AB26">
        <v>1</v>
      </c>
      <c r="AO26"/>
      <c r="AP26"/>
      <c r="AQ26"/>
      <c r="AR26"/>
      <c r="AS26" s="3"/>
      <c r="AT26" s="3"/>
      <c r="AV26" s="3"/>
      <c r="AW26" s="3"/>
      <c r="AX26" s="3"/>
      <c r="AY26" t="s">
        <v>389</v>
      </c>
      <c r="AZ26">
        <v>0.35</v>
      </c>
      <c r="BA26">
        <v>40</v>
      </c>
    </row>
    <row r="27" spans="1:53" x14ac:dyDescent="0.15">
      <c r="Y27" s="3"/>
      <c r="AO27"/>
      <c r="AP27"/>
      <c r="AQ27"/>
      <c r="AR27"/>
      <c r="AS27" s="3"/>
      <c r="AT27" s="3"/>
      <c r="AV27" s="3"/>
      <c r="AW27" s="3"/>
      <c r="AX27" s="3"/>
    </row>
    <row r="28" spans="1:53" x14ac:dyDescent="0.15">
      <c r="A28" t="s">
        <v>172</v>
      </c>
      <c r="C28" t="s">
        <v>351</v>
      </c>
      <c r="Q28">
        <v>2</v>
      </c>
      <c r="T28" t="s">
        <v>352</v>
      </c>
      <c r="V28" t="s">
        <v>410</v>
      </c>
      <c r="X28" t="s">
        <v>379</v>
      </c>
      <c r="Z28">
        <v>1</v>
      </c>
      <c r="AB28">
        <v>1</v>
      </c>
      <c r="AF28">
        <v>1</v>
      </c>
      <c r="AG28">
        <v>1</v>
      </c>
      <c r="AS28" t="s">
        <v>37</v>
      </c>
      <c r="AU28" s="5" t="s">
        <v>356</v>
      </c>
      <c r="AV28" t="s">
        <v>357</v>
      </c>
      <c r="AW28" t="s">
        <v>411</v>
      </c>
    </row>
    <row r="29" spans="1:53" x14ac:dyDescent="0.15">
      <c r="A29" t="s">
        <v>173</v>
      </c>
      <c r="C29" t="s">
        <v>351</v>
      </c>
      <c r="E29" t="s">
        <v>412</v>
      </c>
      <c r="F29" t="s">
        <v>360</v>
      </c>
      <c r="G29" s="3" t="s">
        <v>361</v>
      </c>
      <c r="Q29">
        <v>2</v>
      </c>
      <c r="T29" t="s">
        <v>352</v>
      </c>
      <c r="V29" t="s">
        <v>410</v>
      </c>
      <c r="X29" t="s">
        <v>379</v>
      </c>
      <c r="Z29">
        <v>1</v>
      </c>
      <c r="AB29">
        <v>1</v>
      </c>
      <c r="AF29">
        <v>2</v>
      </c>
      <c r="AG29">
        <v>1</v>
      </c>
      <c r="AN29">
        <v>30</v>
      </c>
      <c r="AO29" s="4">
        <v>0</v>
      </c>
      <c r="AP29" s="4">
        <v>45</v>
      </c>
      <c r="AQ29" s="4">
        <v>1</v>
      </c>
      <c r="AR29" s="4" t="s">
        <v>363</v>
      </c>
      <c r="AS29" t="s">
        <v>37</v>
      </c>
      <c r="AU29" s="5" t="s">
        <v>356</v>
      </c>
      <c r="AV29" t="s">
        <v>357</v>
      </c>
      <c r="AW29" t="s">
        <v>411</v>
      </c>
    </row>
    <row r="31" spans="1:53" x14ac:dyDescent="0.15">
      <c r="A31" t="s">
        <v>413</v>
      </c>
      <c r="C31" t="s">
        <v>351</v>
      </c>
      <c r="G31" s="3" t="s">
        <v>363</v>
      </c>
      <c r="Q31">
        <v>2</v>
      </c>
      <c r="T31" t="s">
        <v>352</v>
      </c>
      <c r="V31" t="s">
        <v>414</v>
      </c>
      <c r="X31" t="s">
        <v>354</v>
      </c>
      <c r="Z31">
        <v>1</v>
      </c>
      <c r="AB31">
        <v>1</v>
      </c>
      <c r="AS31" t="s">
        <v>37</v>
      </c>
      <c r="AU31" s="5" t="s">
        <v>356</v>
      </c>
      <c r="AV31" t="s">
        <v>357</v>
      </c>
      <c r="AW31" t="s">
        <v>376</v>
      </c>
      <c r="AY31" t="s">
        <v>415</v>
      </c>
      <c r="AZ31">
        <v>-0.8</v>
      </c>
      <c r="BA31">
        <v>0.2</v>
      </c>
    </row>
    <row r="32" spans="1:53" x14ac:dyDescent="0.15">
      <c r="A32" t="s">
        <v>177</v>
      </c>
      <c r="C32" t="s">
        <v>351</v>
      </c>
      <c r="E32" t="s">
        <v>416</v>
      </c>
      <c r="F32" t="s">
        <v>360</v>
      </c>
      <c r="G32" s="3" t="s">
        <v>387</v>
      </c>
      <c r="H32" s="3" t="s">
        <v>388</v>
      </c>
      <c r="Q32">
        <v>1</v>
      </c>
      <c r="Y32" s="3"/>
      <c r="AB32">
        <v>1</v>
      </c>
      <c r="AK32" t="s">
        <v>417</v>
      </c>
      <c r="AN32">
        <v>25</v>
      </c>
      <c r="AO32" s="4">
        <v>0</v>
      </c>
      <c r="AP32" s="4">
        <v>45</v>
      </c>
      <c r="AQ32" s="4">
        <v>1</v>
      </c>
      <c r="AR32" s="4" t="s">
        <v>363</v>
      </c>
      <c r="AS32" s="3"/>
      <c r="AT32" s="3"/>
      <c r="AV32" s="3"/>
      <c r="AW32" s="3"/>
      <c r="AX32" s="3"/>
      <c r="AY32" t="s">
        <v>389</v>
      </c>
      <c r="AZ32">
        <v>0.25</v>
      </c>
      <c r="BA32">
        <v>45</v>
      </c>
    </row>
    <row r="33" spans="1:58" x14ac:dyDescent="0.15">
      <c r="A33" t="s">
        <v>417</v>
      </c>
      <c r="C33" t="s">
        <v>351</v>
      </c>
      <c r="F33" t="s">
        <v>360</v>
      </c>
      <c r="G33" s="3" t="s">
        <v>387</v>
      </c>
      <c r="H33" s="3" t="s">
        <v>388</v>
      </c>
      <c r="Q33">
        <v>1</v>
      </c>
      <c r="Y33" s="3"/>
      <c r="AB33">
        <v>1</v>
      </c>
      <c r="AO33"/>
      <c r="AP33"/>
      <c r="AQ33"/>
      <c r="AR33"/>
      <c r="AS33" s="3"/>
      <c r="AT33" s="3"/>
      <c r="AV33" s="3"/>
      <c r="AW33" s="3"/>
      <c r="AX33" s="3"/>
      <c r="AY33" t="s">
        <v>364</v>
      </c>
      <c r="AZ33">
        <v>25</v>
      </c>
      <c r="BA33">
        <v>45</v>
      </c>
    </row>
    <row r="34" spans="1:58" x14ac:dyDescent="0.15">
      <c r="A34" t="s">
        <v>418</v>
      </c>
      <c r="C34" t="s">
        <v>351</v>
      </c>
      <c r="G34" s="3" t="s">
        <v>387</v>
      </c>
      <c r="H34" s="3" t="s">
        <v>396</v>
      </c>
      <c r="P34">
        <v>1</v>
      </c>
      <c r="Q34">
        <v>1</v>
      </c>
      <c r="Y34" s="3"/>
      <c r="AB34">
        <v>1</v>
      </c>
      <c r="AO34"/>
      <c r="AP34"/>
      <c r="AQ34"/>
      <c r="AR34"/>
      <c r="AS34" s="3"/>
      <c r="AT34" s="3"/>
      <c r="AV34" s="3"/>
      <c r="AW34" s="3"/>
      <c r="AX34" s="3"/>
      <c r="AY34" t="s">
        <v>364</v>
      </c>
      <c r="AZ34">
        <v>9</v>
      </c>
      <c r="BA34">
        <v>99999</v>
      </c>
    </row>
    <row r="35" spans="1:58" x14ac:dyDescent="0.15">
      <c r="Y35" s="3"/>
      <c r="AO35"/>
      <c r="AP35"/>
      <c r="AQ35"/>
      <c r="AR35"/>
      <c r="AS35" s="3"/>
      <c r="AT35" s="3"/>
      <c r="AV35" s="3"/>
      <c r="AW35" s="3"/>
      <c r="AX35" s="3"/>
    </row>
    <row r="36" spans="1:58" x14ac:dyDescent="0.15">
      <c r="A36" t="s">
        <v>419</v>
      </c>
      <c r="C36" t="s">
        <v>351</v>
      </c>
      <c r="Q36">
        <v>2</v>
      </c>
      <c r="T36" t="s">
        <v>420</v>
      </c>
      <c r="V36" t="s">
        <v>353</v>
      </c>
      <c r="X36" t="s">
        <v>354</v>
      </c>
      <c r="Z36">
        <v>1</v>
      </c>
      <c r="AB36">
        <v>1</v>
      </c>
      <c r="AS36" t="s">
        <v>37</v>
      </c>
      <c r="AU36" s="5" t="s">
        <v>356</v>
      </c>
      <c r="AV36" t="s">
        <v>357</v>
      </c>
      <c r="AW36" t="s">
        <v>421</v>
      </c>
    </row>
    <row r="37" spans="1:58" x14ac:dyDescent="0.15">
      <c r="A37" t="s">
        <v>182</v>
      </c>
      <c r="C37" t="s">
        <v>351</v>
      </c>
      <c r="E37" t="s">
        <v>422</v>
      </c>
      <c r="F37" t="s">
        <v>423</v>
      </c>
      <c r="G37" s="3" t="s">
        <v>363</v>
      </c>
      <c r="Q37">
        <v>2</v>
      </c>
      <c r="T37" t="s">
        <v>420</v>
      </c>
      <c r="V37" t="s">
        <v>353</v>
      </c>
      <c r="X37" t="s">
        <v>354</v>
      </c>
      <c r="Z37">
        <v>1.9</v>
      </c>
      <c r="AB37">
        <v>1</v>
      </c>
      <c r="AN37">
        <v>0.3</v>
      </c>
      <c r="AO37" s="4">
        <v>0</v>
      </c>
      <c r="AP37" s="4">
        <v>4</v>
      </c>
      <c r="AQ37" s="4">
        <v>1</v>
      </c>
      <c r="AR37" s="4" t="s">
        <v>424</v>
      </c>
      <c r="AS37" t="s">
        <v>37</v>
      </c>
      <c r="AU37" s="5" t="s">
        <v>356</v>
      </c>
      <c r="AV37" t="s">
        <v>357</v>
      </c>
      <c r="AW37" t="s">
        <v>421</v>
      </c>
      <c r="BF37" t="s">
        <v>377</v>
      </c>
    </row>
    <row r="38" spans="1:58" x14ac:dyDescent="0.15">
      <c r="A38" t="s">
        <v>425</v>
      </c>
      <c r="C38" t="s">
        <v>351</v>
      </c>
      <c r="G38" s="3" t="s">
        <v>387</v>
      </c>
      <c r="H38" s="3" t="s">
        <v>396</v>
      </c>
      <c r="P38">
        <v>1</v>
      </c>
      <c r="Q38">
        <v>1</v>
      </c>
      <c r="Y38" s="3"/>
      <c r="AB38">
        <v>1</v>
      </c>
      <c r="AO38"/>
      <c r="AP38"/>
      <c r="AQ38"/>
      <c r="AR38"/>
      <c r="AS38" s="3"/>
      <c r="AT38" s="3"/>
      <c r="AV38" s="3"/>
      <c r="AW38" s="3"/>
      <c r="AX38" s="3"/>
      <c r="AY38" t="s">
        <v>389</v>
      </c>
      <c r="AZ38">
        <v>0.06</v>
      </c>
      <c r="BA38">
        <v>99999</v>
      </c>
    </row>
    <row r="39" spans="1:58" x14ac:dyDescent="0.15">
      <c r="Y39" s="3"/>
      <c r="AO39"/>
      <c r="AP39"/>
      <c r="AQ39"/>
      <c r="AR39"/>
      <c r="AS39" s="3"/>
      <c r="AT39" s="3"/>
      <c r="AV39" s="3"/>
      <c r="AW39" s="3"/>
      <c r="AX39" s="3"/>
    </row>
    <row r="40" spans="1:58" x14ac:dyDescent="0.15">
      <c r="A40" t="s">
        <v>185</v>
      </c>
      <c r="C40" t="s">
        <v>351</v>
      </c>
      <c r="G40" s="3" t="s">
        <v>363</v>
      </c>
      <c r="Q40">
        <v>1</v>
      </c>
      <c r="T40" t="s">
        <v>381</v>
      </c>
      <c r="V40" t="s">
        <v>373</v>
      </c>
      <c r="Y40">
        <v>1</v>
      </c>
      <c r="Z40">
        <v>1</v>
      </c>
      <c r="AB40">
        <v>1</v>
      </c>
      <c r="AS40" t="s">
        <v>37</v>
      </c>
      <c r="AU40" s="5" t="s">
        <v>356</v>
      </c>
      <c r="AV40" t="s">
        <v>357</v>
      </c>
      <c r="AW40" t="s">
        <v>426</v>
      </c>
      <c r="AX40" t="s">
        <v>427</v>
      </c>
    </row>
    <row r="41" spans="1:58" x14ac:dyDescent="0.15">
      <c r="A41" t="s">
        <v>186</v>
      </c>
      <c r="C41" t="s">
        <v>351</v>
      </c>
      <c r="E41" t="s">
        <v>428</v>
      </c>
      <c r="F41" t="s">
        <v>360</v>
      </c>
      <c r="G41" s="3" t="s">
        <v>363</v>
      </c>
      <c r="Q41">
        <v>1</v>
      </c>
      <c r="T41" t="s">
        <v>381</v>
      </c>
      <c r="V41" t="s">
        <v>429</v>
      </c>
      <c r="Y41">
        <v>1</v>
      </c>
      <c r="Z41">
        <v>1</v>
      </c>
      <c r="AB41">
        <v>1</v>
      </c>
      <c r="AK41" t="s">
        <v>430</v>
      </c>
      <c r="AN41">
        <v>25</v>
      </c>
      <c r="AO41" s="4">
        <v>10</v>
      </c>
      <c r="AP41" s="4">
        <v>35</v>
      </c>
      <c r="AQ41" s="4">
        <v>1</v>
      </c>
      <c r="AR41" s="4" t="s">
        <v>363</v>
      </c>
      <c r="AS41" t="s">
        <v>37</v>
      </c>
      <c r="AU41" s="5" t="s">
        <v>356</v>
      </c>
      <c r="AV41" t="s">
        <v>357</v>
      </c>
      <c r="AW41" t="s">
        <v>426</v>
      </c>
      <c r="AX41" t="s">
        <v>427</v>
      </c>
    </row>
    <row r="42" spans="1:58" x14ac:dyDescent="0.15">
      <c r="A42" t="s">
        <v>430</v>
      </c>
      <c r="C42" t="s">
        <v>351</v>
      </c>
      <c r="F42" t="s">
        <v>360</v>
      </c>
      <c r="G42" s="3" t="s">
        <v>387</v>
      </c>
      <c r="H42" s="3" t="s">
        <v>388</v>
      </c>
      <c r="Q42">
        <v>1</v>
      </c>
      <c r="Y42" s="3"/>
      <c r="AB42">
        <v>1</v>
      </c>
      <c r="AO42"/>
      <c r="AP42"/>
      <c r="AQ42"/>
      <c r="AR42"/>
      <c r="AS42" s="3"/>
      <c r="AT42" s="3"/>
      <c r="AV42" s="3"/>
      <c r="AW42" s="3"/>
      <c r="AX42" s="3"/>
      <c r="AY42" t="s">
        <v>389</v>
      </c>
      <c r="AZ42">
        <v>0.4</v>
      </c>
      <c r="BA42">
        <v>25</v>
      </c>
    </row>
    <row r="43" spans="1:58" x14ac:dyDescent="0.15">
      <c r="Y43" s="3"/>
      <c r="AO43"/>
      <c r="AP43"/>
      <c r="AQ43"/>
      <c r="AR43"/>
      <c r="AS43" s="3"/>
      <c r="AT43" s="3"/>
      <c r="AV43" s="3"/>
      <c r="AW43" s="3"/>
      <c r="AX43" s="3"/>
    </row>
    <row r="44" spans="1:58" x14ac:dyDescent="0.15">
      <c r="A44" t="s">
        <v>431</v>
      </c>
      <c r="C44" t="s">
        <v>351</v>
      </c>
      <c r="G44" s="3" t="s">
        <v>363</v>
      </c>
      <c r="Q44">
        <v>1</v>
      </c>
      <c r="T44" t="s">
        <v>381</v>
      </c>
      <c r="V44" t="s">
        <v>373</v>
      </c>
      <c r="Y44">
        <v>1</v>
      </c>
      <c r="Z44">
        <v>1</v>
      </c>
      <c r="AB44">
        <v>1</v>
      </c>
      <c r="AS44" t="s">
        <v>37</v>
      </c>
      <c r="AU44" s="5" t="s">
        <v>356</v>
      </c>
    </row>
    <row r="45" spans="1:58" x14ac:dyDescent="0.15">
      <c r="A45" t="s">
        <v>190</v>
      </c>
      <c r="C45" t="s">
        <v>351</v>
      </c>
      <c r="E45" t="s">
        <v>432</v>
      </c>
      <c r="F45" t="s">
        <v>360</v>
      </c>
      <c r="G45" s="3" t="s">
        <v>387</v>
      </c>
      <c r="H45" s="3" t="s">
        <v>388</v>
      </c>
      <c r="Q45">
        <v>1</v>
      </c>
      <c r="Y45" s="3"/>
      <c r="AB45">
        <v>1</v>
      </c>
      <c r="AN45">
        <v>20</v>
      </c>
      <c r="AO45" s="4">
        <v>0</v>
      </c>
      <c r="AP45" s="4">
        <v>30</v>
      </c>
      <c r="AQ45" s="4">
        <v>1</v>
      </c>
      <c r="AR45" s="4" t="s">
        <v>363</v>
      </c>
      <c r="AS45" s="3"/>
      <c r="AT45" s="3"/>
      <c r="AV45" s="3"/>
      <c r="AW45" s="3"/>
      <c r="AX45" s="3"/>
      <c r="AY45" t="s">
        <v>389</v>
      </c>
      <c r="AZ45">
        <v>0.5</v>
      </c>
      <c r="BA45">
        <v>20</v>
      </c>
    </row>
    <row r="46" spans="1:58" x14ac:dyDescent="0.15">
      <c r="A46" t="s">
        <v>433</v>
      </c>
      <c r="C46" t="s">
        <v>351</v>
      </c>
      <c r="G46" s="3" t="s">
        <v>387</v>
      </c>
      <c r="H46" s="3" t="s">
        <v>396</v>
      </c>
      <c r="P46">
        <v>1</v>
      </c>
      <c r="Q46">
        <v>1</v>
      </c>
      <c r="Y46" s="3"/>
      <c r="AB46">
        <v>1</v>
      </c>
      <c r="AO46"/>
      <c r="AP46"/>
      <c r="AQ46"/>
      <c r="AR46"/>
      <c r="AS46" s="3"/>
      <c r="AT46" s="3"/>
      <c r="AV46" s="3"/>
      <c r="AW46" s="3"/>
      <c r="AX46" s="3"/>
      <c r="AY46" t="s">
        <v>389</v>
      </c>
      <c r="AZ46">
        <v>0.08</v>
      </c>
      <c r="BA46">
        <v>99999</v>
      </c>
    </row>
    <row r="47" spans="1:58" x14ac:dyDescent="0.15">
      <c r="Y47" s="3"/>
      <c r="AO47"/>
      <c r="AP47"/>
      <c r="AQ47"/>
      <c r="AR47"/>
      <c r="AS47" s="3"/>
      <c r="AT47" s="3"/>
      <c r="AV47" s="3"/>
      <c r="AW47" s="3"/>
      <c r="AX47" s="3"/>
    </row>
    <row r="48" spans="1:58" x14ac:dyDescent="0.15">
      <c r="A48" t="s">
        <v>434</v>
      </c>
      <c r="C48" t="s">
        <v>351</v>
      </c>
      <c r="Q48">
        <v>2</v>
      </c>
      <c r="T48" t="s">
        <v>352</v>
      </c>
      <c r="V48" t="s">
        <v>435</v>
      </c>
      <c r="X48" t="s">
        <v>354</v>
      </c>
      <c r="Z48">
        <v>1</v>
      </c>
      <c r="AB48">
        <v>1</v>
      </c>
      <c r="AF48">
        <v>1.1000000000000001</v>
      </c>
      <c r="AG48">
        <v>1</v>
      </c>
      <c r="AS48" t="s">
        <v>37</v>
      </c>
      <c r="AU48" s="5" t="s">
        <v>356</v>
      </c>
      <c r="AV48" t="s">
        <v>357</v>
      </c>
      <c r="AW48" t="s">
        <v>436</v>
      </c>
    </row>
    <row r="49" spans="1:58" x14ac:dyDescent="0.15">
      <c r="A49" t="s">
        <v>194</v>
      </c>
      <c r="C49" t="s">
        <v>351</v>
      </c>
      <c r="E49" t="s">
        <v>437</v>
      </c>
      <c r="F49" t="s">
        <v>360</v>
      </c>
      <c r="G49" s="3" t="s">
        <v>387</v>
      </c>
      <c r="H49" s="3" t="s">
        <v>388</v>
      </c>
      <c r="Q49">
        <v>1</v>
      </c>
      <c r="Y49" s="3"/>
      <c r="AB49">
        <v>1</v>
      </c>
      <c r="AN49">
        <v>20</v>
      </c>
      <c r="AO49" s="4">
        <v>0</v>
      </c>
      <c r="AP49" s="4">
        <v>40</v>
      </c>
      <c r="AQ49" s="4">
        <v>1</v>
      </c>
      <c r="AR49" s="4" t="s">
        <v>363</v>
      </c>
      <c r="AS49" s="3"/>
      <c r="AT49" s="3"/>
      <c r="AV49" s="3"/>
      <c r="AW49" s="3"/>
      <c r="AX49" s="3"/>
      <c r="AY49" t="s">
        <v>364</v>
      </c>
      <c r="AZ49">
        <v>50</v>
      </c>
      <c r="BA49">
        <v>20</v>
      </c>
    </row>
    <row r="50" spans="1:58" x14ac:dyDescent="0.15">
      <c r="A50" t="s">
        <v>438</v>
      </c>
      <c r="C50" t="s">
        <v>439</v>
      </c>
      <c r="G50" s="3" t="s">
        <v>387</v>
      </c>
      <c r="H50" s="3" t="s">
        <v>440</v>
      </c>
      <c r="P50">
        <v>1</v>
      </c>
      <c r="Q50">
        <v>1</v>
      </c>
      <c r="Y50" s="3"/>
      <c r="AB50">
        <v>1</v>
      </c>
      <c r="AO50"/>
      <c r="AP50"/>
      <c r="AQ50"/>
      <c r="AR50"/>
      <c r="AS50" s="3"/>
      <c r="AT50" s="3"/>
      <c r="AV50" s="3"/>
      <c r="AW50" s="3"/>
      <c r="AX50" s="3"/>
      <c r="BB50" t="s">
        <v>441</v>
      </c>
    </row>
    <row r="51" spans="1:58" x14ac:dyDescent="0.15">
      <c r="Y51" s="3"/>
      <c r="AO51"/>
      <c r="AP51"/>
      <c r="AQ51"/>
      <c r="AR51"/>
      <c r="AS51" s="3"/>
      <c r="AT51" s="3"/>
      <c r="AV51" s="3"/>
      <c r="AW51" s="3"/>
      <c r="AX51" s="3"/>
    </row>
    <row r="52" spans="1:58" x14ac:dyDescent="0.15">
      <c r="A52" t="s">
        <v>442</v>
      </c>
      <c r="C52" t="s">
        <v>351</v>
      </c>
      <c r="Q52">
        <v>2</v>
      </c>
      <c r="T52" t="s">
        <v>352</v>
      </c>
      <c r="U52" t="s">
        <v>443</v>
      </c>
      <c r="V52" t="s">
        <v>353</v>
      </c>
      <c r="X52" t="s">
        <v>379</v>
      </c>
      <c r="Z52">
        <v>1</v>
      </c>
      <c r="AB52">
        <v>1</v>
      </c>
      <c r="AS52" t="s">
        <v>37</v>
      </c>
      <c r="AU52" s="5" t="s">
        <v>356</v>
      </c>
      <c r="AV52" t="s">
        <v>357</v>
      </c>
      <c r="AW52" t="s">
        <v>421</v>
      </c>
    </row>
    <row r="53" spans="1:58" x14ac:dyDescent="0.15">
      <c r="A53" t="s">
        <v>198</v>
      </c>
      <c r="C53" t="s">
        <v>351</v>
      </c>
      <c r="E53" t="s">
        <v>432</v>
      </c>
      <c r="F53" t="s">
        <v>360</v>
      </c>
      <c r="G53" s="3" t="s">
        <v>387</v>
      </c>
      <c r="H53" s="3" t="s">
        <v>388</v>
      </c>
      <c r="Q53">
        <v>1</v>
      </c>
      <c r="Y53" s="3"/>
      <c r="AB53">
        <v>1</v>
      </c>
      <c r="AN53">
        <v>20</v>
      </c>
      <c r="AO53" s="4">
        <v>0</v>
      </c>
      <c r="AP53" s="4">
        <v>40</v>
      </c>
      <c r="AQ53" s="4">
        <v>1</v>
      </c>
      <c r="AR53" s="4" t="s">
        <v>363</v>
      </c>
      <c r="AS53" s="3"/>
      <c r="AT53" s="3"/>
      <c r="AV53" s="3"/>
      <c r="AW53" s="3"/>
      <c r="AX53" s="3"/>
      <c r="AY53" t="s">
        <v>389</v>
      </c>
      <c r="AZ53">
        <v>0.5</v>
      </c>
      <c r="BA53">
        <v>20</v>
      </c>
    </row>
    <row r="54" spans="1:58" x14ac:dyDescent="0.15">
      <c r="A54" t="s">
        <v>444</v>
      </c>
      <c r="C54" t="s">
        <v>351</v>
      </c>
      <c r="G54" s="3" t="s">
        <v>387</v>
      </c>
      <c r="H54" s="3" t="s">
        <v>396</v>
      </c>
      <c r="P54">
        <v>1</v>
      </c>
      <c r="Q54">
        <v>1</v>
      </c>
      <c r="Y54" s="3"/>
      <c r="AB54">
        <v>1</v>
      </c>
      <c r="AO54"/>
      <c r="AP54"/>
      <c r="AQ54"/>
      <c r="AR54"/>
      <c r="AS54" s="3"/>
      <c r="AT54" s="3"/>
      <c r="AV54" s="3"/>
      <c r="AW54" s="3"/>
      <c r="AX54" s="3"/>
      <c r="AY54" t="s">
        <v>364</v>
      </c>
      <c r="AZ54">
        <v>8</v>
      </c>
      <c r="BA54">
        <v>99999</v>
      </c>
    </row>
    <row r="55" spans="1:58" x14ac:dyDescent="0.15">
      <c r="Y55" s="3"/>
      <c r="AO55"/>
      <c r="AP55"/>
      <c r="AQ55"/>
      <c r="AR55"/>
      <c r="AS55" s="3"/>
      <c r="AT55" s="3"/>
      <c r="AV55" s="3"/>
      <c r="AW55" s="3"/>
      <c r="AX55" s="3"/>
    </row>
    <row r="56" spans="1:58" x14ac:dyDescent="0.15">
      <c r="A56" t="s">
        <v>202</v>
      </c>
      <c r="C56" t="s">
        <v>351</v>
      </c>
      <c r="Q56">
        <v>2</v>
      </c>
      <c r="T56" t="s">
        <v>352</v>
      </c>
      <c r="V56" t="s">
        <v>373</v>
      </c>
      <c r="X56" t="s">
        <v>379</v>
      </c>
      <c r="Z56">
        <v>1</v>
      </c>
      <c r="AB56">
        <v>1</v>
      </c>
      <c r="AS56" t="s">
        <v>37</v>
      </c>
      <c r="AU56" s="5" t="s">
        <v>356</v>
      </c>
      <c r="AV56" t="s">
        <v>357</v>
      </c>
      <c r="AW56" t="s">
        <v>445</v>
      </c>
      <c r="AX56" t="s">
        <v>400</v>
      </c>
    </row>
    <row r="57" spans="1:58" x14ac:dyDescent="0.15">
      <c r="A57" t="s">
        <v>203</v>
      </c>
      <c r="C57" t="s">
        <v>351</v>
      </c>
      <c r="E57" t="s">
        <v>446</v>
      </c>
      <c r="F57" t="s">
        <v>423</v>
      </c>
      <c r="G57" s="3" t="s">
        <v>363</v>
      </c>
      <c r="Q57">
        <v>2</v>
      </c>
      <c r="T57" t="s">
        <v>352</v>
      </c>
      <c r="V57" t="s">
        <v>373</v>
      </c>
      <c r="X57" t="s">
        <v>379</v>
      </c>
      <c r="Z57">
        <v>1.2</v>
      </c>
      <c r="AB57">
        <v>1</v>
      </c>
      <c r="AC57">
        <v>1</v>
      </c>
      <c r="AD57">
        <v>0.1</v>
      </c>
      <c r="AN57">
        <v>0.3</v>
      </c>
      <c r="AO57" s="4">
        <v>0</v>
      </c>
      <c r="AP57" s="4">
        <v>4</v>
      </c>
      <c r="AQ57" s="4">
        <v>1</v>
      </c>
      <c r="AR57" s="4" t="s">
        <v>424</v>
      </c>
      <c r="AS57" t="s">
        <v>37</v>
      </c>
      <c r="AU57" s="5" t="s">
        <v>356</v>
      </c>
      <c r="AV57" t="s">
        <v>357</v>
      </c>
      <c r="AW57" t="s">
        <v>445</v>
      </c>
      <c r="AX57" t="s">
        <v>400</v>
      </c>
      <c r="BF57" t="s">
        <v>377</v>
      </c>
    </row>
    <row r="59" spans="1:58" x14ac:dyDescent="0.15">
      <c r="A59" t="s">
        <v>447</v>
      </c>
      <c r="C59" t="s">
        <v>145</v>
      </c>
      <c r="Q59">
        <v>2</v>
      </c>
      <c r="T59" t="s">
        <v>352</v>
      </c>
      <c r="V59" t="s">
        <v>378</v>
      </c>
      <c r="X59" t="s">
        <v>379</v>
      </c>
      <c r="Z59">
        <v>1</v>
      </c>
      <c r="AB59">
        <v>1</v>
      </c>
      <c r="AS59" t="s">
        <v>37</v>
      </c>
      <c r="AU59" s="5" t="s">
        <v>356</v>
      </c>
    </row>
    <row r="60" spans="1:58" x14ac:dyDescent="0.15">
      <c r="A60" t="s">
        <v>207</v>
      </c>
      <c r="C60" t="s">
        <v>351</v>
      </c>
      <c r="E60" t="s">
        <v>448</v>
      </c>
      <c r="F60" t="s">
        <v>360</v>
      </c>
      <c r="G60" s="3" t="s">
        <v>387</v>
      </c>
      <c r="H60" s="3" t="s">
        <v>388</v>
      </c>
      <c r="Q60">
        <v>1</v>
      </c>
      <c r="Y60" s="3"/>
      <c r="AB60">
        <v>1</v>
      </c>
      <c r="AN60">
        <v>30</v>
      </c>
      <c r="AO60" s="4">
        <v>0</v>
      </c>
      <c r="AP60" s="4">
        <v>40</v>
      </c>
      <c r="AQ60" s="4">
        <v>1</v>
      </c>
      <c r="AR60" s="4" t="s">
        <v>363</v>
      </c>
      <c r="AS60" s="3"/>
      <c r="AT60" s="3"/>
      <c r="AV60" s="3"/>
      <c r="AW60" s="3"/>
      <c r="AX60" s="3"/>
      <c r="AY60" t="s">
        <v>449</v>
      </c>
      <c r="AZ60">
        <v>0.5</v>
      </c>
      <c r="BA60">
        <v>30</v>
      </c>
    </row>
    <row r="61" spans="1:58" x14ac:dyDescent="0.15">
      <c r="A61" t="s">
        <v>450</v>
      </c>
      <c r="C61" t="s">
        <v>351</v>
      </c>
      <c r="G61" s="3" t="s">
        <v>387</v>
      </c>
      <c r="H61" s="3" t="s">
        <v>396</v>
      </c>
      <c r="P61">
        <v>1</v>
      </c>
      <c r="Q61">
        <v>1</v>
      </c>
      <c r="Y61" s="3"/>
      <c r="AB61">
        <v>1</v>
      </c>
      <c r="AO61"/>
      <c r="AP61"/>
      <c r="AQ61"/>
      <c r="AR61"/>
      <c r="AS61" s="3"/>
      <c r="AT61" s="3"/>
      <c r="AV61" s="3"/>
      <c r="AW61" s="3"/>
      <c r="AX61" s="3"/>
      <c r="AY61" t="s">
        <v>449</v>
      </c>
      <c r="AZ61">
        <v>0.1</v>
      </c>
      <c r="BA61">
        <v>99999</v>
      </c>
    </row>
    <row r="62" spans="1:58" x14ac:dyDescent="0.15">
      <c r="Y62" s="3"/>
      <c r="AO62"/>
      <c r="AP62"/>
      <c r="AQ62"/>
      <c r="AR62"/>
      <c r="AS62" s="3"/>
      <c r="AT62" s="3"/>
      <c r="AV62" s="3"/>
      <c r="AW62" s="3"/>
      <c r="AX62" s="3"/>
    </row>
    <row r="63" spans="1:58" x14ac:dyDescent="0.15">
      <c r="A63" t="s">
        <v>451</v>
      </c>
      <c r="C63" t="s">
        <v>145</v>
      </c>
      <c r="Q63">
        <v>2</v>
      </c>
      <c r="T63" t="s">
        <v>352</v>
      </c>
      <c r="V63" t="s">
        <v>378</v>
      </c>
      <c r="X63" t="s">
        <v>379</v>
      </c>
      <c r="Z63">
        <v>1</v>
      </c>
      <c r="AB63">
        <v>1</v>
      </c>
      <c r="AS63" t="s">
        <v>37</v>
      </c>
      <c r="AU63" s="5" t="s">
        <v>356</v>
      </c>
    </row>
    <row r="64" spans="1:58" x14ac:dyDescent="0.15">
      <c r="A64" t="s">
        <v>211</v>
      </c>
      <c r="C64" t="s">
        <v>351</v>
      </c>
      <c r="E64" t="s">
        <v>452</v>
      </c>
      <c r="F64" t="s">
        <v>360</v>
      </c>
      <c r="G64" s="3" t="s">
        <v>387</v>
      </c>
      <c r="H64" s="3" t="s">
        <v>388</v>
      </c>
      <c r="Q64">
        <v>1</v>
      </c>
      <c r="Y64" s="3">
        <v>1</v>
      </c>
      <c r="Z64">
        <v>0.4</v>
      </c>
      <c r="AA64">
        <v>1</v>
      </c>
      <c r="AB64">
        <v>1</v>
      </c>
      <c r="AN64">
        <v>0.3</v>
      </c>
      <c r="AO64" s="4">
        <v>10</v>
      </c>
      <c r="AP64" s="4">
        <v>20</v>
      </c>
      <c r="AQ64" s="4">
        <v>1</v>
      </c>
      <c r="AR64" s="4" t="s">
        <v>363</v>
      </c>
      <c r="AS64" s="3"/>
      <c r="AT64" s="3"/>
      <c r="AV64" s="3"/>
      <c r="AW64" s="3"/>
      <c r="AX64" s="3"/>
    </row>
    <row r="65" spans="1:53" x14ac:dyDescent="0.15">
      <c r="A65" t="s">
        <v>453</v>
      </c>
      <c r="C65" t="s">
        <v>351</v>
      </c>
      <c r="G65" s="3" t="s">
        <v>387</v>
      </c>
      <c r="H65" s="3" t="s">
        <v>396</v>
      </c>
      <c r="P65">
        <v>1</v>
      </c>
      <c r="Q65">
        <v>1</v>
      </c>
      <c r="Y65" s="3"/>
      <c r="AB65">
        <v>1</v>
      </c>
      <c r="AO65"/>
      <c r="AP65"/>
      <c r="AQ65"/>
      <c r="AR65"/>
      <c r="AS65" s="3"/>
      <c r="AT65" s="3"/>
      <c r="AV65" s="3"/>
      <c r="AW65" s="3"/>
      <c r="AX65" s="3"/>
      <c r="AY65" t="s">
        <v>454</v>
      </c>
      <c r="AZ65">
        <v>0.12</v>
      </c>
      <c r="BA65">
        <v>99999</v>
      </c>
    </row>
    <row r="66" spans="1:53" x14ac:dyDescent="0.15">
      <c r="Y66" s="3"/>
      <c r="AO66"/>
      <c r="AP66"/>
      <c r="AQ66"/>
      <c r="AR66"/>
      <c r="AS66" s="3"/>
      <c r="AT66" s="3"/>
      <c r="AV66" s="3"/>
      <c r="AW66" s="3"/>
      <c r="AX66" s="3"/>
    </row>
    <row r="67" spans="1:53" x14ac:dyDescent="0.15">
      <c r="A67" t="s">
        <v>455</v>
      </c>
      <c r="C67" t="s">
        <v>145</v>
      </c>
      <c r="Q67">
        <v>2</v>
      </c>
      <c r="T67" t="s">
        <v>352</v>
      </c>
      <c r="V67" t="s">
        <v>393</v>
      </c>
      <c r="X67" t="s">
        <v>379</v>
      </c>
      <c r="Z67">
        <v>1</v>
      </c>
      <c r="AB67">
        <v>1</v>
      </c>
      <c r="AS67" t="s">
        <v>403</v>
      </c>
      <c r="AU67" s="5" t="s">
        <v>356</v>
      </c>
    </row>
    <row r="68" spans="1:53" x14ac:dyDescent="0.15">
      <c r="A68" t="s">
        <v>215</v>
      </c>
      <c r="C68" t="s">
        <v>351</v>
      </c>
      <c r="E68" t="s">
        <v>432</v>
      </c>
      <c r="F68" t="s">
        <v>360</v>
      </c>
      <c r="G68" s="3" t="s">
        <v>387</v>
      </c>
      <c r="H68" s="3" t="s">
        <v>388</v>
      </c>
      <c r="Q68">
        <v>1</v>
      </c>
      <c r="Y68" s="3"/>
      <c r="AB68">
        <v>1</v>
      </c>
      <c r="AN68">
        <v>20</v>
      </c>
      <c r="AO68" s="4">
        <v>0</v>
      </c>
      <c r="AP68" s="4">
        <v>40</v>
      </c>
      <c r="AQ68" s="4">
        <v>1</v>
      </c>
      <c r="AR68" s="4" t="s">
        <v>363</v>
      </c>
      <c r="AS68" s="3"/>
      <c r="AT68" s="3"/>
      <c r="AV68" s="3"/>
      <c r="AW68" s="3"/>
      <c r="AX68" s="3"/>
      <c r="AY68" t="s">
        <v>389</v>
      </c>
      <c r="AZ68">
        <v>0.5</v>
      </c>
      <c r="BA68">
        <v>20</v>
      </c>
    </row>
    <row r="69" spans="1:53" x14ac:dyDescent="0.15">
      <c r="A69" t="s">
        <v>456</v>
      </c>
      <c r="C69" t="s">
        <v>351</v>
      </c>
      <c r="G69" s="3" t="s">
        <v>387</v>
      </c>
      <c r="H69" s="3" t="s">
        <v>396</v>
      </c>
      <c r="P69">
        <v>1</v>
      </c>
      <c r="Q69">
        <v>1</v>
      </c>
      <c r="Y69" s="3"/>
      <c r="AB69">
        <v>1</v>
      </c>
      <c r="AO69"/>
      <c r="AP69"/>
      <c r="AQ69"/>
      <c r="AR69"/>
      <c r="AS69" s="3"/>
      <c r="AT69" s="3"/>
      <c r="AV69" s="3"/>
      <c r="AW69" s="3"/>
      <c r="AX69" s="3"/>
      <c r="AY69" t="s">
        <v>389</v>
      </c>
      <c r="AZ69">
        <v>0.08</v>
      </c>
      <c r="BA69">
        <v>99999</v>
      </c>
    </row>
    <row r="70" spans="1:53" x14ac:dyDescent="0.15">
      <c r="Y70" s="3"/>
      <c r="AO70"/>
      <c r="AP70"/>
      <c r="AQ70"/>
      <c r="AR70"/>
      <c r="AS70" s="3"/>
      <c r="AT70" s="3"/>
      <c r="AV70" s="3"/>
      <c r="AW70" s="3"/>
      <c r="AX70" s="3"/>
    </row>
    <row r="71" spans="1:53" x14ac:dyDescent="0.15">
      <c r="A71" t="s">
        <v>218</v>
      </c>
      <c r="C71" t="s">
        <v>145</v>
      </c>
      <c r="Q71">
        <v>2</v>
      </c>
      <c r="T71" t="s">
        <v>352</v>
      </c>
      <c r="V71" t="s">
        <v>393</v>
      </c>
      <c r="X71" t="s">
        <v>379</v>
      </c>
      <c r="Z71">
        <v>1</v>
      </c>
      <c r="AB71">
        <v>1</v>
      </c>
      <c r="AS71" t="s">
        <v>37</v>
      </c>
      <c r="AU71" s="5" t="s">
        <v>356</v>
      </c>
    </row>
    <row r="72" spans="1:53" x14ac:dyDescent="0.15">
      <c r="A72" t="s">
        <v>219</v>
      </c>
      <c r="C72" t="s">
        <v>457</v>
      </c>
      <c r="E72" t="s">
        <v>458</v>
      </c>
      <c r="F72" t="s">
        <v>423</v>
      </c>
      <c r="G72" s="3" t="s">
        <v>363</v>
      </c>
      <c r="K72" s="3">
        <v>1</v>
      </c>
      <c r="AI72">
        <v>6</v>
      </c>
      <c r="AN72">
        <v>0.2</v>
      </c>
      <c r="AO72" s="4">
        <v>6</v>
      </c>
      <c r="AP72" s="4">
        <v>25</v>
      </c>
      <c r="AQ72" s="4">
        <v>1</v>
      </c>
      <c r="AR72" s="4" t="s">
        <v>363</v>
      </c>
    </row>
    <row r="73" spans="1:53" x14ac:dyDescent="0.15">
      <c r="Y73" s="3"/>
      <c r="AO73"/>
      <c r="AP73"/>
      <c r="AQ73"/>
      <c r="AR73"/>
      <c r="AS73" s="3"/>
      <c r="AT73" s="3"/>
      <c r="AV73" s="3"/>
      <c r="AW73" s="3"/>
      <c r="AX73" s="3"/>
    </row>
    <row r="74" spans="1:53" x14ac:dyDescent="0.15">
      <c r="A74" t="s">
        <v>459</v>
      </c>
      <c r="C74" t="s">
        <v>145</v>
      </c>
      <c r="Q74">
        <v>2</v>
      </c>
      <c r="T74" t="s">
        <v>352</v>
      </c>
      <c r="V74" t="s">
        <v>393</v>
      </c>
      <c r="X74" t="s">
        <v>379</v>
      </c>
      <c r="Z74">
        <v>1</v>
      </c>
      <c r="AB74">
        <v>1</v>
      </c>
      <c r="AS74" t="s">
        <v>37</v>
      </c>
      <c r="AU74" s="5" t="s">
        <v>356</v>
      </c>
    </row>
    <row r="75" spans="1:53" x14ac:dyDescent="0.15">
      <c r="A75" t="s">
        <v>460</v>
      </c>
      <c r="C75" t="s">
        <v>457</v>
      </c>
      <c r="G75" s="3" t="s">
        <v>387</v>
      </c>
      <c r="H75" s="3" t="s">
        <v>461</v>
      </c>
      <c r="AI75">
        <v>10</v>
      </c>
    </row>
    <row r="76" spans="1:53" x14ac:dyDescent="0.15">
      <c r="A76" t="s">
        <v>228</v>
      </c>
      <c r="C76" t="s">
        <v>351</v>
      </c>
      <c r="E76" t="s">
        <v>416</v>
      </c>
      <c r="F76" t="s">
        <v>360</v>
      </c>
      <c r="G76" s="3" t="s">
        <v>387</v>
      </c>
      <c r="H76" s="3" t="s">
        <v>388</v>
      </c>
      <c r="Q76">
        <v>1</v>
      </c>
      <c r="Y76" s="3"/>
      <c r="AB76">
        <v>1</v>
      </c>
      <c r="AK76" t="s">
        <v>462</v>
      </c>
      <c r="AN76">
        <v>25</v>
      </c>
      <c r="AO76" s="4">
        <v>0</v>
      </c>
      <c r="AP76" s="4">
        <v>45</v>
      </c>
      <c r="AQ76" s="4">
        <v>1</v>
      </c>
      <c r="AR76" s="4" t="s">
        <v>363</v>
      </c>
      <c r="AS76" s="3"/>
      <c r="AT76" s="3"/>
      <c r="AV76" s="3"/>
      <c r="AW76" s="3"/>
      <c r="AX76" s="3"/>
      <c r="AY76" t="s">
        <v>389</v>
      </c>
      <c r="AZ76">
        <v>0.25</v>
      </c>
      <c r="BA76">
        <v>25</v>
      </c>
    </row>
    <row r="77" spans="1:53" x14ac:dyDescent="0.15">
      <c r="A77" t="s">
        <v>462</v>
      </c>
      <c r="C77" t="s">
        <v>351</v>
      </c>
      <c r="F77" t="s">
        <v>360</v>
      </c>
      <c r="G77" s="3" t="s">
        <v>387</v>
      </c>
      <c r="H77" s="3" t="s">
        <v>388</v>
      </c>
      <c r="Q77">
        <v>1</v>
      </c>
      <c r="Y77" s="3"/>
      <c r="AB77">
        <v>1</v>
      </c>
      <c r="AO77"/>
      <c r="AP77"/>
      <c r="AQ77"/>
      <c r="AR77"/>
      <c r="AS77" s="3"/>
      <c r="AT77" s="3"/>
      <c r="AV77" s="3"/>
      <c r="AW77" s="3"/>
      <c r="AX77" s="3"/>
      <c r="AY77" t="s">
        <v>364</v>
      </c>
      <c r="AZ77">
        <v>25</v>
      </c>
      <c r="BA77">
        <v>25</v>
      </c>
    </row>
    <row r="78" spans="1:53" x14ac:dyDescent="0.15">
      <c r="Y78" s="3"/>
      <c r="AO78"/>
      <c r="AP78"/>
      <c r="AQ78"/>
      <c r="AR78"/>
      <c r="AS78" s="3"/>
      <c r="AT78" s="3"/>
      <c r="AV78" s="3"/>
      <c r="AW78" s="3"/>
      <c r="AX78" s="3"/>
    </row>
    <row r="79" spans="1:53" x14ac:dyDescent="0.15">
      <c r="A79" t="s">
        <v>463</v>
      </c>
      <c r="C79" t="s">
        <v>145</v>
      </c>
      <c r="Q79">
        <v>2</v>
      </c>
      <c r="T79" t="s">
        <v>352</v>
      </c>
      <c r="V79" t="s">
        <v>393</v>
      </c>
      <c r="X79" t="s">
        <v>379</v>
      </c>
      <c r="Z79">
        <v>1</v>
      </c>
      <c r="AB79">
        <v>1</v>
      </c>
      <c r="AS79" t="s">
        <v>37</v>
      </c>
      <c r="AU79" s="5" t="s">
        <v>356</v>
      </c>
    </row>
    <row r="80" spans="1:53" x14ac:dyDescent="0.15">
      <c r="A80" t="s">
        <v>224</v>
      </c>
      <c r="C80" t="s">
        <v>351</v>
      </c>
      <c r="E80" t="s">
        <v>464</v>
      </c>
      <c r="F80" t="s">
        <v>360</v>
      </c>
      <c r="G80" s="3" t="s">
        <v>387</v>
      </c>
      <c r="H80" s="3" t="s">
        <v>388</v>
      </c>
      <c r="Q80">
        <v>1</v>
      </c>
      <c r="Y80" s="3"/>
      <c r="AB80">
        <v>1</v>
      </c>
      <c r="AK80" t="s">
        <v>465</v>
      </c>
      <c r="AN80">
        <v>10</v>
      </c>
      <c r="AO80" s="4">
        <v>6</v>
      </c>
      <c r="AP80" s="4">
        <v>20</v>
      </c>
      <c r="AQ80" s="4">
        <v>1</v>
      </c>
      <c r="AR80" s="4" t="s">
        <v>363</v>
      </c>
      <c r="AS80" s="3"/>
      <c r="AT80" s="3"/>
      <c r="AV80" s="3"/>
      <c r="AW80" s="3"/>
      <c r="AX80" s="3"/>
      <c r="AY80" t="s">
        <v>389</v>
      </c>
      <c r="AZ80">
        <v>0.35</v>
      </c>
      <c r="BA80">
        <v>10</v>
      </c>
    </row>
    <row r="81" spans="1:58" x14ac:dyDescent="0.15">
      <c r="A81" t="s">
        <v>465</v>
      </c>
      <c r="C81" t="s">
        <v>457</v>
      </c>
      <c r="E81" s="6"/>
      <c r="F81" t="s">
        <v>360</v>
      </c>
      <c r="G81" s="3" t="s">
        <v>387</v>
      </c>
      <c r="H81" s="3" t="s">
        <v>388</v>
      </c>
      <c r="AI81">
        <v>6</v>
      </c>
    </row>
    <row r="82" spans="1:58" x14ac:dyDescent="0.15">
      <c r="A82" t="s">
        <v>466</v>
      </c>
      <c r="C82" t="s">
        <v>351</v>
      </c>
      <c r="G82" s="3" t="s">
        <v>387</v>
      </c>
      <c r="H82" s="3" t="s">
        <v>396</v>
      </c>
      <c r="P82">
        <v>1</v>
      </c>
      <c r="Q82">
        <v>1</v>
      </c>
      <c r="Y82" s="3"/>
      <c r="AB82">
        <v>1</v>
      </c>
      <c r="AO82"/>
      <c r="AP82"/>
      <c r="AQ82"/>
      <c r="AR82"/>
      <c r="AS82" s="3"/>
      <c r="AT82" s="3"/>
      <c r="AV82" s="3"/>
      <c r="AW82" s="3"/>
      <c r="AX82" s="3"/>
      <c r="AY82" t="s">
        <v>389</v>
      </c>
      <c r="AZ82">
        <v>0.08</v>
      </c>
      <c r="BA82">
        <v>99999</v>
      </c>
    </row>
    <row r="84" spans="1:58" x14ac:dyDescent="0.15">
      <c r="A84" t="s">
        <v>467</v>
      </c>
      <c r="C84" t="s">
        <v>351</v>
      </c>
      <c r="F84" t="s">
        <v>360</v>
      </c>
      <c r="G84" s="3" t="s">
        <v>387</v>
      </c>
      <c r="Q84">
        <v>1</v>
      </c>
      <c r="AB84">
        <v>1</v>
      </c>
      <c r="AN84">
        <v>10</v>
      </c>
      <c r="AO84" s="4">
        <v>0</v>
      </c>
      <c r="AP84" s="4">
        <v>3</v>
      </c>
      <c r="AQ84" s="4">
        <v>1</v>
      </c>
      <c r="AR84" s="4" t="s">
        <v>363</v>
      </c>
      <c r="AY84" t="s">
        <v>364</v>
      </c>
      <c r="AZ84">
        <v>100</v>
      </c>
      <c r="BF84" t="s">
        <v>377</v>
      </c>
    </row>
    <row r="85" spans="1:58" x14ac:dyDescent="0.15">
      <c r="A85" t="s">
        <v>112</v>
      </c>
      <c r="C85" t="s">
        <v>351</v>
      </c>
      <c r="G85" s="3" t="s">
        <v>387</v>
      </c>
      <c r="Q85">
        <v>1</v>
      </c>
      <c r="AB85">
        <v>1</v>
      </c>
      <c r="AN85">
        <v>10</v>
      </c>
      <c r="AO85" s="4">
        <v>0</v>
      </c>
      <c r="AP85" s="4">
        <v>3</v>
      </c>
      <c r="AQ85" s="4">
        <v>1</v>
      </c>
      <c r="AR85" s="4" t="s">
        <v>363</v>
      </c>
      <c r="AY85" t="s">
        <v>389</v>
      </c>
      <c r="AZ85">
        <v>0.5</v>
      </c>
      <c r="BF85" t="s">
        <v>377</v>
      </c>
    </row>
    <row r="87" spans="1:58" x14ac:dyDescent="0.15">
      <c r="A87" t="s">
        <v>145</v>
      </c>
      <c r="C87" t="s">
        <v>145</v>
      </c>
      <c r="Q87">
        <v>2</v>
      </c>
      <c r="T87" t="s">
        <v>352</v>
      </c>
      <c r="V87" t="s">
        <v>393</v>
      </c>
      <c r="X87" t="s">
        <v>379</v>
      </c>
      <c r="Z87">
        <v>1</v>
      </c>
      <c r="AB87">
        <v>1</v>
      </c>
      <c r="AL87">
        <v>1</v>
      </c>
      <c r="AS87" t="s">
        <v>37</v>
      </c>
      <c r="AU87" s="5" t="s">
        <v>356</v>
      </c>
    </row>
    <row r="88" spans="1:58" x14ac:dyDescent="0.15">
      <c r="A88" t="s">
        <v>468</v>
      </c>
      <c r="C88" t="s">
        <v>351</v>
      </c>
      <c r="G88" s="3" t="s">
        <v>363</v>
      </c>
      <c r="Q88">
        <v>1</v>
      </c>
      <c r="T88" t="s">
        <v>381</v>
      </c>
      <c r="V88" t="s">
        <v>353</v>
      </c>
      <c r="Y88">
        <v>1</v>
      </c>
      <c r="Z88">
        <v>1</v>
      </c>
      <c r="AB88">
        <v>1</v>
      </c>
      <c r="AL88">
        <v>2</v>
      </c>
      <c r="AS88" t="s">
        <v>37</v>
      </c>
      <c r="AU88" s="5" t="s">
        <v>356</v>
      </c>
    </row>
    <row r="89" spans="1:58" x14ac:dyDescent="0.15">
      <c r="A89" t="s">
        <v>469</v>
      </c>
      <c r="C89" t="s">
        <v>351</v>
      </c>
      <c r="E89" t="s">
        <v>470</v>
      </c>
      <c r="G89" s="3" t="s">
        <v>363</v>
      </c>
      <c r="Q89">
        <v>1</v>
      </c>
      <c r="T89" t="s">
        <v>381</v>
      </c>
      <c r="V89" t="s">
        <v>353</v>
      </c>
      <c r="Y89">
        <v>1</v>
      </c>
      <c r="Z89">
        <v>1</v>
      </c>
      <c r="AB89">
        <v>1</v>
      </c>
      <c r="AL89">
        <v>2</v>
      </c>
      <c r="AS89" t="s">
        <v>37</v>
      </c>
      <c r="AU89" s="5" t="s">
        <v>356</v>
      </c>
      <c r="BF89" t="s">
        <v>471</v>
      </c>
    </row>
    <row r="91" spans="1:58" x14ac:dyDescent="0.15">
      <c r="A91" t="s">
        <v>472</v>
      </c>
      <c r="C91" t="s">
        <v>351</v>
      </c>
      <c r="G91" s="3" t="s">
        <v>363</v>
      </c>
      <c r="Q91">
        <v>2</v>
      </c>
      <c r="T91" t="s">
        <v>352</v>
      </c>
      <c r="V91" t="s">
        <v>393</v>
      </c>
      <c r="X91" t="s">
        <v>379</v>
      </c>
      <c r="Z91">
        <v>1</v>
      </c>
      <c r="AB91">
        <v>1</v>
      </c>
      <c r="AL91">
        <v>2</v>
      </c>
      <c r="AS91" t="s">
        <v>37</v>
      </c>
      <c r="AU91" s="5" t="s">
        <v>356</v>
      </c>
    </row>
    <row r="92" spans="1:58" x14ac:dyDescent="0.15">
      <c r="A92" t="s">
        <v>473</v>
      </c>
      <c r="C92" t="s">
        <v>351</v>
      </c>
      <c r="E92" t="s">
        <v>474</v>
      </c>
      <c r="Q92">
        <v>2</v>
      </c>
      <c r="T92" t="s">
        <v>475</v>
      </c>
      <c r="V92" t="s">
        <v>476</v>
      </c>
      <c r="X92" t="s">
        <v>379</v>
      </c>
      <c r="Z92">
        <v>1</v>
      </c>
      <c r="AB92">
        <v>1</v>
      </c>
      <c r="AL92">
        <v>2</v>
      </c>
      <c r="AS92" t="s">
        <v>37</v>
      </c>
      <c r="AU92" s="5" t="s">
        <v>356</v>
      </c>
      <c r="AV92" t="s">
        <v>357</v>
      </c>
    </row>
    <row r="93" spans="1:58" x14ac:dyDescent="0.15">
      <c r="A93" t="s">
        <v>140</v>
      </c>
      <c r="C93" t="s">
        <v>351</v>
      </c>
      <c r="E93" t="s">
        <v>477</v>
      </c>
      <c r="Q93">
        <v>2</v>
      </c>
      <c r="T93" t="s">
        <v>352</v>
      </c>
      <c r="V93" t="s">
        <v>478</v>
      </c>
      <c r="X93" t="s">
        <v>379</v>
      </c>
      <c r="Z93">
        <v>1.5</v>
      </c>
      <c r="AB93">
        <v>1</v>
      </c>
      <c r="AF93">
        <v>2</v>
      </c>
      <c r="AG93">
        <v>0.8</v>
      </c>
      <c r="AL93">
        <v>2</v>
      </c>
      <c r="AO93" s="4">
        <v>1</v>
      </c>
      <c r="AP93" s="4">
        <v>2</v>
      </c>
      <c r="AQ93" s="4">
        <v>1</v>
      </c>
      <c r="AR93" s="4" t="s">
        <v>424</v>
      </c>
      <c r="AS93" t="s">
        <v>37</v>
      </c>
      <c r="AU93" s="5" t="s">
        <v>356</v>
      </c>
      <c r="AV93" t="s">
        <v>357</v>
      </c>
      <c r="BC93" t="s">
        <v>479</v>
      </c>
      <c r="BD93" t="s">
        <v>480</v>
      </c>
      <c r="BF93" t="s">
        <v>481</v>
      </c>
    </row>
    <row r="94" spans="1:58" x14ac:dyDescent="0.15">
      <c r="A94" t="s">
        <v>482</v>
      </c>
      <c r="C94" t="s">
        <v>457</v>
      </c>
      <c r="E94" t="s">
        <v>483</v>
      </c>
      <c r="G94" s="3" t="s">
        <v>361</v>
      </c>
      <c r="Z94">
        <v>10</v>
      </c>
      <c r="AB94">
        <v>1</v>
      </c>
      <c r="AN94">
        <v>0.5</v>
      </c>
      <c r="AO94" s="4">
        <v>7</v>
      </c>
      <c r="AP94" s="4">
        <v>10</v>
      </c>
      <c r="AQ94" s="4">
        <v>1</v>
      </c>
      <c r="AR94" s="4" t="s">
        <v>363</v>
      </c>
      <c r="AS94" t="s">
        <v>37</v>
      </c>
      <c r="BF94" t="s">
        <v>471</v>
      </c>
    </row>
    <row r="96" spans="1:58" x14ac:dyDescent="0.15">
      <c r="A96" t="s">
        <v>484</v>
      </c>
      <c r="C96" t="s">
        <v>145</v>
      </c>
      <c r="G96" s="3" t="s">
        <v>363</v>
      </c>
      <c r="Q96">
        <v>2</v>
      </c>
      <c r="T96" t="s">
        <v>352</v>
      </c>
      <c r="X96" t="s">
        <v>379</v>
      </c>
      <c r="Z96">
        <v>1</v>
      </c>
      <c r="AB96">
        <v>1</v>
      </c>
      <c r="AL96">
        <v>1.3</v>
      </c>
      <c r="AS96" t="s">
        <v>399</v>
      </c>
      <c r="AU96" s="5" t="s">
        <v>356</v>
      </c>
    </row>
    <row r="97" spans="1:58" x14ac:dyDescent="0.15">
      <c r="A97" t="s">
        <v>485</v>
      </c>
      <c r="C97" t="s">
        <v>351</v>
      </c>
      <c r="G97" s="3" t="s">
        <v>363</v>
      </c>
      <c r="N97">
        <v>1</v>
      </c>
      <c r="Q97">
        <v>2</v>
      </c>
      <c r="R97">
        <v>1</v>
      </c>
      <c r="T97" t="s">
        <v>352</v>
      </c>
      <c r="V97" t="s">
        <v>402</v>
      </c>
      <c r="X97" t="s">
        <v>379</v>
      </c>
      <c r="Z97">
        <v>0.8</v>
      </c>
      <c r="AB97">
        <v>1</v>
      </c>
      <c r="AL97">
        <v>1.3</v>
      </c>
      <c r="AS97" t="s">
        <v>37</v>
      </c>
      <c r="AU97" s="5" t="s">
        <v>356</v>
      </c>
      <c r="AV97" t="s">
        <v>404</v>
      </c>
      <c r="AW97" t="s">
        <v>486</v>
      </c>
    </row>
    <row r="98" spans="1:58" x14ac:dyDescent="0.15">
      <c r="A98" t="s">
        <v>118</v>
      </c>
      <c r="C98" t="s">
        <v>351</v>
      </c>
      <c r="E98" t="s">
        <v>487</v>
      </c>
      <c r="F98" t="s">
        <v>360</v>
      </c>
      <c r="G98" s="3" t="s">
        <v>361</v>
      </c>
      <c r="O98">
        <v>1</v>
      </c>
      <c r="Q98">
        <v>2</v>
      </c>
      <c r="R98">
        <v>1</v>
      </c>
      <c r="T98" t="s">
        <v>352</v>
      </c>
      <c r="V98" t="s">
        <v>488</v>
      </c>
      <c r="X98" t="s">
        <v>379</v>
      </c>
      <c r="Z98">
        <v>1.6</v>
      </c>
      <c r="AB98">
        <v>6</v>
      </c>
      <c r="AK98" t="s">
        <v>489</v>
      </c>
      <c r="AL98">
        <v>1.3</v>
      </c>
      <c r="AN98">
        <v>30</v>
      </c>
      <c r="AO98" s="4">
        <v>75</v>
      </c>
      <c r="AP98" s="4">
        <v>90</v>
      </c>
      <c r="AQ98" s="4">
        <v>1</v>
      </c>
      <c r="AR98" s="4" t="s">
        <v>363</v>
      </c>
      <c r="AS98" t="s">
        <v>384</v>
      </c>
      <c r="AU98" s="5" t="s">
        <v>356</v>
      </c>
      <c r="BD98" t="s">
        <v>490</v>
      </c>
      <c r="BF98" t="s">
        <v>118</v>
      </c>
    </row>
    <row r="99" spans="1:58" x14ac:dyDescent="0.15">
      <c r="A99" t="s">
        <v>489</v>
      </c>
      <c r="C99" t="s">
        <v>351</v>
      </c>
      <c r="F99" t="s">
        <v>360</v>
      </c>
      <c r="G99" s="3" t="s">
        <v>387</v>
      </c>
      <c r="H99" s="3" t="s">
        <v>388</v>
      </c>
      <c r="Q99">
        <v>1</v>
      </c>
      <c r="Y99" s="3"/>
      <c r="AB99">
        <v>1</v>
      </c>
      <c r="AO99"/>
      <c r="AP99"/>
      <c r="AQ99"/>
      <c r="AR99"/>
      <c r="AS99" s="3"/>
      <c r="AT99" s="3"/>
      <c r="AV99" s="3"/>
      <c r="AW99" s="3"/>
      <c r="AX99" s="3"/>
      <c r="AY99" s="3" t="s">
        <v>449</v>
      </c>
      <c r="AZ99" s="3">
        <v>-0.7</v>
      </c>
      <c r="BA99" s="3">
        <v>30</v>
      </c>
      <c r="BB99" s="3"/>
      <c r="BC99" s="3"/>
      <c r="BD99" s="3"/>
      <c r="BE99" s="3"/>
    </row>
    <row r="101" spans="1:58" x14ac:dyDescent="0.15">
      <c r="A101" t="s">
        <v>491</v>
      </c>
      <c r="C101" t="s">
        <v>351</v>
      </c>
      <c r="E101" t="s">
        <v>492</v>
      </c>
      <c r="Q101">
        <v>2</v>
      </c>
      <c r="T101" t="s">
        <v>352</v>
      </c>
      <c r="V101" t="s">
        <v>353</v>
      </c>
      <c r="X101" t="s">
        <v>354</v>
      </c>
      <c r="Z101">
        <v>1</v>
      </c>
      <c r="AB101">
        <v>1</v>
      </c>
      <c r="AL101">
        <v>2</v>
      </c>
      <c r="AS101" t="s">
        <v>37</v>
      </c>
      <c r="AU101" s="5" t="s">
        <v>356</v>
      </c>
      <c r="AV101" t="s">
        <v>357</v>
      </c>
      <c r="AY101" t="s">
        <v>415</v>
      </c>
      <c r="AZ101">
        <v>0.8</v>
      </c>
      <c r="BC101" t="s">
        <v>479</v>
      </c>
      <c r="BD101" t="s">
        <v>480</v>
      </c>
      <c r="BF101" t="s">
        <v>377</v>
      </c>
    </row>
    <row r="103" spans="1:58" x14ac:dyDescent="0.15">
      <c r="A103" t="s">
        <v>157</v>
      </c>
      <c r="C103" t="s">
        <v>351</v>
      </c>
      <c r="E103" t="s">
        <v>493</v>
      </c>
      <c r="F103" t="s">
        <v>360</v>
      </c>
      <c r="G103" s="3" t="s">
        <v>361</v>
      </c>
      <c r="Q103">
        <v>2</v>
      </c>
      <c r="T103" t="s">
        <v>352</v>
      </c>
      <c r="V103" t="s">
        <v>494</v>
      </c>
      <c r="AB103">
        <v>1</v>
      </c>
      <c r="AC103">
        <v>100</v>
      </c>
      <c r="AL103">
        <v>0.2</v>
      </c>
      <c r="AN103">
        <v>10</v>
      </c>
      <c r="AO103" s="4">
        <v>40</v>
      </c>
      <c r="AP103" s="4">
        <v>50</v>
      </c>
      <c r="AQ103" s="4">
        <v>1</v>
      </c>
      <c r="AR103" s="4" t="s">
        <v>363</v>
      </c>
      <c r="AY103" t="s">
        <v>415</v>
      </c>
      <c r="AZ103">
        <v>0.8</v>
      </c>
      <c r="BF103" t="s">
        <v>471</v>
      </c>
    </row>
    <row r="104" spans="1:58" x14ac:dyDescent="0.15">
      <c r="A104" t="s">
        <v>156</v>
      </c>
      <c r="C104" t="s">
        <v>351</v>
      </c>
      <c r="G104" s="3" t="s">
        <v>363</v>
      </c>
      <c r="Q104">
        <v>1</v>
      </c>
      <c r="T104" t="s">
        <v>352</v>
      </c>
      <c r="V104" t="s">
        <v>494</v>
      </c>
      <c r="Y104">
        <v>1</v>
      </c>
      <c r="Z104">
        <v>0.05</v>
      </c>
      <c r="AB104">
        <v>1</v>
      </c>
      <c r="AC104">
        <v>100</v>
      </c>
      <c r="AL104">
        <v>0.2</v>
      </c>
    </row>
    <row r="108" spans="1:58" x14ac:dyDescent="0.15">
      <c r="A108" t="s">
        <v>495</v>
      </c>
      <c r="C108" t="s">
        <v>351</v>
      </c>
      <c r="D108" t="s">
        <v>496</v>
      </c>
      <c r="G108" s="3" t="s">
        <v>363</v>
      </c>
      <c r="Q108">
        <v>2</v>
      </c>
      <c r="T108" t="s">
        <v>352</v>
      </c>
      <c r="V108" t="s">
        <v>353</v>
      </c>
      <c r="X108" t="s">
        <v>354</v>
      </c>
      <c r="Z108">
        <v>2</v>
      </c>
      <c r="AB108">
        <v>1</v>
      </c>
      <c r="AC108">
        <v>3</v>
      </c>
      <c r="AL108">
        <v>0.2</v>
      </c>
      <c r="AN108">
        <v>0.2</v>
      </c>
      <c r="AO108" s="4">
        <v>0</v>
      </c>
      <c r="AP108" s="4">
        <v>3</v>
      </c>
      <c r="AQ108" s="4">
        <v>2</v>
      </c>
      <c r="AR108" s="4" t="s">
        <v>363</v>
      </c>
      <c r="AS108" t="s">
        <v>37</v>
      </c>
      <c r="AU108" s="5" t="s">
        <v>356</v>
      </c>
      <c r="AV108" t="s">
        <v>404</v>
      </c>
    </row>
    <row r="109" spans="1:58" x14ac:dyDescent="0.15">
      <c r="A109" t="s">
        <v>497</v>
      </c>
      <c r="C109" t="s">
        <v>351</v>
      </c>
      <c r="D109" t="s">
        <v>496</v>
      </c>
      <c r="G109" s="3" t="s">
        <v>361</v>
      </c>
      <c r="Q109">
        <v>2</v>
      </c>
      <c r="T109" t="s">
        <v>352</v>
      </c>
      <c r="V109" t="s">
        <v>353</v>
      </c>
      <c r="X109" t="s">
        <v>354</v>
      </c>
      <c r="Z109">
        <v>2</v>
      </c>
      <c r="AB109">
        <v>1</v>
      </c>
      <c r="AC109">
        <v>3</v>
      </c>
      <c r="AL109">
        <v>2</v>
      </c>
      <c r="AN109">
        <v>10</v>
      </c>
      <c r="AO109" s="4">
        <v>0</v>
      </c>
      <c r="AP109" s="4">
        <v>3</v>
      </c>
      <c r="AQ109" s="4">
        <v>1</v>
      </c>
      <c r="AR109" s="4" t="s">
        <v>363</v>
      </c>
      <c r="AS109" t="s">
        <v>37</v>
      </c>
      <c r="AU109" s="5" t="s">
        <v>356</v>
      </c>
      <c r="AV109" t="s">
        <v>404</v>
      </c>
    </row>
    <row r="111" spans="1:58" x14ac:dyDescent="0.15">
      <c r="A111" t="s">
        <v>498</v>
      </c>
      <c r="C111" t="s">
        <v>499</v>
      </c>
      <c r="E111" t="s">
        <v>500</v>
      </c>
      <c r="F111" t="s">
        <v>423</v>
      </c>
      <c r="G111" s="3" t="s">
        <v>361</v>
      </c>
      <c r="O111">
        <v>1</v>
      </c>
      <c r="Q111">
        <v>2</v>
      </c>
      <c r="T111" t="s">
        <v>352</v>
      </c>
      <c r="V111" t="s">
        <v>393</v>
      </c>
      <c r="X111" t="s">
        <v>379</v>
      </c>
      <c r="Z111">
        <v>1.5</v>
      </c>
      <c r="AB111">
        <v>99</v>
      </c>
      <c r="AL111">
        <v>1</v>
      </c>
      <c r="AN111">
        <v>0.3</v>
      </c>
      <c r="AO111" s="4">
        <v>3</v>
      </c>
      <c r="AP111" s="4">
        <v>3</v>
      </c>
      <c r="AQ111" s="4">
        <v>1</v>
      </c>
      <c r="AR111" s="4" t="s">
        <v>363</v>
      </c>
      <c r="AS111" t="s">
        <v>37</v>
      </c>
      <c r="AU111" s="5" t="s">
        <v>356</v>
      </c>
      <c r="BF111" t="s">
        <v>377</v>
      </c>
    </row>
    <row r="112" spans="1:58" x14ac:dyDescent="0.15">
      <c r="A112" t="s">
        <v>501</v>
      </c>
      <c r="C112" t="s">
        <v>502</v>
      </c>
      <c r="E112" t="s">
        <v>503</v>
      </c>
      <c r="G112" s="3" t="s">
        <v>361</v>
      </c>
    </row>
    <row r="114" spans="1:53" x14ac:dyDescent="0.15">
      <c r="A114" t="s">
        <v>504</v>
      </c>
      <c r="C114" t="s">
        <v>351</v>
      </c>
      <c r="G114" s="3" t="s">
        <v>387</v>
      </c>
      <c r="H114" s="3" t="s">
        <v>396</v>
      </c>
      <c r="P114">
        <v>1</v>
      </c>
      <c r="Q114">
        <v>1</v>
      </c>
      <c r="AY114" t="s">
        <v>505</v>
      </c>
      <c r="AZ114">
        <v>-10</v>
      </c>
    </row>
    <row r="116" spans="1:53" x14ac:dyDescent="0.15">
      <c r="A116" t="s">
        <v>506</v>
      </c>
      <c r="C116" t="s">
        <v>457</v>
      </c>
      <c r="F116" t="s">
        <v>423</v>
      </c>
      <c r="G116" s="3" t="s">
        <v>363</v>
      </c>
      <c r="K116" s="3">
        <v>1</v>
      </c>
      <c r="AI116">
        <v>10</v>
      </c>
      <c r="AN116">
        <v>0.2</v>
      </c>
      <c r="AO116" s="4">
        <v>0</v>
      </c>
      <c r="AP116" s="4">
        <v>5</v>
      </c>
      <c r="AQ116" s="4">
        <v>1</v>
      </c>
      <c r="AR116" s="4" t="s">
        <v>363</v>
      </c>
    </row>
    <row r="117" spans="1:53" x14ac:dyDescent="0.15">
      <c r="A117" t="s">
        <v>125</v>
      </c>
      <c r="C117" t="s">
        <v>507</v>
      </c>
      <c r="F117" t="s">
        <v>360</v>
      </c>
      <c r="G117" s="3" t="s">
        <v>361</v>
      </c>
      <c r="AI117">
        <v>10</v>
      </c>
      <c r="AN117">
        <v>5</v>
      </c>
      <c r="AO117" s="4">
        <v>5</v>
      </c>
      <c r="AP117" s="4">
        <v>5</v>
      </c>
      <c r="AQ117" s="4">
        <v>1</v>
      </c>
      <c r="AR117" s="4" t="s">
        <v>363</v>
      </c>
    </row>
    <row r="118" spans="1:53" x14ac:dyDescent="0.15">
      <c r="A118" t="s">
        <v>508</v>
      </c>
      <c r="C118" t="s">
        <v>457</v>
      </c>
      <c r="F118" t="s">
        <v>423</v>
      </c>
      <c r="G118" s="3" t="s">
        <v>363</v>
      </c>
      <c r="H118" s="3" t="s">
        <v>461</v>
      </c>
      <c r="K118" s="3">
        <v>1</v>
      </c>
      <c r="AI118">
        <v>10</v>
      </c>
      <c r="AN118">
        <v>0.2</v>
      </c>
      <c r="AO118" s="4">
        <v>0</v>
      </c>
      <c r="AP118" s="4">
        <v>5</v>
      </c>
      <c r="AQ118" s="4">
        <v>1</v>
      </c>
      <c r="AR118" s="4" t="s">
        <v>363</v>
      </c>
    </row>
    <row r="120" spans="1:53" s="2" customFormat="1" x14ac:dyDescent="0.15">
      <c r="A120" s="2" t="s">
        <v>509</v>
      </c>
      <c r="G120" s="7"/>
      <c r="H120" s="7"/>
      <c r="I120" s="7"/>
      <c r="J120" s="7"/>
      <c r="K120" s="7"/>
      <c r="L120" s="7"/>
      <c r="AO120" s="8"/>
      <c r="AP120" s="8"/>
      <c r="AQ120" s="8"/>
      <c r="AR120" s="8"/>
      <c r="AU120" s="9"/>
    </row>
    <row r="121" spans="1:53" x14ac:dyDescent="0.15">
      <c r="A121" t="s">
        <v>510</v>
      </c>
      <c r="C121" t="s">
        <v>351</v>
      </c>
      <c r="Q121">
        <v>1</v>
      </c>
      <c r="T121" t="s">
        <v>511</v>
      </c>
      <c r="W121">
        <v>2</v>
      </c>
      <c r="X121" t="s">
        <v>379</v>
      </c>
      <c r="Z121">
        <v>1</v>
      </c>
      <c r="AB121">
        <v>1</v>
      </c>
      <c r="AL121">
        <v>2</v>
      </c>
      <c r="AS121" t="s">
        <v>37</v>
      </c>
      <c r="AU121" s="5" t="s">
        <v>356</v>
      </c>
      <c r="AV121" t="s">
        <v>357</v>
      </c>
    </row>
    <row r="122" spans="1:53" x14ac:dyDescent="0.15">
      <c r="A122" t="s">
        <v>512</v>
      </c>
      <c r="C122" t="s">
        <v>145</v>
      </c>
      <c r="Q122">
        <v>1</v>
      </c>
      <c r="T122" t="s">
        <v>362</v>
      </c>
      <c r="W122">
        <v>0</v>
      </c>
      <c r="X122" t="s">
        <v>379</v>
      </c>
      <c r="Z122">
        <v>1</v>
      </c>
      <c r="AB122">
        <v>1</v>
      </c>
      <c r="AL122">
        <v>1</v>
      </c>
      <c r="AS122" t="s">
        <v>37</v>
      </c>
      <c r="AU122" s="5" t="s">
        <v>356</v>
      </c>
    </row>
    <row r="123" spans="1:53" x14ac:dyDescent="0.15">
      <c r="A123" t="s">
        <v>90</v>
      </c>
      <c r="C123" t="s">
        <v>145</v>
      </c>
      <c r="Q123">
        <v>1</v>
      </c>
      <c r="T123" t="s">
        <v>362</v>
      </c>
      <c r="W123">
        <v>0</v>
      </c>
      <c r="X123" t="s">
        <v>379</v>
      </c>
      <c r="Z123">
        <v>1</v>
      </c>
      <c r="AB123">
        <v>1</v>
      </c>
      <c r="AL123">
        <v>1</v>
      </c>
      <c r="AS123" t="s">
        <v>37</v>
      </c>
      <c r="AU123" s="5" t="s">
        <v>356</v>
      </c>
    </row>
    <row r="124" spans="1:53" x14ac:dyDescent="0.15">
      <c r="A124" t="s">
        <v>513</v>
      </c>
      <c r="C124" t="s">
        <v>351</v>
      </c>
      <c r="G124" s="3" t="s">
        <v>387</v>
      </c>
      <c r="H124" s="3" t="s">
        <v>396</v>
      </c>
      <c r="P124">
        <v>1</v>
      </c>
      <c r="Q124">
        <v>2</v>
      </c>
      <c r="Y124" s="3"/>
      <c r="AB124">
        <v>1</v>
      </c>
      <c r="AO124"/>
      <c r="AP124"/>
      <c r="AQ124"/>
      <c r="AR124"/>
      <c r="AS124" s="3"/>
      <c r="AT124" s="3"/>
      <c r="AV124" s="3"/>
      <c r="AW124" s="3"/>
      <c r="AX124" s="3"/>
      <c r="AY124" t="s">
        <v>514</v>
      </c>
      <c r="BA124">
        <v>99999</v>
      </c>
    </row>
    <row r="127" spans="1:53" x14ac:dyDescent="0.15">
      <c r="A127" s="12" t="s">
        <v>618</v>
      </c>
      <c r="C127" t="s">
        <v>351</v>
      </c>
      <c r="G127" s="14" t="s">
        <v>615</v>
      </c>
      <c r="H127" s="14" t="s">
        <v>619</v>
      </c>
      <c r="P127">
        <v>1</v>
      </c>
      <c r="Q127">
        <v>2</v>
      </c>
      <c r="T127" s="12" t="s">
        <v>573</v>
      </c>
      <c r="AB127">
        <v>1</v>
      </c>
      <c r="AY127" s="12" t="s">
        <v>605</v>
      </c>
      <c r="BA127">
        <v>99999</v>
      </c>
    </row>
    <row r="128" spans="1:53" x14ac:dyDescent="0.15">
      <c r="A128" s="12" t="s">
        <v>650</v>
      </c>
      <c r="C128" t="s">
        <v>145</v>
      </c>
      <c r="Q128">
        <v>1</v>
      </c>
      <c r="T128" t="s">
        <v>362</v>
      </c>
      <c r="W128">
        <v>0</v>
      </c>
      <c r="X128" t="s">
        <v>379</v>
      </c>
      <c r="Z128">
        <v>1</v>
      </c>
      <c r="AB128">
        <v>1</v>
      </c>
      <c r="AL128">
        <v>3.7</v>
      </c>
      <c r="AS128" t="s">
        <v>37</v>
      </c>
      <c r="AU128" s="5" t="s">
        <v>356</v>
      </c>
      <c r="AV128" t="s">
        <v>357</v>
      </c>
      <c r="AY128" s="12" t="s">
        <v>578</v>
      </c>
      <c r="AZ128">
        <v>-30</v>
      </c>
      <c r="BA128">
        <v>5</v>
      </c>
    </row>
    <row r="129" spans="1:59" x14ac:dyDescent="0.15">
      <c r="A129" s="12" t="s">
        <v>616</v>
      </c>
      <c r="C129" t="s">
        <v>351</v>
      </c>
      <c r="J129" s="14"/>
      <c r="N129">
        <v>1</v>
      </c>
      <c r="Q129">
        <v>1</v>
      </c>
      <c r="T129" t="s">
        <v>511</v>
      </c>
      <c r="W129">
        <v>2</v>
      </c>
      <c r="X129" t="s">
        <v>379</v>
      </c>
      <c r="Z129">
        <v>1</v>
      </c>
      <c r="AB129">
        <v>1</v>
      </c>
      <c r="AL129">
        <v>3.7</v>
      </c>
      <c r="AS129" t="s">
        <v>37</v>
      </c>
      <c r="AU129" s="5" t="s">
        <v>356</v>
      </c>
      <c r="AV129" t="s">
        <v>357</v>
      </c>
      <c r="AY129" s="12" t="s">
        <v>578</v>
      </c>
      <c r="AZ129">
        <v>-30</v>
      </c>
      <c r="BA129">
        <v>5</v>
      </c>
    </row>
    <row r="130" spans="1:59" x14ac:dyDescent="0.15">
      <c r="A130" s="12" t="s">
        <v>620</v>
      </c>
      <c r="C130" t="s">
        <v>351</v>
      </c>
      <c r="F130" s="12" t="s">
        <v>563</v>
      </c>
      <c r="J130" s="14" t="s">
        <v>617</v>
      </c>
      <c r="M130">
        <v>1</v>
      </c>
      <c r="Q130">
        <v>1</v>
      </c>
      <c r="T130" s="12" t="s">
        <v>573</v>
      </c>
      <c r="W130">
        <v>2</v>
      </c>
      <c r="X130" t="s">
        <v>379</v>
      </c>
      <c r="Z130">
        <v>1</v>
      </c>
      <c r="AB130">
        <v>99</v>
      </c>
      <c r="AL130">
        <v>3.7</v>
      </c>
      <c r="AN130">
        <v>0.2</v>
      </c>
      <c r="AO130" s="4">
        <v>10.5</v>
      </c>
      <c r="AP130" s="4">
        <v>10.5</v>
      </c>
      <c r="AQ130" s="4">
        <v>1</v>
      </c>
      <c r="AR130" s="13" t="s">
        <v>564</v>
      </c>
      <c r="AS130" s="12" t="s">
        <v>648</v>
      </c>
      <c r="AU130" s="5" t="s">
        <v>356</v>
      </c>
      <c r="AX130" s="12" t="s">
        <v>639</v>
      </c>
      <c r="AY130" s="12" t="s">
        <v>578</v>
      </c>
      <c r="AZ130">
        <v>-30</v>
      </c>
      <c r="BA130">
        <v>10</v>
      </c>
      <c r="BC130" s="12" t="s">
        <v>649</v>
      </c>
    </row>
    <row r="131" spans="1:59" x14ac:dyDescent="0.15">
      <c r="A131" s="12" t="s">
        <v>652</v>
      </c>
      <c r="C131" s="12" t="s">
        <v>653</v>
      </c>
      <c r="F131" s="12" t="s">
        <v>563</v>
      </c>
      <c r="J131" s="14" t="s">
        <v>617</v>
      </c>
      <c r="AB131">
        <v>2</v>
      </c>
      <c r="AL131">
        <v>3.7</v>
      </c>
      <c r="AN131">
        <v>0.2</v>
      </c>
      <c r="AO131" s="4">
        <v>20</v>
      </c>
      <c r="AP131" s="4">
        <v>35</v>
      </c>
      <c r="AQ131" s="4">
        <v>1</v>
      </c>
      <c r="AR131" s="13" t="s">
        <v>564</v>
      </c>
      <c r="AS131" s="12" t="s">
        <v>655</v>
      </c>
      <c r="AU131" s="5" t="s">
        <v>356</v>
      </c>
      <c r="BC131" s="12" t="s">
        <v>649</v>
      </c>
      <c r="BD131" s="12" t="s">
        <v>654</v>
      </c>
    </row>
    <row r="132" spans="1:59" x14ac:dyDescent="0.15">
      <c r="A132" s="12" t="s">
        <v>610</v>
      </c>
      <c r="C132" s="12" t="s">
        <v>611</v>
      </c>
      <c r="G132" s="14" t="s">
        <v>615</v>
      </c>
      <c r="H132" s="14" t="s">
        <v>626</v>
      </c>
      <c r="I132" s="3">
        <v>1</v>
      </c>
      <c r="P132">
        <v>1</v>
      </c>
      <c r="Q132">
        <v>2</v>
      </c>
      <c r="Y132">
        <v>1</v>
      </c>
      <c r="AB132">
        <v>1</v>
      </c>
      <c r="AK132" s="12" t="s">
        <v>647</v>
      </c>
      <c r="AL132">
        <v>10</v>
      </c>
      <c r="AS132" s="12" t="s">
        <v>632</v>
      </c>
      <c r="BB132" s="12" t="s">
        <v>642</v>
      </c>
    </row>
    <row r="133" spans="1:59" x14ac:dyDescent="0.15">
      <c r="A133" s="12" t="s">
        <v>624</v>
      </c>
      <c r="C133" t="s">
        <v>351</v>
      </c>
      <c r="G133" s="14" t="s">
        <v>615</v>
      </c>
      <c r="H133" s="14"/>
      <c r="P133">
        <v>1</v>
      </c>
      <c r="Q133">
        <v>2</v>
      </c>
      <c r="T133" s="12" t="s">
        <v>573</v>
      </c>
      <c r="AB133">
        <v>1</v>
      </c>
      <c r="AY133" s="12" t="s">
        <v>605</v>
      </c>
      <c r="BA133">
        <v>99999</v>
      </c>
    </row>
    <row r="134" spans="1:59" x14ac:dyDescent="0.15">
      <c r="A134" s="12" t="s">
        <v>646</v>
      </c>
      <c r="C134" t="s">
        <v>351</v>
      </c>
      <c r="G134" s="14" t="s">
        <v>615</v>
      </c>
      <c r="H134" s="14"/>
      <c r="P134">
        <v>1</v>
      </c>
      <c r="Q134">
        <v>2</v>
      </c>
      <c r="T134" s="12" t="s">
        <v>573</v>
      </c>
      <c r="AB134">
        <v>1</v>
      </c>
      <c r="AY134" s="12" t="s">
        <v>643</v>
      </c>
      <c r="BA134">
        <v>10</v>
      </c>
    </row>
    <row r="135" spans="1:59" x14ac:dyDescent="0.15">
      <c r="A135" s="12" t="s">
        <v>623</v>
      </c>
      <c r="C135" t="s">
        <v>351</v>
      </c>
      <c r="G135" s="14" t="s">
        <v>615</v>
      </c>
      <c r="H135" s="14"/>
      <c r="P135">
        <v>1</v>
      </c>
      <c r="Q135">
        <v>2</v>
      </c>
      <c r="T135" s="12" t="s">
        <v>573</v>
      </c>
      <c r="AB135">
        <v>1</v>
      </c>
      <c r="AY135" s="12" t="s">
        <v>641</v>
      </c>
      <c r="AZ135">
        <v>0.5</v>
      </c>
      <c r="BA135">
        <v>99999</v>
      </c>
    </row>
    <row r="136" spans="1:59" x14ac:dyDescent="0.15">
      <c r="A136" s="12" t="s">
        <v>622</v>
      </c>
      <c r="C136" t="s">
        <v>351</v>
      </c>
      <c r="G136" s="14" t="s">
        <v>615</v>
      </c>
      <c r="H136" s="14"/>
      <c r="P136">
        <v>1</v>
      </c>
      <c r="Q136">
        <v>2</v>
      </c>
      <c r="T136" s="12" t="s">
        <v>573</v>
      </c>
      <c r="AB136">
        <v>1</v>
      </c>
      <c r="AY136" s="12" t="s">
        <v>640</v>
      </c>
      <c r="BA136">
        <v>15</v>
      </c>
    </row>
    <row r="137" spans="1:59" x14ac:dyDescent="0.15">
      <c r="A137" s="12" t="s">
        <v>625</v>
      </c>
      <c r="C137" s="12"/>
      <c r="G137" s="14"/>
      <c r="H137" s="14"/>
      <c r="BB137" s="12"/>
    </row>
    <row r="138" spans="1:59" x14ac:dyDescent="0.15">
      <c r="A138" s="12" t="s">
        <v>621</v>
      </c>
      <c r="C138" t="s">
        <v>351</v>
      </c>
      <c r="J138" s="14" t="s">
        <v>631</v>
      </c>
      <c r="M138">
        <v>1</v>
      </c>
      <c r="Q138">
        <v>1</v>
      </c>
      <c r="T138" s="12" t="s">
        <v>573</v>
      </c>
      <c r="W138">
        <v>3.3</v>
      </c>
      <c r="X138" t="s">
        <v>379</v>
      </c>
      <c r="Z138">
        <v>1</v>
      </c>
      <c r="AB138">
        <v>99</v>
      </c>
      <c r="AL138">
        <v>10.5</v>
      </c>
      <c r="AS138" s="12" t="s">
        <v>633</v>
      </c>
      <c r="AU138" s="5" t="s">
        <v>356</v>
      </c>
      <c r="AX138" s="12" t="s">
        <v>639</v>
      </c>
      <c r="AY138" s="12" t="s">
        <v>578</v>
      </c>
      <c r="AZ138">
        <v>-30</v>
      </c>
      <c r="BA138">
        <v>10</v>
      </c>
    </row>
    <row r="139" spans="1:59" x14ac:dyDescent="0.15">
      <c r="A139" s="12" t="s">
        <v>657</v>
      </c>
      <c r="C139" s="12" t="s">
        <v>653</v>
      </c>
      <c r="F139" s="12" t="s">
        <v>563</v>
      </c>
      <c r="J139" s="14" t="s">
        <v>631</v>
      </c>
      <c r="AB139">
        <v>3</v>
      </c>
      <c r="AL139">
        <v>3.7</v>
      </c>
      <c r="AN139">
        <v>0.2</v>
      </c>
      <c r="AO139" s="4">
        <v>10</v>
      </c>
      <c r="AP139" s="4">
        <v>35</v>
      </c>
      <c r="AQ139" s="4">
        <v>1</v>
      </c>
      <c r="AR139" s="13" t="s">
        <v>564</v>
      </c>
      <c r="AS139" s="12" t="s">
        <v>655</v>
      </c>
      <c r="AU139" s="5" t="s">
        <v>356</v>
      </c>
      <c r="BC139" s="12" t="s">
        <v>649</v>
      </c>
      <c r="BD139" s="12" t="s">
        <v>654</v>
      </c>
    </row>
    <row r="140" spans="1:59" x14ac:dyDescent="0.15">
      <c r="A140" s="12"/>
    </row>
    <row r="142" spans="1:59" s="2" customFormat="1" x14ac:dyDescent="0.15">
      <c r="A142" s="2" t="s">
        <v>515</v>
      </c>
      <c r="G142" s="7"/>
      <c r="H142" s="7"/>
      <c r="I142" s="7"/>
      <c r="J142" s="7"/>
      <c r="K142" s="7"/>
      <c r="L142" s="7"/>
      <c r="AO142" s="8"/>
      <c r="AP142" s="8"/>
      <c r="AQ142" s="8"/>
      <c r="AR142" s="8"/>
      <c r="AU142" s="9"/>
    </row>
    <row r="143" spans="1:59" x14ac:dyDescent="0.15">
      <c r="A143" t="s">
        <v>232</v>
      </c>
      <c r="C143" t="s">
        <v>516</v>
      </c>
      <c r="G143" s="3" t="s">
        <v>363</v>
      </c>
      <c r="Q143">
        <v>2</v>
      </c>
      <c r="V143" t="s">
        <v>378</v>
      </c>
      <c r="BB143" t="s">
        <v>517</v>
      </c>
      <c r="BG143">
        <v>1</v>
      </c>
    </row>
    <row r="144" spans="1:59" x14ac:dyDescent="0.15">
      <c r="A144" s="12" t="s">
        <v>559</v>
      </c>
      <c r="B144" s="12" t="s">
        <v>561</v>
      </c>
      <c r="C144" t="s">
        <v>351</v>
      </c>
      <c r="F144" s="12" t="s">
        <v>562</v>
      </c>
      <c r="P144">
        <v>1</v>
      </c>
      <c r="Q144">
        <v>3</v>
      </c>
      <c r="T144" s="12" t="s">
        <v>573</v>
      </c>
      <c r="V144" s="12" t="s">
        <v>558</v>
      </c>
      <c r="X144" s="12"/>
    </row>
    <row r="145" spans="1:59" x14ac:dyDescent="0.15">
      <c r="A145" s="12" t="s">
        <v>557</v>
      </c>
      <c r="B145" s="12"/>
      <c r="C145" t="s">
        <v>351</v>
      </c>
      <c r="F145" s="12" t="s">
        <v>563</v>
      </c>
      <c r="K145" s="3">
        <v>1</v>
      </c>
      <c r="L145" s="3">
        <v>1</v>
      </c>
      <c r="M145">
        <v>1</v>
      </c>
      <c r="Q145">
        <v>3</v>
      </c>
      <c r="T145" s="12" t="s">
        <v>573</v>
      </c>
      <c r="V145" s="12" t="s">
        <v>558</v>
      </c>
      <c r="X145" s="12" t="s">
        <v>565</v>
      </c>
      <c r="Z145">
        <v>1</v>
      </c>
      <c r="AB145">
        <v>99</v>
      </c>
      <c r="AL145">
        <v>1</v>
      </c>
      <c r="AN145">
        <v>0.2</v>
      </c>
      <c r="AO145" s="4">
        <v>0</v>
      </c>
      <c r="AP145" s="4">
        <v>2</v>
      </c>
      <c r="AQ145" s="4">
        <v>1</v>
      </c>
      <c r="AR145" s="13" t="s">
        <v>564</v>
      </c>
      <c r="AS145" t="s">
        <v>37</v>
      </c>
      <c r="BG145">
        <v>1</v>
      </c>
    </row>
    <row r="146" spans="1:59" x14ac:dyDescent="0.15">
      <c r="A146" s="12" t="s">
        <v>577</v>
      </c>
      <c r="B146" s="12"/>
      <c r="C146" t="s">
        <v>351</v>
      </c>
      <c r="F146" s="12" t="s">
        <v>563</v>
      </c>
      <c r="K146" s="3">
        <v>1</v>
      </c>
      <c r="L146" s="3">
        <v>1</v>
      </c>
      <c r="M146">
        <v>1</v>
      </c>
      <c r="Q146">
        <v>1</v>
      </c>
      <c r="T146" s="12" t="s">
        <v>573</v>
      </c>
      <c r="V146" s="12" t="s">
        <v>558</v>
      </c>
      <c r="X146" s="12" t="s">
        <v>565</v>
      </c>
      <c r="Z146">
        <v>1</v>
      </c>
      <c r="AB146">
        <v>99</v>
      </c>
      <c r="AL146">
        <v>1</v>
      </c>
      <c r="AN146">
        <v>0.2</v>
      </c>
      <c r="AO146" s="4">
        <v>0</v>
      </c>
      <c r="AP146" s="4">
        <v>2</v>
      </c>
      <c r="AQ146" s="4">
        <v>1</v>
      </c>
      <c r="AR146" s="13" t="s">
        <v>564</v>
      </c>
      <c r="AS146" t="s">
        <v>37</v>
      </c>
      <c r="AY146" s="12" t="s">
        <v>578</v>
      </c>
      <c r="AZ146">
        <v>-30</v>
      </c>
      <c r="BA146">
        <v>10</v>
      </c>
      <c r="BG146">
        <v>1</v>
      </c>
    </row>
    <row r="147" spans="1:59" x14ac:dyDescent="0.15">
      <c r="A147" s="12" t="s">
        <v>591</v>
      </c>
      <c r="B147" s="12"/>
      <c r="C147" s="12" t="s">
        <v>592</v>
      </c>
      <c r="F147" s="12" t="s">
        <v>563</v>
      </c>
      <c r="K147" s="3">
        <v>1</v>
      </c>
      <c r="Q147">
        <v>1</v>
      </c>
      <c r="T147" s="12" t="s">
        <v>573</v>
      </c>
      <c r="V147" s="12"/>
      <c r="X147" s="12" t="s">
        <v>565</v>
      </c>
      <c r="Z147">
        <v>1</v>
      </c>
      <c r="AL147">
        <v>1</v>
      </c>
      <c r="AN147">
        <v>0.2</v>
      </c>
      <c r="AO147" s="4">
        <v>0</v>
      </c>
      <c r="AP147" s="4">
        <v>2</v>
      </c>
      <c r="AQ147" s="4">
        <v>1</v>
      </c>
      <c r="AR147" s="13" t="s">
        <v>564</v>
      </c>
      <c r="AS147" t="s">
        <v>37</v>
      </c>
      <c r="AV147" s="12" t="s">
        <v>592</v>
      </c>
      <c r="BG147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H13" sqref="H13"/>
    </sheetView>
  </sheetViews>
  <sheetFormatPr defaultColWidth="9" defaultRowHeight="13.5" x14ac:dyDescent="0.15"/>
  <cols>
    <col min="1" max="1" width="13" bestFit="1" customWidth="1"/>
    <col min="2" max="2" width="13" customWidth="1"/>
    <col min="8" max="8" width="12.875" customWidth="1"/>
  </cols>
  <sheetData>
    <row r="1" spans="1:8" x14ac:dyDescent="0.15">
      <c r="A1" s="12" t="s">
        <v>583</v>
      </c>
      <c r="B1" s="12" t="s">
        <v>608</v>
      </c>
      <c r="E1" t="s">
        <v>518</v>
      </c>
      <c r="G1" t="s">
        <v>519</v>
      </c>
    </row>
    <row r="2" spans="1:8" x14ac:dyDescent="0.15">
      <c r="A2" t="s">
        <v>29</v>
      </c>
      <c r="C2" t="s">
        <v>30</v>
      </c>
      <c r="D2" t="s">
        <v>32</v>
      </c>
      <c r="E2" t="s">
        <v>520</v>
      </c>
      <c r="F2" t="s">
        <v>521</v>
      </c>
      <c r="G2" t="s">
        <v>33</v>
      </c>
      <c r="H2" t="s">
        <v>328</v>
      </c>
    </row>
    <row r="3" spans="1:8" x14ac:dyDescent="0.15">
      <c r="A3" t="s">
        <v>73</v>
      </c>
      <c r="C3" t="s">
        <v>73</v>
      </c>
      <c r="D3" t="s">
        <v>73</v>
      </c>
      <c r="E3" t="s">
        <v>349</v>
      </c>
      <c r="F3" t="s">
        <v>75</v>
      </c>
      <c r="G3" t="s">
        <v>326</v>
      </c>
      <c r="H3" t="s">
        <v>348</v>
      </c>
    </row>
    <row r="4" spans="1:8" x14ac:dyDescent="0.15">
      <c r="A4" t="s">
        <v>522</v>
      </c>
      <c r="C4" t="s">
        <v>522</v>
      </c>
    </row>
    <row r="5" spans="1:8" x14ac:dyDescent="0.15">
      <c r="A5" t="s">
        <v>364</v>
      </c>
      <c r="C5" t="s">
        <v>523</v>
      </c>
      <c r="F5">
        <v>5</v>
      </c>
      <c r="H5" t="s">
        <v>524</v>
      </c>
    </row>
    <row r="6" spans="1:8" x14ac:dyDescent="0.15">
      <c r="A6" t="s">
        <v>415</v>
      </c>
      <c r="C6" t="s">
        <v>523</v>
      </c>
      <c r="F6">
        <v>0.3</v>
      </c>
      <c r="H6" t="s">
        <v>525</v>
      </c>
    </row>
    <row r="7" spans="1:8" x14ac:dyDescent="0.15">
      <c r="A7" t="s">
        <v>389</v>
      </c>
      <c r="C7" t="s">
        <v>523</v>
      </c>
      <c r="F7">
        <v>5</v>
      </c>
      <c r="H7" t="s">
        <v>526</v>
      </c>
    </row>
    <row r="8" spans="1:8" x14ac:dyDescent="0.15">
      <c r="A8" t="s">
        <v>454</v>
      </c>
      <c r="C8" t="s">
        <v>523</v>
      </c>
      <c r="H8" t="s">
        <v>527</v>
      </c>
    </row>
    <row r="9" spans="1:8" x14ac:dyDescent="0.15">
      <c r="A9" t="s">
        <v>449</v>
      </c>
      <c r="C9" t="s">
        <v>523</v>
      </c>
      <c r="F9">
        <v>0.01</v>
      </c>
      <c r="H9" t="s">
        <v>528</v>
      </c>
    </row>
    <row r="10" spans="1:8" x14ac:dyDescent="0.15">
      <c r="A10" t="s">
        <v>505</v>
      </c>
      <c r="C10" t="s">
        <v>523</v>
      </c>
      <c r="F10">
        <v>9999</v>
      </c>
      <c r="H10" t="s">
        <v>529</v>
      </c>
    </row>
    <row r="11" spans="1:8" x14ac:dyDescent="0.15">
      <c r="A11" t="s">
        <v>514</v>
      </c>
      <c r="C11" t="s">
        <v>514</v>
      </c>
      <c r="E11" t="s">
        <v>514</v>
      </c>
      <c r="H11" t="s">
        <v>530</v>
      </c>
    </row>
    <row r="12" spans="1:8" x14ac:dyDescent="0.15">
      <c r="A12" t="s">
        <v>391</v>
      </c>
      <c r="C12" t="s">
        <v>391</v>
      </c>
    </row>
    <row r="13" spans="1:8" x14ac:dyDescent="0.15">
      <c r="A13" s="12" t="s">
        <v>584</v>
      </c>
      <c r="B13" s="12"/>
      <c r="C13" s="12" t="s">
        <v>584</v>
      </c>
      <c r="H13" s="12" t="s">
        <v>645</v>
      </c>
    </row>
    <row r="14" spans="1:8" x14ac:dyDescent="0.15">
      <c r="A14" s="12" t="s">
        <v>643</v>
      </c>
      <c r="B14" s="12" t="s">
        <v>644</v>
      </c>
      <c r="C14" s="12" t="s">
        <v>584</v>
      </c>
    </row>
    <row r="15" spans="1:8" x14ac:dyDescent="0.15">
      <c r="A15" s="12" t="s">
        <v>640</v>
      </c>
      <c r="B15" s="12"/>
      <c r="C15" s="12" t="s">
        <v>640</v>
      </c>
    </row>
    <row r="16" spans="1:8" x14ac:dyDescent="0.15">
      <c r="A16" s="12" t="s">
        <v>579</v>
      </c>
      <c r="B16" s="12"/>
      <c r="C16" t="s">
        <v>523</v>
      </c>
      <c r="E16" s="12" t="s">
        <v>579</v>
      </c>
      <c r="G16" s="12" t="s">
        <v>580</v>
      </c>
      <c r="H16" t="s">
        <v>524</v>
      </c>
    </row>
    <row r="17" spans="1:8" x14ac:dyDescent="0.15">
      <c r="A17" s="12" t="s">
        <v>580</v>
      </c>
      <c r="B17" s="12"/>
      <c r="C17" s="12" t="s">
        <v>580</v>
      </c>
      <c r="E17" s="12" t="s">
        <v>580</v>
      </c>
    </row>
    <row r="18" spans="1:8" x14ac:dyDescent="0.15">
      <c r="A18" s="12"/>
      <c r="B18" s="12"/>
      <c r="C18" s="12"/>
      <c r="E18" s="12"/>
    </row>
    <row r="19" spans="1:8" x14ac:dyDescent="0.15">
      <c r="A19" s="12" t="s">
        <v>605</v>
      </c>
      <c r="B19" s="12" t="s">
        <v>609</v>
      </c>
      <c r="C19" s="12" t="s">
        <v>606</v>
      </c>
      <c r="E19" s="12"/>
      <c r="G19" s="12" t="s">
        <v>607</v>
      </c>
    </row>
    <row r="20" spans="1:8" x14ac:dyDescent="0.15">
      <c r="A20" s="12" t="s">
        <v>607</v>
      </c>
      <c r="B20" s="12"/>
      <c r="C20" s="12" t="s">
        <v>606</v>
      </c>
      <c r="E20" s="12"/>
    </row>
    <row r="21" spans="1:8" x14ac:dyDescent="0.15">
      <c r="A21" s="12"/>
      <c r="B21" s="12"/>
      <c r="C21" s="12"/>
      <c r="E21" s="12"/>
    </row>
    <row r="23" spans="1:8" x14ac:dyDescent="0.15">
      <c r="A23" t="s">
        <v>385</v>
      </c>
      <c r="C23" t="s">
        <v>531</v>
      </c>
      <c r="F23">
        <v>3</v>
      </c>
      <c r="H23" t="s">
        <v>532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17" sqref="D17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587</v>
      </c>
    </row>
    <row r="2" spans="1:4" x14ac:dyDescent="0.15">
      <c r="A2" t="s">
        <v>29</v>
      </c>
      <c r="B2" t="s">
        <v>30</v>
      </c>
      <c r="C2" s="12" t="s">
        <v>586</v>
      </c>
      <c r="D2" t="s">
        <v>328</v>
      </c>
    </row>
    <row r="3" spans="1:4" x14ac:dyDescent="0.15">
      <c r="A3" t="s">
        <v>73</v>
      </c>
      <c r="B3" t="s">
        <v>73</v>
      </c>
      <c r="C3" s="12" t="s">
        <v>585</v>
      </c>
      <c r="D3" t="s">
        <v>348</v>
      </c>
    </row>
    <row r="4" spans="1:4" x14ac:dyDescent="0.15">
      <c r="A4" t="s">
        <v>400</v>
      </c>
      <c r="B4" t="s">
        <v>533</v>
      </c>
      <c r="D4" t="s">
        <v>534</v>
      </c>
    </row>
    <row r="5" spans="1:4" x14ac:dyDescent="0.15">
      <c r="A5" t="s">
        <v>427</v>
      </c>
      <c r="B5" t="s">
        <v>535</v>
      </c>
      <c r="D5" t="s">
        <v>536</v>
      </c>
    </row>
    <row r="6" spans="1:4" x14ac:dyDescent="0.15">
      <c r="A6" s="12" t="s">
        <v>634</v>
      </c>
      <c r="B6" s="12" t="s">
        <v>588</v>
      </c>
      <c r="C6" s="12" t="s">
        <v>580</v>
      </c>
      <c r="D6" s="12" t="s">
        <v>637</v>
      </c>
    </row>
    <row r="7" spans="1:4" x14ac:dyDescent="0.15">
      <c r="A7" s="12" t="s">
        <v>635</v>
      </c>
      <c r="B7" s="12" t="s">
        <v>588</v>
      </c>
      <c r="C7" s="12" t="s">
        <v>580</v>
      </c>
      <c r="D7" s="12" t="s">
        <v>638</v>
      </c>
    </row>
    <row r="8" spans="1:4" x14ac:dyDescent="0.15">
      <c r="A8" s="12" t="s">
        <v>636</v>
      </c>
      <c r="B8" s="12" t="s">
        <v>588</v>
      </c>
      <c r="C8" s="12" t="s">
        <v>580</v>
      </c>
      <c r="D8" s="12" t="s">
        <v>589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4"/>
  <sheetViews>
    <sheetView workbookViewId="0">
      <selection activeCell="A5" sqref="A5"/>
    </sheetView>
  </sheetViews>
  <sheetFormatPr defaultColWidth="9" defaultRowHeight="13.5" x14ac:dyDescent="0.15"/>
  <sheetData>
    <row r="2" spans="1:1" x14ac:dyDescent="0.15">
      <c r="A2" t="s">
        <v>29</v>
      </c>
    </row>
    <row r="3" spans="1:1" x14ac:dyDescent="0.15">
      <c r="A3" t="s">
        <v>73</v>
      </c>
    </row>
    <row r="4" spans="1:1" x14ac:dyDescent="0.15">
      <c r="A4" t="s">
        <v>537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7"/>
  <sheetViews>
    <sheetView workbookViewId="0">
      <selection activeCell="D4" sqref="D4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596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348</v>
      </c>
    </row>
    <row r="4" spans="1:5" x14ac:dyDescent="0.15">
      <c r="A4" t="s">
        <v>357</v>
      </c>
      <c r="B4" t="s">
        <v>273</v>
      </c>
      <c r="C4" t="s">
        <v>538</v>
      </c>
      <c r="D4">
        <v>10</v>
      </c>
      <c r="E4" s="12"/>
    </row>
    <row r="5" spans="1:5" x14ac:dyDescent="0.15">
      <c r="A5" s="12" t="s">
        <v>627</v>
      </c>
      <c r="B5" t="s">
        <v>273</v>
      </c>
      <c r="C5" t="s">
        <v>538</v>
      </c>
      <c r="D5">
        <v>3</v>
      </c>
      <c r="E5" s="12" t="s">
        <v>597</v>
      </c>
    </row>
    <row r="6" spans="1:5" x14ac:dyDescent="0.15">
      <c r="A6" t="s">
        <v>404</v>
      </c>
      <c r="B6" t="s">
        <v>273</v>
      </c>
      <c r="C6" t="s">
        <v>539</v>
      </c>
      <c r="D6">
        <v>10</v>
      </c>
    </row>
    <row r="7" spans="1:5" x14ac:dyDescent="0.15">
      <c r="A7" s="12" t="s">
        <v>593</v>
      </c>
      <c r="B7" s="12" t="s">
        <v>594</v>
      </c>
      <c r="C7" t="s">
        <v>538</v>
      </c>
      <c r="D7">
        <v>10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B6" sqref="B6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540</v>
      </c>
      <c r="D1" t="s">
        <v>541</v>
      </c>
      <c r="E1" t="s">
        <v>542</v>
      </c>
    </row>
    <row r="2" spans="1:6" x14ac:dyDescent="0.15">
      <c r="A2" t="s">
        <v>543</v>
      </c>
      <c r="B2" t="s">
        <v>544</v>
      </c>
      <c r="C2" t="s">
        <v>545</v>
      </c>
      <c r="D2" t="s">
        <v>546</v>
      </c>
      <c r="E2" t="s">
        <v>547</v>
      </c>
      <c r="F2" t="s">
        <v>548</v>
      </c>
    </row>
    <row r="3" spans="1:6" x14ac:dyDescent="0.15">
      <c r="A3" t="s">
        <v>73</v>
      </c>
      <c r="B3" t="s">
        <v>549</v>
      </c>
      <c r="C3" t="s">
        <v>75</v>
      </c>
      <c r="D3" t="s">
        <v>73</v>
      </c>
      <c r="E3" t="s">
        <v>75</v>
      </c>
      <c r="F3" t="s">
        <v>75</v>
      </c>
    </row>
    <row r="4" spans="1:6" x14ac:dyDescent="0.15">
      <c r="A4" t="s">
        <v>550</v>
      </c>
      <c r="B4" t="s">
        <v>81</v>
      </c>
      <c r="C4">
        <v>1</v>
      </c>
      <c r="D4" t="s">
        <v>551</v>
      </c>
    </row>
    <row r="5" spans="1:6" x14ac:dyDescent="0.15">
      <c r="A5" t="s">
        <v>537</v>
      </c>
      <c r="B5" s="12" t="s">
        <v>601</v>
      </c>
      <c r="C5">
        <v>0</v>
      </c>
      <c r="D5" t="s">
        <v>551</v>
      </c>
      <c r="F5">
        <v>0.2</v>
      </c>
    </row>
    <row r="6" spans="1:6" x14ac:dyDescent="0.15">
      <c r="A6" s="12" t="s">
        <v>595</v>
      </c>
      <c r="B6" t="s">
        <v>87</v>
      </c>
      <c r="C6">
        <v>1</v>
      </c>
      <c r="D6" t="s">
        <v>551</v>
      </c>
      <c r="F6">
        <v>0.12</v>
      </c>
    </row>
    <row r="7" spans="1:6" x14ac:dyDescent="0.15">
      <c r="A7" s="12" t="s">
        <v>595</v>
      </c>
      <c r="B7" t="s">
        <v>87</v>
      </c>
      <c r="C7">
        <v>11</v>
      </c>
      <c r="D7" t="s">
        <v>551</v>
      </c>
      <c r="F7">
        <v>-0.1</v>
      </c>
    </row>
    <row r="8" spans="1:6" x14ac:dyDescent="0.15">
      <c r="A8" s="12" t="s">
        <v>595</v>
      </c>
      <c r="B8" t="s">
        <v>87</v>
      </c>
      <c r="C8">
        <v>12</v>
      </c>
      <c r="D8" t="s">
        <v>551</v>
      </c>
      <c r="F8">
        <v>0.03</v>
      </c>
    </row>
    <row r="9" spans="1:6" x14ac:dyDescent="0.15">
      <c r="A9" s="12" t="s">
        <v>595</v>
      </c>
      <c r="B9" t="s">
        <v>87</v>
      </c>
      <c r="C9">
        <v>13</v>
      </c>
      <c r="D9" t="s">
        <v>551</v>
      </c>
      <c r="F9">
        <v>-0.11</v>
      </c>
    </row>
    <row r="10" spans="1:6" x14ac:dyDescent="0.15">
      <c r="A10" s="12" t="s">
        <v>595</v>
      </c>
      <c r="B10" t="s">
        <v>87</v>
      </c>
      <c r="C10">
        <v>14</v>
      </c>
      <c r="D10" t="s">
        <v>551</v>
      </c>
      <c r="F10">
        <v>0.18</v>
      </c>
    </row>
    <row r="11" spans="1:6" x14ac:dyDescent="0.15">
      <c r="A11" s="12" t="s">
        <v>595</v>
      </c>
      <c r="B11" t="s">
        <v>87</v>
      </c>
      <c r="C11">
        <v>15</v>
      </c>
      <c r="D11" t="s">
        <v>551</v>
      </c>
      <c r="F11">
        <v>0.1</v>
      </c>
    </row>
    <row r="12" spans="1:6" x14ac:dyDescent="0.15">
      <c r="A12" s="12" t="s">
        <v>595</v>
      </c>
      <c r="B12" t="s">
        <v>87</v>
      </c>
      <c r="C12">
        <v>16</v>
      </c>
      <c r="D12" t="s">
        <v>551</v>
      </c>
      <c r="F12">
        <v>0.3</v>
      </c>
    </row>
    <row r="13" spans="1:6" x14ac:dyDescent="0.15">
      <c r="A13" s="12" t="s">
        <v>595</v>
      </c>
      <c r="B13" t="s">
        <v>87</v>
      </c>
      <c r="C13">
        <v>17</v>
      </c>
      <c r="D13" t="s">
        <v>551</v>
      </c>
      <c r="F13">
        <v>-0.1</v>
      </c>
    </row>
    <row r="14" spans="1:6" x14ac:dyDescent="0.15">
      <c r="A14" s="12" t="s">
        <v>595</v>
      </c>
      <c r="B14" t="s">
        <v>87</v>
      </c>
      <c r="C14">
        <v>18</v>
      </c>
      <c r="D14" t="s">
        <v>551</v>
      </c>
      <c r="F14">
        <v>-0.14000000000000001</v>
      </c>
    </row>
    <row r="15" spans="1:6" x14ac:dyDescent="0.15">
      <c r="A15" s="12" t="s">
        <v>595</v>
      </c>
      <c r="B15" t="s">
        <v>92</v>
      </c>
      <c r="C15">
        <v>19</v>
      </c>
      <c r="D15" t="s">
        <v>551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B12" sqref="B12"/>
    </sheetView>
  </sheetViews>
  <sheetFormatPr defaultColWidth="9" defaultRowHeight="13.5" x14ac:dyDescent="0.15"/>
  <sheetData>
    <row r="1" spans="1:3" x14ac:dyDescent="0.15">
      <c r="A1" t="s">
        <v>29</v>
      </c>
      <c r="B1" t="s">
        <v>552</v>
      </c>
      <c r="C1" t="s">
        <v>553</v>
      </c>
    </row>
    <row r="2" spans="1:3" x14ac:dyDescent="0.15">
      <c r="A2" t="s">
        <v>29</v>
      </c>
      <c r="B2" t="s">
        <v>554</v>
      </c>
      <c r="C2" t="s">
        <v>555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479</v>
      </c>
      <c r="B4" t="s">
        <v>479</v>
      </c>
    </row>
    <row r="5" spans="1:3" x14ac:dyDescent="0.15">
      <c r="A5" t="s">
        <v>480</v>
      </c>
      <c r="B5" t="s">
        <v>480</v>
      </c>
    </row>
    <row r="6" spans="1:3" x14ac:dyDescent="0.15">
      <c r="A6" t="s">
        <v>490</v>
      </c>
      <c r="B6" t="s">
        <v>490</v>
      </c>
    </row>
    <row r="7" spans="1:3" x14ac:dyDescent="0.15">
      <c r="A7" t="s">
        <v>514</v>
      </c>
      <c r="B7" t="s">
        <v>514</v>
      </c>
    </row>
    <row r="8" spans="1:3" x14ac:dyDescent="0.15">
      <c r="A8" s="12" t="s">
        <v>579</v>
      </c>
      <c r="B8" s="12" t="s">
        <v>579</v>
      </c>
    </row>
    <row r="9" spans="1:3" x14ac:dyDescent="0.15">
      <c r="A9" s="12" t="s">
        <v>580</v>
      </c>
      <c r="B9" s="12" t="s">
        <v>580</v>
      </c>
    </row>
    <row r="10" spans="1:3" x14ac:dyDescent="0.15">
      <c r="A10" s="12" t="s">
        <v>584</v>
      </c>
      <c r="B10" s="12" t="s">
        <v>584</v>
      </c>
    </row>
    <row r="11" spans="1:3" x14ac:dyDescent="0.15">
      <c r="A11" s="12" t="s">
        <v>651</v>
      </c>
      <c r="B11" s="12" t="s">
        <v>651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2021-11-04T08:55:16Z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