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62913"/>
  <fileRecoveryPr autoRecover="0"/>
</workbook>
</file>

<file path=xl/calcChain.xml><?xml version="1.0" encoding="utf-8"?>
<calcChain xmlns="http://schemas.openxmlformats.org/spreadsheetml/2006/main">
  <c r="S337" i="3" l="1"/>
  <c r="R337" i="3"/>
  <c r="V337" i="3" s="1"/>
  <c r="Q337" i="3"/>
  <c r="P337" i="3"/>
  <c r="N337" i="3"/>
  <c r="I337" i="3"/>
  <c r="O337" i="3" s="1"/>
  <c r="U337" i="3" s="1"/>
  <c r="C337" i="3"/>
  <c r="S336" i="3"/>
  <c r="R336" i="3"/>
  <c r="V336" i="3" s="1"/>
  <c r="Q336" i="3"/>
  <c r="P336" i="3"/>
  <c r="N336" i="3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U334" i="3" s="1"/>
  <c r="C334" i="3"/>
  <c r="S333" i="3"/>
  <c r="R333" i="3"/>
  <c r="V333" i="3" s="1"/>
  <c r="Q333" i="3"/>
  <c r="P333" i="3"/>
  <c r="N333" i="3"/>
  <c r="I333" i="3"/>
  <c r="O333" i="3" s="1"/>
  <c r="U333" i="3" s="1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Q330" i="3"/>
  <c r="P330" i="3"/>
  <c r="O330" i="3"/>
  <c r="N330" i="3"/>
  <c r="I330" i="3"/>
  <c r="C330" i="3"/>
  <c r="S329" i="3"/>
  <c r="R329" i="3"/>
  <c r="Q329" i="3"/>
  <c r="P329" i="3"/>
  <c r="O329" i="3"/>
  <c r="N329" i="3"/>
  <c r="I329" i="3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O326" i="3"/>
  <c r="U326" i="3" s="1"/>
  <c r="N326" i="3"/>
  <c r="T326" i="3" s="1"/>
  <c r="I326" i="3"/>
  <c r="C326" i="3"/>
  <c r="S325" i="3"/>
  <c r="R325" i="3"/>
  <c r="Q325" i="3"/>
  <c r="P325" i="3"/>
  <c r="O325" i="3"/>
  <c r="U325" i="3" s="1"/>
  <c r="N325" i="3"/>
  <c r="I325" i="3"/>
  <c r="C325" i="3"/>
  <c r="S318" i="3"/>
  <c r="R318" i="3"/>
  <c r="Q318" i="3"/>
  <c r="P318" i="3"/>
  <c r="N318" i="3"/>
  <c r="I318" i="3"/>
  <c r="O318" i="3" s="1"/>
  <c r="U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U316" i="3" s="1"/>
  <c r="S317" i="3"/>
  <c r="R317" i="3"/>
  <c r="V317" i="3" s="1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U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U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U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U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T334" i="3" l="1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D47" i="1"/>
  <c r="AC47" i="1"/>
  <c r="AB47" i="1"/>
  <c r="B47" i="1"/>
  <c r="AD16" i="1"/>
  <c r="AC16" i="1"/>
  <c r="AB16" i="1"/>
  <c r="AD15" i="1"/>
  <c r="AC15" i="1"/>
  <c r="AB15" i="1"/>
  <c r="AM47" i="1" l="1"/>
  <c r="S302" i="3"/>
  <c r="R302" i="3"/>
  <c r="V302" i="3" s="1"/>
  <c r="Q302" i="3"/>
  <c r="P302" i="3"/>
  <c r="N302" i="3"/>
  <c r="I302" i="3"/>
  <c r="O302" i="3" s="1"/>
  <c r="C302" i="3"/>
  <c r="S301" i="3"/>
  <c r="R301" i="3"/>
  <c r="V301" i="3" s="1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D46" i="1"/>
  <c r="AC46" i="1"/>
  <c r="AB46" i="1"/>
  <c r="B46" i="1"/>
  <c r="U302" i="3" l="1"/>
  <c r="U301" i="3"/>
  <c r="U300" i="3"/>
  <c r="U299" i="3"/>
  <c r="T301" i="3"/>
  <c r="T302" i="3"/>
  <c r="V300" i="3"/>
  <c r="T300" i="3"/>
  <c r="T299" i="3"/>
  <c r="AM46" i="1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90" i="3" l="1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U261" i="3" s="1"/>
  <c r="S269" i="3"/>
  <c r="R269" i="3"/>
  <c r="Q269" i="3"/>
  <c r="P269" i="3"/>
  <c r="N269" i="3"/>
  <c r="I269" i="3"/>
  <c r="O269" i="3" s="1"/>
  <c r="U269" i="3" s="1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R263" i="3"/>
  <c r="Q263" i="3"/>
  <c r="P263" i="3"/>
  <c r="N263" i="3"/>
  <c r="C267" i="3"/>
  <c r="I263" i="3"/>
  <c r="O263" i="3" s="1"/>
  <c r="U263" i="3" s="1"/>
  <c r="C262" i="3"/>
  <c r="C263" i="3"/>
  <c r="C264" i="3"/>
  <c r="C265" i="3"/>
  <c r="C266" i="3"/>
  <c r="U271" i="3" l="1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25" i="1" l="1"/>
  <c r="AM29" i="1"/>
  <c r="AM33" i="1"/>
  <c r="U10" i="3"/>
  <c r="T10" i="3"/>
  <c r="T9" i="3"/>
  <c r="U9" i="3"/>
  <c r="U11" i="3"/>
  <c r="T11" i="3"/>
  <c r="AM43" i="1"/>
  <c r="AM16" i="1"/>
  <c r="AM10" i="1"/>
  <c r="AM45" i="1"/>
  <c r="AM18" i="1"/>
  <c r="AM22" i="1"/>
  <c r="AM26" i="1"/>
  <c r="AM30" i="1"/>
  <c r="AM34" i="1"/>
  <c r="AM7" i="1"/>
  <c r="AM39" i="1"/>
  <c r="AM9" i="1"/>
  <c r="AM44" i="1"/>
  <c r="AM37" i="1"/>
  <c r="AM41" i="1"/>
  <c r="AM11" i="1"/>
  <c r="AM42" i="1"/>
  <c r="AM15" i="1"/>
  <c r="AM19" i="1"/>
  <c r="AM12" i="1"/>
  <c r="AM20" i="1"/>
  <c r="AM17" i="1"/>
  <c r="AM6" i="1"/>
  <c r="AM38" i="1"/>
  <c r="AM8" i="1"/>
  <c r="AM4" i="1"/>
  <c r="AM36" i="1"/>
  <c r="AM40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>Shift Left (multiply by 2)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<sst xmlns="http://schemas.openxmlformats.org/spreadsheetml/2006/main" count="850" uniqueCount="386">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</sst>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1" fillId="0" borderId="0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"/>
  <sheetViews>
    <sheetView zoomScale="80" zoomScaleNormal="80" workbookViewId="0">
      <pane ySplit="2" topLeftCell="A3" activePane="bottomLeft" state="frozen"/>
      <selection pane="bottomLeft" activeCell="AN53" sqref="AN53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7" width="3.33203125" style="31" customWidth="1"/>
    <col min="28" max="30" width="5.88671875" style="31" customWidth="1"/>
    <col min="31" max="31" width="2" style="31" customWidth="1"/>
    <col min="32" max="16384" width="8.88671875" style="31"/>
  </cols>
  <sheetData>
    <row r="1" spans="1:39" x14ac:dyDescent="0.3">
      <c r="D1" s="31">
        <v>23</v>
      </c>
      <c r="E1" s="31">
        <v>22</v>
      </c>
      <c r="F1" s="31">
        <v>21</v>
      </c>
      <c r="G1" s="31">
        <v>20</v>
      </c>
      <c r="H1" s="31">
        <v>19</v>
      </c>
      <c r="I1" s="31">
        <v>18</v>
      </c>
      <c r="J1" s="31">
        <v>17</v>
      </c>
      <c r="K1" s="31">
        <v>16</v>
      </c>
      <c r="L1" s="31">
        <v>15</v>
      </c>
      <c r="M1" s="31">
        <v>14</v>
      </c>
      <c r="N1" s="31">
        <v>13</v>
      </c>
      <c r="O1" s="31">
        <v>12</v>
      </c>
      <c r="P1" s="31">
        <v>11</v>
      </c>
      <c r="Q1" s="31">
        <v>10</v>
      </c>
      <c r="R1" s="31">
        <v>9</v>
      </c>
      <c r="S1" s="31">
        <v>8</v>
      </c>
      <c r="T1" s="31">
        <v>7</v>
      </c>
      <c r="U1" s="31">
        <v>6</v>
      </c>
      <c r="V1" s="31">
        <v>5</v>
      </c>
      <c r="W1" s="31">
        <v>4</v>
      </c>
      <c r="X1" s="31">
        <v>3</v>
      </c>
      <c r="Y1" s="31">
        <v>2</v>
      </c>
      <c r="Z1" s="31">
        <v>1</v>
      </c>
      <c r="AA1" s="31">
        <v>0</v>
      </c>
    </row>
    <row r="2" spans="1:39" s="30" customFormat="1" ht="129.6" x14ac:dyDescent="0.3">
      <c r="A2" s="32" t="s">
        <v>162</v>
      </c>
      <c r="B2" s="32" t="s">
        <v>204</v>
      </c>
      <c r="C2" s="33" t="s">
        <v>62</v>
      </c>
      <c r="D2" s="34" t="s">
        <v>1</v>
      </c>
      <c r="E2" s="35" t="s">
        <v>6</v>
      </c>
      <c r="F2" s="35" t="s">
        <v>7</v>
      </c>
      <c r="G2" s="35" t="s">
        <v>8</v>
      </c>
      <c r="H2" s="35" t="s">
        <v>9</v>
      </c>
      <c r="I2" s="35" t="s">
        <v>10</v>
      </c>
      <c r="J2" s="35" t="s">
        <v>15</v>
      </c>
      <c r="K2" s="35" t="s">
        <v>45</v>
      </c>
      <c r="L2" s="35" t="s">
        <v>11</v>
      </c>
      <c r="M2" s="35" t="s">
        <v>12</v>
      </c>
      <c r="N2" s="35" t="s">
        <v>13</v>
      </c>
      <c r="O2" s="36" t="s">
        <v>93</v>
      </c>
      <c r="P2" s="35" t="s">
        <v>160</v>
      </c>
      <c r="Q2" s="35" t="s">
        <v>159</v>
      </c>
      <c r="R2" s="35" t="s">
        <v>20</v>
      </c>
      <c r="S2" s="35" t="s">
        <v>21</v>
      </c>
      <c r="T2" s="35" t="s">
        <v>100</v>
      </c>
      <c r="U2" s="62" t="s">
        <v>335</v>
      </c>
      <c r="V2" s="35" t="s">
        <v>32</v>
      </c>
      <c r="W2" s="35" t="s">
        <v>33</v>
      </c>
      <c r="X2" s="35" t="s">
        <v>34</v>
      </c>
      <c r="Y2" s="35" t="s">
        <v>35</v>
      </c>
      <c r="Z2" s="35" t="s">
        <v>36</v>
      </c>
      <c r="AA2" s="35" t="s">
        <v>37</v>
      </c>
      <c r="AB2" s="65" t="s">
        <v>63</v>
      </c>
      <c r="AC2" s="65"/>
      <c r="AD2" s="65"/>
    </row>
    <row r="3" spans="1:39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38" t="s">
        <v>14</v>
      </c>
      <c r="W3" s="29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39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40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41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M3" s="42" t="str">
        <f t="shared" ref="AM3:AM11" si="3">AB3 &amp; AC3 &amp; AD3</f>
        <v>000000</v>
      </c>
    </row>
    <row r="4" spans="1:39" x14ac:dyDescent="0.3">
      <c r="A4" s="29">
        <v>1</v>
      </c>
      <c r="B4" s="29" t="str">
        <f>"0x" &amp; DEC2HEX(A4)</f>
        <v>0x1</v>
      </c>
      <c r="C4" s="37" t="s">
        <v>0</v>
      </c>
      <c r="D4" s="29">
        <v>1</v>
      </c>
      <c r="E4" s="29">
        <v>1</v>
      </c>
      <c r="F4" s="29">
        <v>0</v>
      </c>
      <c r="G4" s="29">
        <v>0</v>
      </c>
      <c r="H4" s="29">
        <v>0</v>
      </c>
      <c r="I4" s="29" t="s">
        <v>14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43" t="s">
        <v>14</v>
      </c>
      <c r="W4" s="29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44" t="str">
        <f t="shared" si="0"/>
        <v>C0</v>
      </c>
      <c r="AC4" s="45" t="str">
        <f t="shared" si="1"/>
        <v>00</v>
      </c>
      <c r="AD4" s="46" t="str">
        <f t="shared" si="2"/>
        <v>00</v>
      </c>
      <c r="AM4" s="42" t="str">
        <f t="shared" si="3"/>
        <v>C00000</v>
      </c>
    </row>
    <row r="5" spans="1:39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 t="s">
        <v>14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1</v>
      </c>
      <c r="R5" s="29">
        <v>0</v>
      </c>
      <c r="S5" s="29">
        <v>0</v>
      </c>
      <c r="T5" s="29">
        <v>0</v>
      </c>
      <c r="U5" s="29">
        <v>0</v>
      </c>
      <c r="V5" s="43" t="s">
        <v>14</v>
      </c>
      <c r="W5" s="29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44" t="str">
        <f t="shared" si="0"/>
        <v>60</v>
      </c>
      <c r="AC5" s="45" t="str">
        <f t="shared" si="1"/>
        <v>04</v>
      </c>
      <c r="AD5" s="46" t="str">
        <f t="shared" si="2"/>
        <v>00</v>
      </c>
      <c r="AM5" s="42" t="str">
        <f t="shared" si="3"/>
        <v>600400</v>
      </c>
    </row>
    <row r="6" spans="1:39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1</v>
      </c>
      <c r="F6" s="29">
        <v>0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43" t="s">
        <v>14</v>
      </c>
      <c r="W6" s="29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44" t="str">
        <f t="shared" si="0"/>
        <v>5E</v>
      </c>
      <c r="AC6" s="45" t="str">
        <f t="shared" si="1"/>
        <v>00</v>
      </c>
      <c r="AD6" s="46" t="str">
        <f t="shared" si="2"/>
        <v>00</v>
      </c>
      <c r="AM6" s="42" t="str">
        <f t="shared" si="3"/>
        <v>5E0000</v>
      </c>
    </row>
    <row r="7" spans="1:39" x14ac:dyDescent="0.3">
      <c r="A7" s="29">
        <v>4</v>
      </c>
      <c r="B7" s="29" t="str">
        <f t="shared" si="4"/>
        <v>0x4</v>
      </c>
      <c r="C7" s="37" t="s">
        <v>168</v>
      </c>
      <c r="D7" s="29">
        <v>0</v>
      </c>
      <c r="E7" s="29">
        <v>1</v>
      </c>
      <c r="F7" s="29">
        <v>0</v>
      </c>
      <c r="G7" s="29">
        <v>0</v>
      </c>
      <c r="H7" s="29">
        <v>1</v>
      </c>
      <c r="I7" s="29">
        <v>1</v>
      </c>
      <c r="J7" s="29">
        <v>1</v>
      </c>
      <c r="K7" s="29">
        <v>1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43" t="s">
        <v>14</v>
      </c>
      <c r="W7" s="29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44" t="str">
        <f t="shared" si="0"/>
        <v>4F</v>
      </c>
      <c r="AC7" s="45" t="str">
        <f t="shared" si="1"/>
        <v>00</v>
      </c>
      <c r="AD7" s="46" t="str">
        <f t="shared" si="2"/>
        <v>00</v>
      </c>
      <c r="AM7" s="42" t="str">
        <f t="shared" si="3"/>
        <v>4F0000</v>
      </c>
    </row>
    <row r="8" spans="1:39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 t="s">
        <v>14</v>
      </c>
      <c r="J8" s="29">
        <v>0</v>
      </c>
      <c r="K8" s="29">
        <v>0</v>
      </c>
      <c r="L8" s="29">
        <v>0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43" t="s">
        <v>14</v>
      </c>
      <c r="W8" s="29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44" t="str">
        <f t="shared" si="0"/>
        <v>00</v>
      </c>
      <c r="AC8" s="45" t="str">
        <f t="shared" si="1"/>
        <v>40</v>
      </c>
      <c r="AD8" s="46" t="str">
        <f t="shared" si="2"/>
        <v>00</v>
      </c>
      <c r="AM8" s="42" t="str">
        <f t="shared" si="3"/>
        <v>004000</v>
      </c>
    </row>
    <row r="9" spans="1:39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 t="s">
        <v>14</v>
      </c>
      <c r="J9" s="29">
        <v>0</v>
      </c>
      <c r="K9" s="29">
        <v>0</v>
      </c>
      <c r="L9" s="29">
        <v>0</v>
      </c>
      <c r="M9" s="29">
        <v>1</v>
      </c>
      <c r="N9" s="29">
        <v>1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43" t="s">
        <v>14</v>
      </c>
      <c r="W9" s="29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44" t="str">
        <f t="shared" si="0"/>
        <v>00</v>
      </c>
      <c r="AC9" s="45" t="str">
        <f t="shared" si="1"/>
        <v>60</v>
      </c>
      <c r="AD9" s="46" t="str">
        <f t="shared" si="2"/>
        <v>00</v>
      </c>
      <c r="AM9" s="42" t="str">
        <f t="shared" si="3"/>
        <v>006000</v>
      </c>
    </row>
    <row r="10" spans="1:39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 t="s">
        <v>14</v>
      </c>
      <c r="J10" s="29">
        <v>0</v>
      </c>
      <c r="K10" s="29">
        <v>0</v>
      </c>
      <c r="L10" s="29">
        <v>0</v>
      </c>
      <c r="M10" s="29">
        <v>1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43" t="s">
        <v>14</v>
      </c>
      <c r="W10" s="29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44" t="str">
        <f t="shared" si="0"/>
        <v>00</v>
      </c>
      <c r="AC10" s="45" t="str">
        <f t="shared" si="1"/>
        <v>42</v>
      </c>
      <c r="AD10" s="46" t="str">
        <f t="shared" si="2"/>
        <v>00</v>
      </c>
      <c r="AM10" s="42" t="str">
        <f t="shared" si="3"/>
        <v>004200</v>
      </c>
    </row>
    <row r="11" spans="1:39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 t="s">
        <v>14</v>
      </c>
      <c r="J11" s="29">
        <v>0</v>
      </c>
      <c r="K11" s="29">
        <v>0</v>
      </c>
      <c r="L11" s="29">
        <v>0</v>
      </c>
      <c r="M11" s="29">
        <v>1</v>
      </c>
      <c r="N11" s="29">
        <v>1</v>
      </c>
      <c r="O11" s="29">
        <v>0</v>
      </c>
      <c r="P11" s="29">
        <v>0</v>
      </c>
      <c r="Q11" s="29">
        <v>0</v>
      </c>
      <c r="R11" s="29">
        <v>1</v>
      </c>
      <c r="S11" s="29">
        <v>0</v>
      </c>
      <c r="T11" s="29">
        <v>0</v>
      </c>
      <c r="U11" s="29">
        <v>0</v>
      </c>
      <c r="V11" s="43" t="s">
        <v>14</v>
      </c>
      <c r="W11" s="29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44" t="str">
        <f t="shared" si="0"/>
        <v>00</v>
      </c>
      <c r="AC11" s="45" t="str">
        <f t="shared" si="1"/>
        <v>62</v>
      </c>
      <c r="AD11" s="46" t="str">
        <f t="shared" si="2"/>
        <v>00</v>
      </c>
      <c r="AM11" s="42" t="str">
        <f t="shared" si="3"/>
        <v>006200</v>
      </c>
    </row>
    <row r="12" spans="1:39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 t="s">
        <v>14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0</v>
      </c>
      <c r="V12" s="43" t="s">
        <v>14</v>
      </c>
      <c r="W12" s="29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44" t="str">
        <f t="shared" si="0"/>
        <v>00</v>
      </c>
      <c r="AC12" s="45" t="str">
        <f t="shared" si="1"/>
        <v>01</v>
      </c>
      <c r="AD12" s="46" t="str">
        <f t="shared" si="2"/>
        <v>00</v>
      </c>
      <c r="AM12" s="42" t="str">
        <f>AB12 &amp; AC12 &amp; AD12</f>
        <v>000100</v>
      </c>
    </row>
    <row r="13" spans="1:39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1</v>
      </c>
      <c r="H13" s="29">
        <v>1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31">
        <v>1</v>
      </c>
      <c r="P13" s="29">
        <v>1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43" t="s">
        <v>14</v>
      </c>
      <c r="W13" s="29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44" t="str">
        <f t="shared" si="0"/>
        <v>18</v>
      </c>
      <c r="AC13" s="45" t="str">
        <f t="shared" si="1"/>
        <v>18</v>
      </c>
      <c r="AD13" s="46" t="str">
        <f t="shared" si="2"/>
        <v>00</v>
      </c>
      <c r="AF13" s="47" t="s">
        <v>172</v>
      </c>
      <c r="AM13" s="42" t="str">
        <f t="shared" ref="AM13:AM45" si="5">AB13 &amp; AC13 &amp; AD13</f>
        <v>181800</v>
      </c>
    </row>
    <row r="14" spans="1:39" x14ac:dyDescent="0.3">
      <c r="A14" s="29">
        <v>11</v>
      </c>
      <c r="B14" s="29" t="str">
        <f t="shared" si="4"/>
        <v>0xB</v>
      </c>
      <c r="C14" s="37" t="s">
        <v>173</v>
      </c>
      <c r="D14" s="29">
        <v>0</v>
      </c>
      <c r="E14" s="29">
        <v>0</v>
      </c>
      <c r="F14" s="29">
        <v>0</v>
      </c>
      <c r="G14" s="29">
        <v>0</v>
      </c>
      <c r="H14" s="29">
        <v>1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31">
        <v>1</v>
      </c>
      <c r="P14" s="29">
        <v>1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43" t="s">
        <v>14</v>
      </c>
      <c r="W14" s="29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44" t="str">
        <f t="shared" si="0"/>
        <v>09</v>
      </c>
      <c r="AC14" s="45" t="str">
        <f t="shared" si="1"/>
        <v>18</v>
      </c>
      <c r="AD14" s="46" t="str">
        <f t="shared" si="2"/>
        <v>00</v>
      </c>
      <c r="AM14" s="42" t="str">
        <f t="shared" si="5"/>
        <v>091800</v>
      </c>
    </row>
    <row r="15" spans="1:39" x14ac:dyDescent="0.3">
      <c r="A15" s="29">
        <v>12</v>
      </c>
      <c r="B15" s="29" t="str">
        <f t="shared" si="4"/>
        <v>0xC</v>
      </c>
      <c r="C15" s="37" t="s">
        <v>336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 t="s">
        <v>14</v>
      </c>
      <c r="J15" s="29">
        <v>0</v>
      </c>
      <c r="K15" s="29">
        <v>0</v>
      </c>
      <c r="L15" s="29">
        <v>0</v>
      </c>
      <c r="M15" s="29">
        <v>1</v>
      </c>
      <c r="N15" s="29">
        <v>0</v>
      </c>
      <c r="O15" s="31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1</v>
      </c>
      <c r="V15" s="43" t="s">
        <v>14</v>
      </c>
      <c r="W15" s="29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44" t="str">
        <f t="shared" ref="AB15:AB16" si="6">BIN2HEX(IF(D15="x", 0, D15) &amp; IF(E15="x", 0, E15) &amp; IF(F15="x", 0, F15) &amp; IF(G15="x", 0, G15) &amp; IF(H15="x", 0, H15) &amp; IF(I15="x", 0, I15) &amp; IF(J15="x", 0, J15) &amp; IF(K15="x", 0, K15), 2)</f>
        <v>00</v>
      </c>
      <c r="AC15" s="45" t="str">
        <f t="shared" ref="AC15:AC16" si="7">BIN2HEX(IF(L15="x", 0, L15) &amp; IF(M15="x", 0, M15) &amp; IF(N15="x", 0, N15) &amp; IF(O15="x", 0, O15) &amp;  IF(P15="x", 0, P15) &amp; IF(Q15="x", 0, Q15) &amp; IF(R15="x", 0, R15) &amp; IF(S15="x", 0, S15), 2)</f>
        <v>40</v>
      </c>
      <c r="AD15" s="46" t="str">
        <f t="shared" ref="AD15:AD16" si="8">BIN2HEX(IF(T15="x", 0, T15) &amp; IF(U15="x", 0, U15) &amp; IF(V15="x", 0, V15) &amp; IF(W15="x", 0, W15) &amp; IF(X15="x", 0, X15) &amp; IF(Y15="x", 0, Y15) &amp; IF(Z15="x", 0, Z15) &amp; IF(AA15="x", 0, AA15), 2)</f>
        <v>40</v>
      </c>
      <c r="AF15" s="47"/>
      <c r="AM15" s="42" t="str">
        <f t="shared" si="5"/>
        <v>004040</v>
      </c>
    </row>
    <row r="16" spans="1:39" x14ac:dyDescent="0.3">
      <c r="A16" s="29">
        <v>13</v>
      </c>
      <c r="B16" s="29" t="str">
        <f t="shared" si="4"/>
        <v>0xD</v>
      </c>
      <c r="C16" s="37" t="s">
        <v>337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 t="s">
        <v>14</v>
      </c>
      <c r="J16" s="29">
        <v>0</v>
      </c>
      <c r="K16" s="29">
        <v>0</v>
      </c>
      <c r="L16" s="29">
        <v>0</v>
      </c>
      <c r="M16" s="29">
        <v>1</v>
      </c>
      <c r="N16" s="29">
        <v>0</v>
      </c>
      <c r="O16" s="31">
        <v>0</v>
      </c>
      <c r="P16" s="29">
        <v>0</v>
      </c>
      <c r="Q16" s="29">
        <v>0</v>
      </c>
      <c r="R16" s="29">
        <v>1</v>
      </c>
      <c r="S16" s="29">
        <v>0</v>
      </c>
      <c r="T16" s="29">
        <v>0</v>
      </c>
      <c r="U16" s="29">
        <v>1</v>
      </c>
      <c r="V16" s="43" t="s">
        <v>14</v>
      </c>
      <c r="W16" s="29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44" t="str">
        <f t="shared" si="6"/>
        <v>00</v>
      </c>
      <c r="AC16" s="45" t="str">
        <f t="shared" si="7"/>
        <v>42</v>
      </c>
      <c r="AD16" s="46" t="str">
        <f t="shared" si="8"/>
        <v>40</v>
      </c>
      <c r="AF16" s="47"/>
      <c r="AM16" s="42" t="str">
        <f t="shared" si="5"/>
        <v>004240</v>
      </c>
    </row>
    <row r="17" spans="1:40" s="42" customFormat="1" x14ac:dyDescent="0.3">
      <c r="A17" s="48">
        <v>14</v>
      </c>
      <c r="B17" s="29" t="str">
        <f t="shared" si="4"/>
        <v>0xE</v>
      </c>
      <c r="C17" s="4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T17" s="48">
        <v>0</v>
      </c>
      <c r="U17" s="48">
        <v>0</v>
      </c>
      <c r="V17" s="50"/>
      <c r="W17" s="48"/>
      <c r="X17" s="48"/>
      <c r="Y17" s="48"/>
      <c r="Z17" s="48"/>
      <c r="AA17" s="48"/>
      <c r="AB17" s="51" t="str">
        <f t="shared" ref="AB17:AB19" si="9">BIN2HEX(IF(D17="x", 0, D17) &amp; IF(E17="x", 0, E17) &amp; IF(F17="x", 0, F17) &amp; IF(G17="x", 0, G17) &amp; IF(H17="x", 0, H17) &amp; IF(I17="x", 0, I17) &amp; IF(J17="x", 0, J17) &amp; IF(K17="x", 0, K17), 2)</f>
        <v>00</v>
      </c>
      <c r="AC17" s="52" t="str">
        <f t="shared" ref="AC17:AC19" si="10">BIN2HEX(IF(L17="x", 0, L17) &amp; IF(M17="x", 0, M17) &amp; IF(N17="x", 0, N17) &amp; IF(O17="x", 0, O17) &amp;  IF(P17="x", 0, P17) &amp; IF(Q17="x", 0, Q17) &amp; IF(R17="x", 0, R17) &amp; IF(S17="x", 0, S17), 2)</f>
        <v>00</v>
      </c>
      <c r="AD17" s="53" t="str">
        <f t="shared" ref="AD17:AD19" si="11">BIN2HEX(IF(T17="x", 0, T17) &amp; IF(U17="x", 0, U17) &amp; IF(V17="x", 0, V17) &amp; IF(W17="x", 0, W17) &amp; IF(X17="x", 0, X17) &amp; IF(Y17="x", 0, Y17) &amp; IF(Z17="x", 0, Z17) &amp; IF(AA17="x", 0, AA17), 2)</f>
        <v>00</v>
      </c>
      <c r="AM17" s="42" t="str">
        <f t="shared" si="5"/>
        <v>000000</v>
      </c>
    </row>
    <row r="18" spans="1:40" s="42" customFormat="1" x14ac:dyDescent="0.3">
      <c r="A18" s="48">
        <v>15</v>
      </c>
      <c r="B18" s="29" t="str">
        <f t="shared" si="4"/>
        <v>0xF</v>
      </c>
      <c r="C18" s="4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T18" s="48">
        <v>0</v>
      </c>
      <c r="U18" s="48">
        <v>0</v>
      </c>
      <c r="V18" s="50"/>
      <c r="W18" s="48"/>
      <c r="X18" s="48"/>
      <c r="Y18" s="48"/>
      <c r="Z18" s="48"/>
      <c r="AA18" s="48"/>
      <c r="AB18" s="51" t="str">
        <f t="shared" si="9"/>
        <v>00</v>
      </c>
      <c r="AC18" s="52" t="str">
        <f t="shared" si="10"/>
        <v>00</v>
      </c>
      <c r="AD18" s="53" t="str">
        <f t="shared" si="11"/>
        <v>00</v>
      </c>
      <c r="AM18" s="42" t="str">
        <f t="shared" si="5"/>
        <v>000000</v>
      </c>
    </row>
    <row r="19" spans="1:40" s="42" customFormat="1" x14ac:dyDescent="0.3">
      <c r="A19" s="48">
        <v>16</v>
      </c>
      <c r="B19" s="29" t="str">
        <f t="shared" si="4"/>
        <v>0x10</v>
      </c>
      <c r="C19" s="49" t="s">
        <v>97</v>
      </c>
      <c r="P19" s="42">
        <v>0</v>
      </c>
      <c r="Q19" s="42">
        <v>0</v>
      </c>
      <c r="T19" s="42">
        <v>0</v>
      </c>
      <c r="U19" s="42">
        <v>0</v>
      </c>
      <c r="V19" s="51"/>
      <c r="AB19" s="51" t="str">
        <f t="shared" si="9"/>
        <v>00</v>
      </c>
      <c r="AC19" s="52" t="str">
        <f t="shared" si="10"/>
        <v>00</v>
      </c>
      <c r="AD19" s="53" t="str">
        <f t="shared" si="11"/>
        <v>00</v>
      </c>
      <c r="AF19" s="42" t="s">
        <v>133</v>
      </c>
      <c r="AM19" s="42" t="str">
        <f t="shared" si="5"/>
        <v>000000</v>
      </c>
    </row>
    <row r="20" spans="1:40" x14ac:dyDescent="0.3">
      <c r="A20" s="29">
        <v>17</v>
      </c>
      <c r="B20" s="29" t="str">
        <f t="shared" si="4"/>
        <v>0x11</v>
      </c>
      <c r="C20" s="37" t="s">
        <v>104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1</v>
      </c>
      <c r="Q20" s="31">
        <v>0</v>
      </c>
      <c r="R20" s="31">
        <v>0</v>
      </c>
      <c r="S20" s="31">
        <v>0</v>
      </c>
      <c r="T20" s="31">
        <v>1</v>
      </c>
      <c r="U20" s="31">
        <v>0</v>
      </c>
      <c r="V20" s="43" t="s">
        <v>14</v>
      </c>
      <c r="W20" s="29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44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45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46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M20" s="42" t="str">
        <f t="shared" si="5"/>
        <v>000880</v>
      </c>
      <c r="AN20" s="54"/>
    </row>
    <row r="21" spans="1:40" hidden="1" x14ac:dyDescent="0.3">
      <c r="A21" s="29">
        <v>18</v>
      </c>
      <c r="B21" s="29" t="str">
        <f t="shared" si="4"/>
        <v>0x12</v>
      </c>
      <c r="C21" s="55"/>
      <c r="V21" s="43"/>
      <c r="W21" s="29"/>
      <c r="X21" s="29"/>
      <c r="Y21" s="29"/>
      <c r="Z21" s="29"/>
      <c r="AA21" s="29"/>
      <c r="AB21" s="44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45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46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42" t="str">
        <f t="shared" si="5"/>
        <v>000000</v>
      </c>
    </row>
    <row r="22" spans="1:40" hidden="1" x14ac:dyDescent="0.3">
      <c r="A22" s="29">
        <v>19</v>
      </c>
      <c r="B22" s="29" t="str">
        <f t="shared" si="4"/>
        <v>0x13</v>
      </c>
      <c r="C22" s="55"/>
      <c r="V22" s="43"/>
      <c r="W22" s="29"/>
      <c r="X22" s="29"/>
      <c r="Y22" s="29"/>
      <c r="Z22" s="29"/>
      <c r="AA22" s="29"/>
      <c r="AB22" s="44" t="str">
        <f t="shared" si="15"/>
        <v>00</v>
      </c>
      <c r="AC22" s="45" t="str">
        <f t="shared" si="16"/>
        <v>00</v>
      </c>
      <c r="AD22" s="46" t="str">
        <f t="shared" si="17"/>
        <v>00</v>
      </c>
      <c r="AM22" s="42" t="str">
        <f t="shared" si="5"/>
        <v>000000</v>
      </c>
    </row>
    <row r="23" spans="1:40" hidden="1" x14ac:dyDescent="0.3">
      <c r="A23" s="29">
        <v>20</v>
      </c>
      <c r="B23" s="29" t="str">
        <f t="shared" si="4"/>
        <v>0x14</v>
      </c>
      <c r="C23" s="55"/>
      <c r="V23" s="43"/>
      <c r="W23" s="29"/>
      <c r="X23" s="29"/>
      <c r="Y23" s="29"/>
      <c r="Z23" s="29"/>
      <c r="AA23" s="29"/>
      <c r="AB23" s="44" t="str">
        <f t="shared" si="15"/>
        <v>00</v>
      </c>
      <c r="AC23" s="45" t="str">
        <f t="shared" si="16"/>
        <v>00</v>
      </c>
      <c r="AD23" s="46" t="str">
        <f t="shared" si="17"/>
        <v>00</v>
      </c>
      <c r="AM23" s="42" t="str">
        <f t="shared" si="5"/>
        <v>000000</v>
      </c>
    </row>
    <row r="24" spans="1:40" hidden="1" x14ac:dyDescent="0.3">
      <c r="A24" s="29">
        <v>21</v>
      </c>
      <c r="B24" s="29" t="str">
        <f t="shared" si="4"/>
        <v>0x15</v>
      </c>
      <c r="C24" s="55"/>
      <c r="V24" s="43"/>
      <c r="W24" s="29"/>
      <c r="X24" s="29"/>
      <c r="Y24" s="29"/>
      <c r="Z24" s="29"/>
      <c r="AA24" s="29"/>
      <c r="AB24" s="44" t="str">
        <f t="shared" si="15"/>
        <v>00</v>
      </c>
      <c r="AC24" s="45" t="str">
        <f t="shared" si="16"/>
        <v>00</v>
      </c>
      <c r="AD24" s="46" t="str">
        <f t="shared" si="17"/>
        <v>00</v>
      </c>
      <c r="AM24" s="42" t="str">
        <f t="shared" si="5"/>
        <v>000000</v>
      </c>
    </row>
    <row r="25" spans="1:40" hidden="1" x14ac:dyDescent="0.3">
      <c r="A25" s="29">
        <v>22</v>
      </c>
      <c r="B25" s="29" t="str">
        <f t="shared" si="4"/>
        <v>0x16</v>
      </c>
      <c r="C25" s="55"/>
      <c r="V25" s="43"/>
      <c r="W25" s="29"/>
      <c r="X25" s="29"/>
      <c r="Y25" s="29"/>
      <c r="Z25" s="29"/>
      <c r="AA25" s="29"/>
      <c r="AB25" s="44" t="str">
        <f t="shared" si="15"/>
        <v>00</v>
      </c>
      <c r="AC25" s="45" t="str">
        <f t="shared" si="16"/>
        <v>00</v>
      </c>
      <c r="AD25" s="46" t="str">
        <f t="shared" si="17"/>
        <v>00</v>
      </c>
      <c r="AM25" s="42" t="str">
        <f t="shared" si="5"/>
        <v>000000</v>
      </c>
    </row>
    <row r="26" spans="1:40" hidden="1" x14ac:dyDescent="0.3">
      <c r="A26" s="29">
        <v>23</v>
      </c>
      <c r="B26" s="29" t="str">
        <f t="shared" si="4"/>
        <v>0x17</v>
      </c>
      <c r="C26" s="55"/>
      <c r="V26" s="43"/>
      <c r="W26" s="29"/>
      <c r="X26" s="29"/>
      <c r="Y26" s="29"/>
      <c r="Z26" s="29"/>
      <c r="AA26" s="29"/>
      <c r="AB26" s="44" t="str">
        <f t="shared" si="15"/>
        <v>00</v>
      </c>
      <c r="AC26" s="45" t="str">
        <f t="shared" si="16"/>
        <v>00</v>
      </c>
      <c r="AD26" s="46" t="str">
        <f t="shared" si="17"/>
        <v>00</v>
      </c>
      <c r="AM26" s="42" t="str">
        <f t="shared" si="5"/>
        <v>000000</v>
      </c>
    </row>
    <row r="27" spans="1:40" hidden="1" x14ac:dyDescent="0.3">
      <c r="A27" s="29">
        <v>24</v>
      </c>
      <c r="B27" s="29" t="str">
        <f t="shared" si="4"/>
        <v>0x18</v>
      </c>
      <c r="C27" s="55"/>
      <c r="V27" s="43"/>
      <c r="W27" s="29"/>
      <c r="X27" s="29"/>
      <c r="Y27" s="29"/>
      <c r="Z27" s="29"/>
      <c r="AA27" s="29"/>
      <c r="AB27" s="44" t="str">
        <f t="shared" si="15"/>
        <v>00</v>
      </c>
      <c r="AC27" s="45" t="str">
        <f t="shared" si="16"/>
        <v>00</v>
      </c>
      <c r="AD27" s="46" t="str">
        <f t="shared" si="17"/>
        <v>00</v>
      </c>
      <c r="AM27" s="42" t="str">
        <f t="shared" si="5"/>
        <v>000000</v>
      </c>
    </row>
    <row r="28" spans="1:40" hidden="1" x14ac:dyDescent="0.3">
      <c r="A28" s="29">
        <v>25</v>
      </c>
      <c r="B28" s="29" t="str">
        <f t="shared" si="4"/>
        <v>0x19</v>
      </c>
      <c r="C28" s="55"/>
      <c r="V28" s="43"/>
      <c r="W28" s="29"/>
      <c r="X28" s="29"/>
      <c r="Y28" s="29"/>
      <c r="Z28" s="29"/>
      <c r="AA28" s="29"/>
      <c r="AB28" s="44" t="str">
        <f t="shared" si="15"/>
        <v>00</v>
      </c>
      <c r="AC28" s="45" t="str">
        <f t="shared" si="16"/>
        <v>00</v>
      </c>
      <c r="AD28" s="46" t="str">
        <f t="shared" si="17"/>
        <v>00</v>
      </c>
      <c r="AM28" s="42" t="str">
        <f t="shared" si="5"/>
        <v>000000</v>
      </c>
    </row>
    <row r="29" spans="1:40" hidden="1" x14ac:dyDescent="0.3">
      <c r="A29" s="29">
        <v>26</v>
      </c>
      <c r="B29" s="29" t="str">
        <f t="shared" si="4"/>
        <v>0x1A</v>
      </c>
      <c r="C29" s="55"/>
      <c r="V29" s="43"/>
      <c r="W29" s="29"/>
      <c r="X29" s="29"/>
      <c r="Y29" s="29"/>
      <c r="Z29" s="29"/>
      <c r="AA29" s="29"/>
      <c r="AB29" s="44" t="str">
        <f t="shared" si="15"/>
        <v>00</v>
      </c>
      <c r="AC29" s="45" t="str">
        <f t="shared" si="16"/>
        <v>00</v>
      </c>
      <c r="AD29" s="46" t="str">
        <f t="shared" si="17"/>
        <v>00</v>
      </c>
      <c r="AM29" s="42" t="str">
        <f t="shared" si="5"/>
        <v>000000</v>
      </c>
    </row>
    <row r="30" spans="1:40" hidden="1" x14ac:dyDescent="0.3">
      <c r="A30" s="29">
        <v>27</v>
      </c>
      <c r="B30" s="29" t="str">
        <f t="shared" si="4"/>
        <v>0x1B</v>
      </c>
      <c r="C30" s="55"/>
      <c r="V30" s="43"/>
      <c r="W30" s="29"/>
      <c r="X30" s="29"/>
      <c r="Y30" s="29"/>
      <c r="Z30" s="29"/>
      <c r="AA30" s="29"/>
      <c r="AB30" s="44" t="str">
        <f t="shared" si="15"/>
        <v>00</v>
      </c>
      <c r="AC30" s="45" t="str">
        <f t="shared" si="16"/>
        <v>00</v>
      </c>
      <c r="AD30" s="46" t="str">
        <f t="shared" si="17"/>
        <v>00</v>
      </c>
      <c r="AM30" s="42" t="str">
        <f t="shared" si="5"/>
        <v>000000</v>
      </c>
    </row>
    <row r="31" spans="1:40" hidden="1" x14ac:dyDescent="0.3">
      <c r="A31" s="29">
        <v>28</v>
      </c>
      <c r="B31" s="29" t="str">
        <f t="shared" si="4"/>
        <v>0x1C</v>
      </c>
      <c r="C31" s="55"/>
      <c r="V31" s="43"/>
      <c r="W31" s="29"/>
      <c r="X31" s="29"/>
      <c r="Y31" s="29"/>
      <c r="Z31" s="29"/>
      <c r="AA31" s="29"/>
      <c r="AB31" s="44" t="str">
        <f t="shared" si="15"/>
        <v>00</v>
      </c>
      <c r="AC31" s="45" t="str">
        <f t="shared" si="16"/>
        <v>00</v>
      </c>
      <c r="AD31" s="46" t="str">
        <f t="shared" si="17"/>
        <v>00</v>
      </c>
      <c r="AM31" s="42" t="str">
        <f t="shared" si="5"/>
        <v>000000</v>
      </c>
    </row>
    <row r="32" spans="1:40" hidden="1" x14ac:dyDescent="0.3">
      <c r="A32" s="29">
        <v>29</v>
      </c>
      <c r="B32" s="29" t="str">
        <f t="shared" si="4"/>
        <v>0x1D</v>
      </c>
      <c r="C32" s="55"/>
      <c r="V32" s="43"/>
      <c r="W32" s="29"/>
      <c r="X32" s="29"/>
      <c r="Y32" s="29"/>
      <c r="Z32" s="29"/>
      <c r="AA32" s="29"/>
      <c r="AB32" s="44" t="str">
        <f t="shared" si="15"/>
        <v>00</v>
      </c>
      <c r="AC32" s="45" t="str">
        <f t="shared" si="16"/>
        <v>00</v>
      </c>
      <c r="AD32" s="46" t="str">
        <f t="shared" si="17"/>
        <v>00</v>
      </c>
      <c r="AM32" s="42" t="str">
        <f t="shared" si="5"/>
        <v>000000</v>
      </c>
    </row>
    <row r="33" spans="1:40" hidden="1" x14ac:dyDescent="0.3">
      <c r="A33" s="29">
        <v>30</v>
      </c>
      <c r="B33" s="29" t="str">
        <f t="shared" si="4"/>
        <v>0x1E</v>
      </c>
      <c r="C33" s="55"/>
      <c r="V33" s="43"/>
      <c r="W33" s="29"/>
      <c r="X33" s="29"/>
      <c r="Y33" s="29"/>
      <c r="Z33" s="29"/>
      <c r="AA33" s="29"/>
      <c r="AB33" s="44" t="str">
        <f t="shared" si="15"/>
        <v>00</v>
      </c>
      <c r="AC33" s="45" t="str">
        <f t="shared" si="16"/>
        <v>00</v>
      </c>
      <c r="AD33" s="46" t="str">
        <f t="shared" si="17"/>
        <v>00</v>
      </c>
      <c r="AM33" s="42" t="str">
        <f t="shared" si="5"/>
        <v>000000</v>
      </c>
    </row>
    <row r="34" spans="1:40" hidden="1" x14ac:dyDescent="0.3">
      <c r="A34" s="29">
        <v>31</v>
      </c>
      <c r="B34" s="29" t="str">
        <f t="shared" si="4"/>
        <v>0x1F</v>
      </c>
      <c r="C34" s="55"/>
      <c r="V34" s="43"/>
      <c r="W34" s="29"/>
      <c r="X34" s="29"/>
      <c r="Y34" s="29"/>
      <c r="Z34" s="29"/>
      <c r="AA34" s="29"/>
      <c r="AB34" s="44" t="str">
        <f t="shared" si="15"/>
        <v>00</v>
      </c>
      <c r="AC34" s="45" t="str">
        <f t="shared" si="16"/>
        <v>00</v>
      </c>
      <c r="AD34" s="46" t="str">
        <f t="shared" si="17"/>
        <v>00</v>
      </c>
      <c r="AM34" s="42" t="str">
        <f t="shared" si="5"/>
        <v>000000</v>
      </c>
    </row>
    <row r="35" spans="1:40" x14ac:dyDescent="0.3">
      <c r="C35" s="55"/>
      <c r="V35" s="43"/>
      <c r="W35" s="29"/>
      <c r="X35" s="29"/>
      <c r="Y35" s="29"/>
      <c r="Z35" s="29"/>
      <c r="AA35" s="29"/>
      <c r="AB35" s="44"/>
      <c r="AC35" s="45"/>
      <c r="AD35" s="46"/>
      <c r="AM35" s="42"/>
    </row>
    <row r="36" spans="1:40" x14ac:dyDescent="0.3">
      <c r="A36" s="29">
        <v>32</v>
      </c>
      <c r="B36" s="29" t="str">
        <f t="shared" si="4"/>
        <v>0x20</v>
      </c>
      <c r="C36" s="37" t="s">
        <v>24</v>
      </c>
      <c r="D36" s="56">
        <v>0</v>
      </c>
      <c r="E36" s="56">
        <v>1</v>
      </c>
      <c r="F36" s="56">
        <v>0</v>
      </c>
      <c r="G36" s="56">
        <v>0</v>
      </c>
      <c r="H36" s="56">
        <v>0</v>
      </c>
      <c r="I36" s="56" t="s">
        <v>14</v>
      </c>
      <c r="J36" s="56">
        <v>0</v>
      </c>
      <c r="K36" s="56">
        <v>0</v>
      </c>
      <c r="L36" s="56">
        <v>1</v>
      </c>
      <c r="M36" s="56">
        <v>0</v>
      </c>
      <c r="N36" s="56">
        <v>0</v>
      </c>
      <c r="O36" s="56">
        <v>0</v>
      </c>
      <c r="P36" s="56">
        <v>1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43">
        <v>1</v>
      </c>
      <c r="W36" s="29">
        <v>0</v>
      </c>
      <c r="X36" s="29">
        <v>0</v>
      </c>
      <c r="Y36" s="29">
        <v>1</v>
      </c>
      <c r="Z36" s="29">
        <v>0</v>
      </c>
      <c r="AA36" s="29">
        <v>1</v>
      </c>
      <c r="AB36" s="44" t="str">
        <f t="shared" ref="AB36:AB41" si="18">BIN2HEX(IF(D36="x", 0, D36) &amp; IF(E36="x", 0, E36) &amp; IF(F36="x", 0, F36) &amp; IF(G36="x", 0, G36) &amp; IF(H36="x", 0, H36) &amp; IF(I36="x", 0, I36) &amp; IF(J36="x", 0, J36) &amp; IF(K36="x", 0, K36), 2)</f>
        <v>40</v>
      </c>
      <c r="AC36" s="45" t="str">
        <f t="shared" ref="AC36:AC41" si="19">BIN2HEX(IF(L36="x", 0, L36) &amp; IF(M36="x", 0, M36) &amp; IF(N36="x", 0, N36) &amp; IF(O36="x", 0, O36) &amp;  IF(P36="x", 0, P36) &amp; IF(Q36="x", 0, Q36) &amp; IF(R36="x", 0, R36) &amp; IF(S36="x", 0, S36), 2)</f>
        <v>88</v>
      </c>
      <c r="AD36" s="46" t="str">
        <f t="shared" ref="AD36:AD41" si="20">BIN2HEX(IF(T36="x", 0, T36) &amp; IF(U36="x", 0, U36) &amp; IF(V36="x", 0, V36) &amp; IF(W36="x", 0, W36) &amp; IF(X36="x", 0, X36) &amp; IF(Y36="x", 0, Y36) &amp; IF(Z36="x", 0, Z36) &amp; IF(AA36="x", 0, AA36), 2)</f>
        <v>25</v>
      </c>
      <c r="AF36" s="31" t="s">
        <v>161</v>
      </c>
      <c r="AM36" s="42" t="str">
        <f t="shared" si="5"/>
        <v>408825</v>
      </c>
    </row>
    <row r="37" spans="1:40" x14ac:dyDescent="0.3">
      <c r="A37" s="29">
        <v>33</v>
      </c>
      <c r="B37" s="29" t="str">
        <f t="shared" si="4"/>
        <v>0x21</v>
      </c>
      <c r="C37" s="37" t="s">
        <v>25</v>
      </c>
      <c r="D37" s="56">
        <v>0</v>
      </c>
      <c r="E37" s="56">
        <v>1</v>
      </c>
      <c r="F37" s="56">
        <v>0</v>
      </c>
      <c r="G37" s="56">
        <v>0</v>
      </c>
      <c r="H37" s="56">
        <v>0</v>
      </c>
      <c r="I37" s="56" t="s">
        <v>14</v>
      </c>
      <c r="J37" s="56">
        <v>0</v>
      </c>
      <c r="K37" s="56">
        <v>0</v>
      </c>
      <c r="L37" s="56">
        <v>1</v>
      </c>
      <c r="M37" s="56">
        <v>0</v>
      </c>
      <c r="N37" s="56">
        <v>0</v>
      </c>
      <c r="O37" s="56">
        <v>0</v>
      </c>
      <c r="P37" s="56">
        <v>1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43">
        <v>0</v>
      </c>
      <c r="W37" s="29">
        <v>1</v>
      </c>
      <c r="X37" s="29">
        <v>1</v>
      </c>
      <c r="Y37" s="29">
        <v>0</v>
      </c>
      <c r="Z37" s="29">
        <v>0</v>
      </c>
      <c r="AA37" s="29">
        <v>0</v>
      </c>
      <c r="AB37" s="44" t="str">
        <f t="shared" si="18"/>
        <v>40</v>
      </c>
      <c r="AC37" s="45" t="str">
        <f t="shared" si="19"/>
        <v>88</v>
      </c>
      <c r="AD37" s="46" t="str">
        <f t="shared" si="20"/>
        <v>18</v>
      </c>
      <c r="AF37" s="31" t="s">
        <v>190</v>
      </c>
      <c r="AM37" s="42" t="str">
        <f t="shared" si="5"/>
        <v>408818</v>
      </c>
    </row>
    <row r="38" spans="1:40" x14ac:dyDescent="0.3">
      <c r="A38" s="29">
        <v>34</v>
      </c>
      <c r="B38" s="29" t="str">
        <f t="shared" si="4"/>
        <v>0x22</v>
      </c>
      <c r="C38" s="37" t="s">
        <v>28</v>
      </c>
      <c r="D38" s="56">
        <v>0</v>
      </c>
      <c r="E38" s="56">
        <v>1</v>
      </c>
      <c r="F38" s="56">
        <v>0</v>
      </c>
      <c r="G38" s="56">
        <v>0</v>
      </c>
      <c r="H38" s="56">
        <v>0</v>
      </c>
      <c r="I38" s="56" t="s">
        <v>14</v>
      </c>
      <c r="J38" s="56">
        <v>0</v>
      </c>
      <c r="K38" s="56">
        <v>0</v>
      </c>
      <c r="L38" s="56">
        <v>1</v>
      </c>
      <c r="M38" s="56">
        <v>0</v>
      </c>
      <c r="N38" s="56">
        <v>0</v>
      </c>
      <c r="O38" s="56">
        <v>0</v>
      </c>
      <c r="P38" s="56">
        <v>1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43">
        <v>0</v>
      </c>
      <c r="W38" s="29">
        <v>0</v>
      </c>
      <c r="X38" s="29">
        <v>0</v>
      </c>
      <c r="Y38" s="29">
        <v>0</v>
      </c>
      <c r="Z38" s="29">
        <v>1</v>
      </c>
      <c r="AA38" s="29" t="s">
        <v>14</v>
      </c>
      <c r="AB38" s="44" t="str">
        <f t="shared" si="18"/>
        <v>40</v>
      </c>
      <c r="AC38" s="45" t="str">
        <f t="shared" si="19"/>
        <v>88</v>
      </c>
      <c r="AD38" s="46" t="str">
        <f t="shared" si="20"/>
        <v>02</v>
      </c>
      <c r="AM38" s="42" t="str">
        <f t="shared" si="5"/>
        <v>408802</v>
      </c>
      <c r="AN38" s="47" t="s">
        <v>299</v>
      </c>
    </row>
    <row r="39" spans="1:40" x14ac:dyDescent="0.3">
      <c r="A39" s="29">
        <v>35</v>
      </c>
      <c r="B39" s="29" t="str">
        <f t="shared" si="4"/>
        <v>0x23</v>
      </c>
      <c r="C39" s="37" t="s">
        <v>26</v>
      </c>
      <c r="D39" s="56">
        <v>0</v>
      </c>
      <c r="E39" s="56">
        <v>1</v>
      </c>
      <c r="F39" s="56">
        <v>0</v>
      </c>
      <c r="G39" s="56">
        <v>0</v>
      </c>
      <c r="H39" s="56">
        <v>0</v>
      </c>
      <c r="I39" s="56" t="s">
        <v>14</v>
      </c>
      <c r="J39" s="56">
        <v>0</v>
      </c>
      <c r="K39" s="56">
        <v>0</v>
      </c>
      <c r="L39" s="56">
        <v>1</v>
      </c>
      <c r="M39" s="56">
        <v>0</v>
      </c>
      <c r="N39" s="56">
        <v>0</v>
      </c>
      <c r="O39" s="56">
        <v>0</v>
      </c>
      <c r="P39" s="56">
        <v>1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43">
        <v>1</v>
      </c>
      <c r="W39" s="29">
        <v>0</v>
      </c>
      <c r="X39" s="29">
        <v>1</v>
      </c>
      <c r="Y39" s="29">
        <v>1</v>
      </c>
      <c r="Z39" s="29">
        <v>1</v>
      </c>
      <c r="AA39" s="29" t="s">
        <v>14</v>
      </c>
      <c r="AB39" s="44" t="str">
        <f t="shared" si="18"/>
        <v>40</v>
      </c>
      <c r="AC39" s="45" t="str">
        <f t="shared" si="19"/>
        <v>88</v>
      </c>
      <c r="AD39" s="46" t="str">
        <f t="shared" si="20"/>
        <v>2E</v>
      </c>
      <c r="AM39" s="42" t="str">
        <f t="shared" si="5"/>
        <v>40882E</v>
      </c>
    </row>
    <row r="40" spans="1:40" x14ac:dyDescent="0.3">
      <c r="A40" s="29">
        <v>36</v>
      </c>
      <c r="B40" s="29" t="str">
        <f t="shared" si="4"/>
        <v>0x24</v>
      </c>
      <c r="C40" s="37" t="s">
        <v>27</v>
      </c>
      <c r="D40" s="56">
        <v>0</v>
      </c>
      <c r="E40" s="56">
        <v>1</v>
      </c>
      <c r="F40" s="56">
        <v>0</v>
      </c>
      <c r="G40" s="56">
        <v>0</v>
      </c>
      <c r="H40" s="56">
        <v>0</v>
      </c>
      <c r="I40" s="56" t="s">
        <v>14</v>
      </c>
      <c r="J40" s="56">
        <v>0</v>
      </c>
      <c r="K40" s="56">
        <v>0</v>
      </c>
      <c r="L40" s="56">
        <v>1</v>
      </c>
      <c r="M40" s="56">
        <v>0</v>
      </c>
      <c r="N40" s="56">
        <v>0</v>
      </c>
      <c r="O40" s="56">
        <v>0</v>
      </c>
      <c r="P40" s="56">
        <v>1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43">
        <v>1</v>
      </c>
      <c r="W40" s="29">
        <v>1</v>
      </c>
      <c r="X40" s="29">
        <v>1</v>
      </c>
      <c r="Y40" s="29">
        <v>0</v>
      </c>
      <c r="Z40" s="29">
        <v>1</v>
      </c>
      <c r="AA40" s="29" t="s">
        <v>14</v>
      </c>
      <c r="AB40" s="44" t="str">
        <f t="shared" si="18"/>
        <v>40</v>
      </c>
      <c r="AC40" s="45" t="str">
        <f t="shared" si="19"/>
        <v>88</v>
      </c>
      <c r="AD40" s="46" t="str">
        <f t="shared" si="20"/>
        <v>3A</v>
      </c>
      <c r="AM40" s="42" t="str">
        <f t="shared" si="5"/>
        <v>40883A</v>
      </c>
    </row>
    <row r="41" spans="1:40" x14ac:dyDescent="0.3">
      <c r="A41" s="29">
        <v>37</v>
      </c>
      <c r="B41" s="29" t="str">
        <f t="shared" si="4"/>
        <v>0x25</v>
      </c>
      <c r="C41" s="37" t="s">
        <v>29</v>
      </c>
      <c r="D41" s="56">
        <v>0</v>
      </c>
      <c r="E41" s="56">
        <v>1</v>
      </c>
      <c r="F41" s="56">
        <v>0</v>
      </c>
      <c r="G41" s="56">
        <v>0</v>
      </c>
      <c r="H41" s="56">
        <v>0</v>
      </c>
      <c r="I41" s="56" t="s">
        <v>14</v>
      </c>
      <c r="J41" s="56">
        <v>0</v>
      </c>
      <c r="K41" s="56">
        <v>0</v>
      </c>
      <c r="L41" s="56">
        <v>1</v>
      </c>
      <c r="M41" s="56">
        <v>0</v>
      </c>
      <c r="N41" s="56">
        <v>0</v>
      </c>
      <c r="O41" s="56">
        <v>0</v>
      </c>
      <c r="P41" s="56">
        <v>1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43">
        <v>0</v>
      </c>
      <c r="W41" s="29">
        <v>1</v>
      </c>
      <c r="X41" s="29">
        <v>1</v>
      </c>
      <c r="Y41" s="29">
        <v>0</v>
      </c>
      <c r="Z41" s="29">
        <v>1</v>
      </c>
      <c r="AA41" s="29" t="s">
        <v>14</v>
      </c>
      <c r="AB41" s="44" t="str">
        <f t="shared" si="18"/>
        <v>40</v>
      </c>
      <c r="AC41" s="45" t="str">
        <f t="shared" si="19"/>
        <v>88</v>
      </c>
      <c r="AD41" s="46" t="str">
        <f t="shared" si="20"/>
        <v>1A</v>
      </c>
      <c r="AM41" s="42" t="str">
        <f t="shared" si="5"/>
        <v>40881A</v>
      </c>
    </row>
    <row r="42" spans="1:40" x14ac:dyDescent="0.3">
      <c r="A42" s="29">
        <v>38</v>
      </c>
      <c r="B42" s="29" t="str">
        <f t="shared" si="4"/>
        <v>0x26</v>
      </c>
      <c r="C42" s="37" t="s">
        <v>163</v>
      </c>
      <c r="D42" s="56">
        <v>0</v>
      </c>
      <c r="E42" s="56">
        <v>1</v>
      </c>
      <c r="F42" s="56">
        <v>0</v>
      </c>
      <c r="G42" s="56">
        <v>0</v>
      </c>
      <c r="H42" s="56">
        <v>0</v>
      </c>
      <c r="I42" s="56" t="s">
        <v>14</v>
      </c>
      <c r="J42" s="56">
        <v>0</v>
      </c>
      <c r="K42" s="56">
        <v>0</v>
      </c>
      <c r="L42" s="56">
        <v>1</v>
      </c>
      <c r="M42" s="56">
        <v>0</v>
      </c>
      <c r="N42" s="56">
        <v>0</v>
      </c>
      <c r="O42" s="56">
        <v>0</v>
      </c>
      <c r="P42" s="56">
        <v>1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43">
        <v>0</v>
      </c>
      <c r="W42" s="29">
        <v>0</v>
      </c>
      <c r="X42" s="29">
        <v>0</v>
      </c>
      <c r="Y42" s="29">
        <v>1</v>
      </c>
      <c r="Z42" s="29">
        <v>1</v>
      </c>
      <c r="AA42" s="29" t="s">
        <v>14</v>
      </c>
      <c r="AB42" s="44" t="str">
        <f t="shared" ref="AB42:AB45" si="21">BIN2HEX(IF(D42="x", 0, D42) &amp; IF(E42="x", 0, E42) &amp; IF(F42="x", 0, F42) &amp; IF(G42="x", 0, G42) &amp; IF(H42="x", 0, H42) &amp; IF(I42="x", 0, I42) &amp; IF(J42="x", 0, J42) &amp; IF(K42="x", 0, K42), 2)</f>
        <v>40</v>
      </c>
      <c r="AC42" s="45" t="str">
        <f t="shared" ref="AC42:AC45" si="22">BIN2HEX(IF(L42="x", 0, L42) &amp; IF(M42="x", 0, M42) &amp; IF(N42="x", 0, N42) &amp; IF(O42="x", 0, O42) &amp;  IF(P42="x", 0, P42) &amp; IF(Q42="x", 0, Q42) &amp; IF(R42="x", 0, R42) &amp; IF(S42="x", 0, S42), 2)</f>
        <v>88</v>
      </c>
      <c r="AD42" s="46" t="str">
        <f t="shared" ref="AD42:AD45" si="23">BIN2HEX(IF(T42="x", 0, T42) &amp; IF(U42="x", 0, U42) &amp; IF(V42="x", 0, V42) &amp; IF(W42="x", 0, W42) &amp; IF(X42="x", 0, X42) &amp; IF(Y42="x", 0, Y42) &amp; IF(Z42="x", 0, Z42) &amp; IF(AA42="x", 0, AA42), 2)</f>
        <v>06</v>
      </c>
      <c r="AM42" s="42" t="str">
        <f t="shared" si="5"/>
        <v>408806</v>
      </c>
    </row>
    <row r="43" spans="1:40" x14ac:dyDescent="0.3">
      <c r="A43" s="29">
        <v>39</v>
      </c>
      <c r="B43" s="29" t="str">
        <f t="shared" si="4"/>
        <v>0x27</v>
      </c>
      <c r="C43" s="37" t="s">
        <v>164</v>
      </c>
      <c r="D43" s="56">
        <v>0</v>
      </c>
      <c r="E43" s="56">
        <v>1</v>
      </c>
      <c r="F43" s="56">
        <v>0</v>
      </c>
      <c r="G43" s="56">
        <v>0</v>
      </c>
      <c r="H43" s="56">
        <v>0</v>
      </c>
      <c r="I43" s="56" t="s">
        <v>14</v>
      </c>
      <c r="J43" s="56">
        <v>0</v>
      </c>
      <c r="K43" s="56">
        <v>0</v>
      </c>
      <c r="L43" s="56">
        <v>1</v>
      </c>
      <c r="M43" s="56">
        <v>0</v>
      </c>
      <c r="N43" s="56">
        <v>0</v>
      </c>
      <c r="O43" s="56">
        <v>0</v>
      </c>
      <c r="P43" s="56">
        <v>1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43">
        <v>1</v>
      </c>
      <c r="W43" s="29">
        <v>0</v>
      </c>
      <c r="X43" s="29">
        <v>0</v>
      </c>
      <c r="Y43" s="29">
        <v>1</v>
      </c>
      <c r="Z43" s="29">
        <v>1</v>
      </c>
      <c r="AA43" s="29" t="s">
        <v>14</v>
      </c>
      <c r="AB43" s="44" t="str">
        <f t="shared" si="21"/>
        <v>40</v>
      </c>
      <c r="AC43" s="45" t="str">
        <f t="shared" si="22"/>
        <v>88</v>
      </c>
      <c r="AD43" s="46" t="str">
        <f t="shared" si="23"/>
        <v>26</v>
      </c>
      <c r="AM43" s="42" t="str">
        <f t="shared" si="5"/>
        <v>408826</v>
      </c>
    </row>
    <row r="44" spans="1:40" x14ac:dyDescent="0.3">
      <c r="A44" s="29">
        <v>40</v>
      </c>
      <c r="B44" s="29" t="str">
        <f t="shared" si="4"/>
        <v>0x28</v>
      </c>
      <c r="C44" s="37" t="s">
        <v>165</v>
      </c>
      <c r="D44" s="56">
        <v>0</v>
      </c>
      <c r="E44" s="56">
        <v>1</v>
      </c>
      <c r="F44" s="56">
        <v>0</v>
      </c>
      <c r="G44" s="56">
        <v>0</v>
      </c>
      <c r="H44" s="56">
        <v>0</v>
      </c>
      <c r="I44" s="56" t="s">
        <v>14</v>
      </c>
      <c r="J44" s="56">
        <v>0</v>
      </c>
      <c r="K44" s="56">
        <v>0</v>
      </c>
      <c r="L44" s="56">
        <v>1</v>
      </c>
      <c r="M44" s="56">
        <v>0</v>
      </c>
      <c r="N44" s="56">
        <v>0</v>
      </c>
      <c r="O44" s="56">
        <v>0</v>
      </c>
      <c r="P44" s="56">
        <v>1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43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44" t="str">
        <f t="shared" si="21"/>
        <v>40</v>
      </c>
      <c r="AC44" s="45" t="str">
        <f t="shared" si="22"/>
        <v>88</v>
      </c>
      <c r="AD44" s="46" t="str">
        <f t="shared" si="23"/>
        <v>00</v>
      </c>
      <c r="AM44" s="42" t="str">
        <f t="shared" si="5"/>
        <v>408800</v>
      </c>
    </row>
    <row r="45" spans="1:40" x14ac:dyDescent="0.3">
      <c r="A45" s="29">
        <v>41</v>
      </c>
      <c r="B45" s="29" t="str">
        <f t="shared" si="4"/>
        <v>0x29</v>
      </c>
      <c r="C45" s="37" t="s">
        <v>166</v>
      </c>
      <c r="D45" s="56">
        <v>0</v>
      </c>
      <c r="E45" s="56">
        <v>1</v>
      </c>
      <c r="F45" s="56">
        <v>0</v>
      </c>
      <c r="G45" s="56">
        <v>0</v>
      </c>
      <c r="H45" s="56">
        <v>0</v>
      </c>
      <c r="I45" s="56" t="s">
        <v>14</v>
      </c>
      <c r="J45" s="56">
        <v>0</v>
      </c>
      <c r="K45" s="56">
        <v>0</v>
      </c>
      <c r="L45" s="56">
        <v>1</v>
      </c>
      <c r="M45" s="56">
        <v>0</v>
      </c>
      <c r="N45" s="56">
        <v>0</v>
      </c>
      <c r="O45" s="56">
        <v>0</v>
      </c>
      <c r="P45" s="56">
        <v>1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43">
        <v>1</v>
      </c>
      <c r="W45" s="29">
        <v>1</v>
      </c>
      <c r="X45" s="29">
        <v>1</v>
      </c>
      <c r="Y45" s="29">
        <v>1</v>
      </c>
      <c r="Z45" s="29">
        <v>0</v>
      </c>
      <c r="AA45" s="29">
        <v>1</v>
      </c>
      <c r="AB45" s="44" t="str">
        <f t="shared" si="21"/>
        <v>40</v>
      </c>
      <c r="AC45" s="45" t="str">
        <f t="shared" si="22"/>
        <v>88</v>
      </c>
      <c r="AD45" s="46" t="str">
        <f t="shared" si="23"/>
        <v>3D</v>
      </c>
      <c r="AM45" s="42" t="str">
        <f t="shared" si="5"/>
        <v>40883D</v>
      </c>
    </row>
    <row r="46" spans="1:40" x14ac:dyDescent="0.3">
      <c r="A46" s="29">
        <v>42</v>
      </c>
      <c r="B46" s="29" t="str">
        <f t="shared" si="4"/>
        <v>0x2A</v>
      </c>
      <c r="C46" s="37" t="s">
        <v>330</v>
      </c>
      <c r="D46" s="56">
        <v>0</v>
      </c>
      <c r="E46" s="56">
        <v>1</v>
      </c>
      <c r="F46" s="56">
        <v>0</v>
      </c>
      <c r="G46" s="56">
        <v>0</v>
      </c>
      <c r="H46" s="56">
        <v>0</v>
      </c>
      <c r="I46" s="56" t="s">
        <v>14</v>
      </c>
      <c r="J46" s="56">
        <v>0</v>
      </c>
      <c r="K46" s="56">
        <v>0</v>
      </c>
      <c r="L46" s="56">
        <v>1</v>
      </c>
      <c r="M46" s="56">
        <v>0</v>
      </c>
      <c r="N46" s="56">
        <v>0</v>
      </c>
      <c r="O46" s="56">
        <v>0</v>
      </c>
      <c r="P46" s="56">
        <v>1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43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1</v>
      </c>
      <c r="AB46" s="44" t="str">
        <f t="shared" ref="AB46:AB47" si="24">BIN2HEX(IF(D46="x", 0, D46) &amp; IF(E46="x", 0, E46) &amp; IF(F46="x", 0, F46) &amp; IF(G46="x", 0, G46) &amp; IF(H46="x", 0, H46) &amp; IF(I46="x", 0, I46) &amp; IF(J46="x", 0, J46) &amp; IF(K46="x", 0, K46), 2)</f>
        <v>40</v>
      </c>
      <c r="AC46" s="45" t="str">
        <f t="shared" ref="AC46:AC47" si="25">BIN2HEX(IF(L46="x", 0, L46) &amp; IF(M46="x", 0, M46) &amp; IF(N46="x", 0, N46) &amp; IF(O46="x", 0, O46) &amp;  IF(P46="x", 0, P46) &amp; IF(Q46="x", 0, Q46) &amp; IF(R46="x", 0, R46) &amp; IF(S46="x", 0, S46), 2)</f>
        <v>88</v>
      </c>
      <c r="AD46" s="46" t="str">
        <f t="shared" ref="AD46:AD47" si="26">BIN2HEX(IF(T46="x", 0, T46) &amp; IF(U46="x", 0, U46) &amp; IF(V46="x", 0, V46) &amp; IF(W46="x", 0, W46) &amp; IF(X46="x", 0, X46) &amp; IF(Y46="x", 0, Y46) &amp; IF(Z46="x", 0, Z46) &amp; IF(AA46="x", 0, AA46), 2)</f>
        <v>01</v>
      </c>
      <c r="AM46" s="42" t="str">
        <f t="shared" ref="AM46:AM47" si="27">AB46 &amp; AC46 &amp; AD46</f>
        <v>408801</v>
      </c>
    </row>
    <row r="47" spans="1:40" x14ac:dyDescent="0.3">
      <c r="A47" s="29">
        <v>43</v>
      </c>
      <c r="B47" s="29" t="str">
        <f t="shared" ref="B47" si="28">"0x" &amp; DEC2HEX(A47)</f>
        <v>0x2B</v>
      </c>
      <c r="C47" s="37" t="s">
        <v>338</v>
      </c>
      <c r="D47" s="56">
        <v>0</v>
      </c>
      <c r="E47" s="56">
        <v>1</v>
      </c>
      <c r="F47" s="56">
        <v>0</v>
      </c>
      <c r="G47" s="56">
        <v>0</v>
      </c>
      <c r="H47" s="56">
        <v>0</v>
      </c>
      <c r="I47" s="56" t="s">
        <v>14</v>
      </c>
      <c r="J47" s="56">
        <v>0</v>
      </c>
      <c r="K47" s="56">
        <v>0</v>
      </c>
      <c r="L47" s="56">
        <v>1</v>
      </c>
      <c r="M47" s="56">
        <v>0</v>
      </c>
      <c r="N47" s="56">
        <v>0</v>
      </c>
      <c r="O47" s="56">
        <v>0</v>
      </c>
      <c r="P47" s="56">
        <v>1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43">
        <v>0</v>
      </c>
      <c r="W47" s="29">
        <v>1</v>
      </c>
      <c r="X47" s="29">
        <v>1</v>
      </c>
      <c r="Y47" s="29">
        <v>0</v>
      </c>
      <c r="Z47" s="29">
        <v>0</v>
      </c>
      <c r="AA47" s="29">
        <v>1</v>
      </c>
      <c r="AB47" s="44" t="str">
        <f t="shared" si="24"/>
        <v>40</v>
      </c>
      <c r="AC47" s="45" t="str">
        <f t="shared" si="25"/>
        <v>88</v>
      </c>
      <c r="AD47" s="46" t="str">
        <f t="shared" si="26"/>
        <v>19</v>
      </c>
      <c r="AM47" s="42" t="str">
        <f t="shared" si="27"/>
        <v>408819</v>
      </c>
    </row>
    <row r="48" spans="1:40" x14ac:dyDescent="0.3">
      <c r="C48" s="9" t="s">
        <v>371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64"/>
      <c r="W48" s="29"/>
      <c r="X48" s="29"/>
      <c r="Y48" s="29"/>
      <c r="Z48" s="29"/>
      <c r="AA48" s="29"/>
      <c r="AB48" s="45"/>
      <c r="AC48" s="45"/>
      <c r="AD48" s="45"/>
      <c r="AM48" s="42"/>
    </row>
    <row r="50" spans="1:4" x14ac:dyDescent="0.3">
      <c r="C50" s="57" t="s">
        <v>22</v>
      </c>
      <c r="D50" s="31" t="s">
        <v>23</v>
      </c>
    </row>
    <row r="51" spans="1:4" x14ac:dyDescent="0.3">
      <c r="C51" s="54" t="s">
        <v>30</v>
      </c>
      <c r="D51" s="31" t="s">
        <v>31</v>
      </c>
    </row>
    <row r="53" spans="1:4" x14ac:dyDescent="0.3">
      <c r="C53" s="30" t="s">
        <v>46</v>
      </c>
      <c r="D53" s="31" t="s">
        <v>98</v>
      </c>
    </row>
    <row r="54" spans="1:4" x14ac:dyDescent="0.3">
      <c r="C54" s="30" t="s">
        <v>48</v>
      </c>
      <c r="D54" s="31" t="s">
        <v>99</v>
      </c>
    </row>
    <row r="55" spans="1:4" x14ac:dyDescent="0.3">
      <c r="C55" s="30" t="s">
        <v>43</v>
      </c>
      <c r="D55" s="31" t="s">
        <v>199</v>
      </c>
    </row>
    <row r="56" spans="1:4" x14ac:dyDescent="0.3">
      <c r="A56" s="31"/>
      <c r="B56" s="31"/>
      <c r="C56" s="30" t="s">
        <v>191</v>
      </c>
      <c r="D56" s="31" t="s">
        <v>192</v>
      </c>
    </row>
    <row r="57" spans="1:4" x14ac:dyDescent="0.3">
      <c r="A57" s="31"/>
      <c r="B57" s="31"/>
      <c r="C57" s="30" t="s">
        <v>96</v>
      </c>
      <c r="D57" s="31" t="s">
        <v>92</v>
      </c>
    </row>
    <row r="58" spans="1:4" x14ac:dyDescent="0.3">
      <c r="A58" s="31"/>
      <c r="B58" s="31"/>
      <c r="C58" s="30" t="s">
        <v>95</v>
      </c>
      <c r="D58" s="31" t="s">
        <v>91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7"/>
  <sheetViews>
    <sheetView tabSelected="1" zoomScale="80" zoomScaleNormal="80" workbookViewId="0">
      <pane ySplit="1" topLeftCell="A2" activePane="bottomLeft" state="frozen"/>
      <selection pane="bottomLeft" activeCell="D23" sqref="D2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4" width="9.88671875" style="6" bestFit="1" customWidth="1"/>
    <col min="25" max="16384" width="8.88671875" style="6"/>
  </cols>
  <sheetData>
    <row r="1" spans="1:25" ht="14.4" customHeight="1" x14ac:dyDescent="0.3">
      <c r="A1" s="5" t="s">
        <v>284</v>
      </c>
      <c r="B1" s="5" t="s">
        <v>54</v>
      </c>
      <c r="C1" s="5" t="s">
        <v>61</v>
      </c>
      <c r="G1" s="8" t="s">
        <v>145</v>
      </c>
      <c r="H1" s="9" t="s">
        <v>135</v>
      </c>
      <c r="I1" s="10" t="s">
        <v>135</v>
      </c>
      <c r="J1" s="10" t="s">
        <v>136</v>
      </c>
      <c r="K1" s="10" t="s">
        <v>201</v>
      </c>
      <c r="L1" s="10" t="s">
        <v>146</v>
      </c>
      <c r="M1" s="10" t="s">
        <v>144</v>
      </c>
      <c r="N1" s="11" t="s">
        <v>137</v>
      </c>
      <c r="O1" s="12" t="s">
        <v>138</v>
      </c>
      <c r="P1" s="12" t="s">
        <v>139</v>
      </c>
      <c r="Q1" s="12" t="s">
        <v>200</v>
      </c>
      <c r="R1" s="12" t="s">
        <v>141</v>
      </c>
      <c r="S1" s="13" t="s">
        <v>140</v>
      </c>
      <c r="T1" s="66" t="s">
        <v>143</v>
      </c>
      <c r="U1" s="67"/>
      <c r="V1" s="68"/>
    </row>
    <row r="2" spans="1:25" ht="14.4" customHeight="1" x14ac:dyDescent="0.3">
      <c r="B2" s="10"/>
      <c r="C2" s="10"/>
      <c r="D2" s="15" t="s">
        <v>219</v>
      </c>
      <c r="O2" s="19"/>
      <c r="P2" s="19"/>
      <c r="Q2" s="19"/>
      <c r="R2" s="19"/>
      <c r="X2" s="6" t="s">
        <v>150</v>
      </c>
    </row>
    <row r="3" spans="1:25" ht="14.4" customHeight="1" x14ac:dyDescent="0.3">
      <c r="B3" s="6">
        <v>0</v>
      </c>
      <c r="C3" s="6" t="str">
        <f>"0x" &amp; DEC2HEX(B3,3)</f>
        <v>0x000</v>
      </c>
      <c r="D3" s="6" t="s">
        <v>105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142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" customHeight="1" x14ac:dyDescent="0.3">
      <c r="B5" s="6">
        <v>6</v>
      </c>
      <c r="C5" s="6" t="str">
        <f t="shared" si="7"/>
        <v>0x006</v>
      </c>
      <c r="D5" s="6" t="s">
        <v>106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" customHeight="1" x14ac:dyDescent="0.3">
      <c r="B6" s="6">
        <v>9</v>
      </c>
      <c r="C6" s="6" t="str">
        <f t="shared" si="7"/>
        <v>0x009</v>
      </c>
      <c r="D6" s="27" t="s">
        <v>378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5" ht="14.4" customHeight="1" x14ac:dyDescent="0.3">
      <c r="D8" s="15" t="s">
        <v>220</v>
      </c>
      <c r="X8" s="6" t="s">
        <v>151</v>
      </c>
      <c r="Y8" s="6">
        <v>7</v>
      </c>
    </row>
    <row r="9" spans="1:25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152</v>
      </c>
      <c r="Y9" s="23">
        <v>2</v>
      </c>
    </row>
    <row r="10" spans="1:25" ht="14.4" customHeight="1" x14ac:dyDescent="0.3">
      <c r="B10" s="6">
        <v>3</v>
      </c>
      <c r="C10" s="6" t="str">
        <f>"0x" &amp; DEC2HEX(B10,3)</f>
        <v>0x003</v>
      </c>
      <c r="D10" s="6" t="s">
        <v>167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169</v>
      </c>
      <c r="Y10" s="23">
        <v>3</v>
      </c>
    </row>
    <row r="11" spans="1:25" ht="14.4" customHeight="1" x14ac:dyDescent="0.3">
      <c r="B11" s="6">
        <v>6</v>
      </c>
      <c r="C11" s="6" t="str">
        <f>"0x" &amp; DEC2HEX(B11,3)</f>
        <v>0x006</v>
      </c>
      <c r="D11" s="27" t="s">
        <v>379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" customHeight="1" x14ac:dyDescent="0.3">
      <c r="D16" s="15" t="s">
        <v>221</v>
      </c>
      <c r="X16" s="6" t="s">
        <v>149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147</v>
      </c>
      <c r="Y17" s="6">
        <v>1</v>
      </c>
      <c r="Z17" s="6" t="s">
        <v>148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170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148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167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171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378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222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105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106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380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378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381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223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378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111</v>
      </c>
    </row>
    <row r="46" spans="2:22" ht="14.4" customHeight="1" x14ac:dyDescent="0.3">
      <c r="D46" s="23"/>
    </row>
    <row r="48" spans="2:22" ht="14.4" customHeight="1" x14ac:dyDescent="0.3">
      <c r="D48" s="15" t="s">
        <v>224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225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218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218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218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218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218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218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218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218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218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218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218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218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226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177</v>
      </c>
      <c r="E83" s="6"/>
      <c r="F83" s="15" t="s">
        <v>176</v>
      </c>
      <c r="G83" s="16">
        <v>1</v>
      </c>
      <c r="H83" s="17" t="s">
        <v>152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178</v>
      </c>
      <c r="F84" s="15" t="s">
        <v>175</v>
      </c>
      <c r="G84" s="16">
        <v>1</v>
      </c>
      <c r="H84" s="17" t="s">
        <v>169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126</v>
      </c>
      <c r="F85" s="15" t="s">
        <v>127</v>
      </c>
      <c r="G85" s="16">
        <v>1</v>
      </c>
      <c r="H85" s="17" t="s">
        <v>151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174</v>
      </c>
      <c r="F86" s="15" t="s">
        <v>107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103</v>
      </c>
      <c r="E87" s="6"/>
      <c r="F87" s="15" t="s">
        <v>108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179</v>
      </c>
      <c r="G88" s="16">
        <v>40</v>
      </c>
      <c r="H88" s="17" t="s">
        <v>169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182</v>
      </c>
      <c r="F89" s="15" t="s">
        <v>183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180</v>
      </c>
      <c r="F90" s="15" t="s">
        <v>120</v>
      </c>
      <c r="G90" s="16">
        <v>33</v>
      </c>
      <c r="H90" s="17" t="s">
        <v>169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382</v>
      </c>
      <c r="F91" s="15" t="s">
        <v>124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184</v>
      </c>
      <c r="F92" s="15" t="s">
        <v>185</v>
      </c>
      <c r="G92" s="16">
        <v>2</v>
      </c>
      <c r="H92" s="17" t="s">
        <v>169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383</v>
      </c>
      <c r="F93" s="15" t="s">
        <v>125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111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112</v>
      </c>
      <c r="F95" s="15" t="s">
        <v>116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113</v>
      </c>
      <c r="F96" s="15" t="s">
        <v>117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114</v>
      </c>
      <c r="F97" s="15" t="s">
        <v>118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115</v>
      </c>
      <c r="F98" s="15" t="s">
        <v>119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227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101</v>
      </c>
      <c r="F102" s="15" t="s">
        <v>102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197</v>
      </c>
      <c r="F103" s="15" t="s">
        <v>154</v>
      </c>
      <c r="G103" s="16">
        <v>1</v>
      </c>
      <c r="H103" s="17" t="s">
        <v>152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198</v>
      </c>
      <c r="E104" s="6"/>
      <c r="F104" s="15" t="s">
        <v>122</v>
      </c>
      <c r="G104" s="16">
        <v>17</v>
      </c>
      <c r="H104" s="17" t="s">
        <v>152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103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167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181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128</v>
      </c>
      <c r="F108" s="15" t="s">
        <v>121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196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384</v>
      </c>
      <c r="F110" s="15" t="s">
        <v>153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378</v>
      </c>
      <c r="F112" s="15" t="s">
        <v>123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228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110</v>
      </c>
      <c r="F117" s="15" t="s">
        <v>129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158</v>
      </c>
      <c r="F118" s="15" t="s">
        <v>130</v>
      </c>
      <c r="G118" s="16">
        <v>1</v>
      </c>
      <c r="H118" s="17" t="s">
        <v>151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193</v>
      </c>
      <c r="F119" s="15" t="s">
        <v>134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177</v>
      </c>
      <c r="F120" s="15" t="s">
        <v>189</v>
      </c>
      <c r="G120" s="16">
        <v>1</v>
      </c>
      <c r="H120" s="17" t="s">
        <v>152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184</v>
      </c>
      <c r="G121" s="16">
        <v>2</v>
      </c>
      <c r="H121" s="17" t="s">
        <v>169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174</v>
      </c>
      <c r="F122" s="15" t="s">
        <v>132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194</v>
      </c>
      <c r="G123" s="16">
        <v>2</v>
      </c>
      <c r="H123" s="17" t="s">
        <v>169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186</v>
      </c>
      <c r="F124" s="15" t="s">
        <v>131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187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188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109</v>
      </c>
      <c r="F127" s="15" t="s">
        <v>120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385</v>
      </c>
      <c r="F128" s="15" t="s">
        <v>124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195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167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367</v>
      </c>
      <c r="F132" s="15" t="s">
        <v>125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111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155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156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157</v>
      </c>
    </row>
    <row r="140" spans="2:22" ht="14.4" customHeight="1" x14ac:dyDescent="0.3">
      <c r="D140" s="15" t="s">
        <v>229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202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203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177</v>
      </c>
      <c r="G143" s="16">
        <v>1</v>
      </c>
      <c r="H143" s="17" t="s">
        <v>152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208</v>
      </c>
      <c r="G144" s="16">
        <v>17</v>
      </c>
      <c r="H144" s="17" t="s">
        <v>152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205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206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187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207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383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230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202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177</v>
      </c>
      <c r="E155" s="6"/>
      <c r="F155" s="15" t="s">
        <v>296</v>
      </c>
      <c r="G155" s="16">
        <v>1</v>
      </c>
      <c r="H155" s="17" t="s">
        <v>152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253</v>
      </c>
      <c r="F156" s="15" t="s">
        <v>209</v>
      </c>
      <c r="G156" s="16">
        <v>1</v>
      </c>
      <c r="H156" s="17" t="s">
        <v>169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297</v>
      </c>
      <c r="F157" s="15" t="s">
        <v>210</v>
      </c>
      <c r="G157" s="16">
        <v>1</v>
      </c>
      <c r="H157" s="17" t="s">
        <v>151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274</v>
      </c>
      <c r="B158" s="6">
        <v>12</v>
      </c>
      <c r="C158" s="6" t="str">
        <f t="shared" ref="C158:C167" si="127">"0x" &amp; DEC2HEX(B158,3)</f>
        <v>0x00C</v>
      </c>
      <c r="D158" s="6" t="s">
        <v>289</v>
      </c>
      <c r="F158" s="15" t="s">
        <v>290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288</v>
      </c>
      <c r="F159" s="15" t="s">
        <v>287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382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369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291</v>
      </c>
      <c r="B162" s="6">
        <v>24</v>
      </c>
      <c r="C162" s="6" t="str">
        <f t="shared" si="127"/>
        <v>0x018</v>
      </c>
      <c r="D162" s="6" t="s">
        <v>294</v>
      </c>
      <c r="F162" s="15" t="s">
        <v>292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293</v>
      </c>
      <c r="F163" s="15" t="s">
        <v>285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202</v>
      </c>
      <c r="F164" s="15" t="s">
        <v>298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295</v>
      </c>
      <c r="B165" s="6">
        <v>33</v>
      </c>
      <c r="C165" s="6" t="str">
        <f t="shared" si="127"/>
        <v>0x021</v>
      </c>
      <c r="D165" s="6" t="s">
        <v>174</v>
      </c>
      <c r="F165" s="15" t="s">
        <v>132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205</v>
      </c>
      <c r="F166" s="15" t="s">
        <v>211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179</v>
      </c>
      <c r="G167" s="16">
        <v>40</v>
      </c>
      <c r="H167" s="17" t="s">
        <v>169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182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216</v>
      </c>
      <c r="F169" s="15" t="s">
        <v>120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384</v>
      </c>
      <c r="F170" s="15" t="s">
        <v>212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206</v>
      </c>
      <c r="F171" s="15" t="s">
        <v>195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187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207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367</v>
      </c>
      <c r="F174" s="15" t="s">
        <v>125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111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214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213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213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214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213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213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214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213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213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214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213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213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214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213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213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214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213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213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214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213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213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215</v>
      </c>
    </row>
    <row r="200" spans="2:22" ht="14.4" customHeight="1" x14ac:dyDescent="0.3">
      <c r="D200" s="15" t="s">
        <v>256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231</v>
      </c>
      <c r="F201" s="15" t="s">
        <v>232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234</v>
      </c>
      <c r="F202" s="15" t="s">
        <v>235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167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233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106</v>
      </c>
      <c r="F205" s="15" t="s">
        <v>236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206</v>
      </c>
      <c r="F206" s="15" t="s">
        <v>238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237</v>
      </c>
      <c r="F209" s="15" t="s">
        <v>239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240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241</v>
      </c>
      <c r="F211" s="15" t="s">
        <v>242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243</v>
      </c>
      <c r="F212" s="15" t="s">
        <v>244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245</v>
      </c>
      <c r="F213" s="15" t="s">
        <v>246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247</v>
      </c>
      <c r="F214" s="15" t="s">
        <v>248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249</v>
      </c>
      <c r="F215" s="15" t="s">
        <v>246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233</v>
      </c>
      <c r="F216" s="15" t="s">
        <v>254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251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252</v>
      </c>
      <c r="F218" s="15" t="s">
        <v>255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177</v>
      </c>
      <c r="F219" s="15" t="s">
        <v>264</v>
      </c>
      <c r="G219" s="16">
        <v>1</v>
      </c>
      <c r="H219" s="17" t="s">
        <v>152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253</v>
      </c>
      <c r="F220" s="15" t="s">
        <v>263</v>
      </c>
      <c r="G220" s="16">
        <v>1</v>
      </c>
      <c r="H220" s="17" t="s">
        <v>169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250</v>
      </c>
      <c r="F221" s="15" t="s">
        <v>257</v>
      </c>
      <c r="G221" s="16">
        <v>4</v>
      </c>
      <c r="H221" s="17" t="s">
        <v>151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258</v>
      </c>
      <c r="G222" s="16">
        <v>11</v>
      </c>
      <c r="H222" s="17" t="s">
        <v>169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259</v>
      </c>
      <c r="F223" s="15" t="s">
        <v>260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261</v>
      </c>
      <c r="F224" s="15" t="s">
        <v>262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277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265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281</v>
      </c>
      <c r="F229" s="15" t="s">
        <v>282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202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269</v>
      </c>
      <c r="B231" s="6">
        <v>6</v>
      </c>
      <c r="C231" s="6" t="str">
        <f t="shared" ref="C231:C237" si="226">"0x" &amp; DEC2HEX(B231,3)</f>
        <v>0x006</v>
      </c>
      <c r="D231" s="6" t="s">
        <v>266</v>
      </c>
      <c r="F231" s="15" t="s">
        <v>267</v>
      </c>
      <c r="G231" s="16">
        <v>1</v>
      </c>
      <c r="H231" s="17" t="s">
        <v>152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268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274</v>
      </c>
      <c r="B233" s="6">
        <v>12</v>
      </c>
      <c r="C233" s="6" t="str">
        <f t="shared" si="226"/>
        <v>0x00C</v>
      </c>
      <c r="D233" s="6" t="s">
        <v>270</v>
      </c>
      <c r="F233" s="15" t="s">
        <v>271</v>
      </c>
      <c r="G233" s="16">
        <v>2</v>
      </c>
      <c r="H233" s="17" t="s">
        <v>169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272</v>
      </c>
      <c r="G234" s="16">
        <v>33</v>
      </c>
      <c r="H234" s="17" t="s">
        <v>169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280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278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279</v>
      </c>
      <c r="F237" s="15" t="s">
        <v>273</v>
      </c>
      <c r="G237" s="16">
        <v>32</v>
      </c>
      <c r="H237" s="17" t="s">
        <v>152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167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276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275</v>
      </c>
      <c r="B240" s="6">
        <v>33</v>
      </c>
      <c r="C240" s="6" t="str">
        <f t="shared" si="248"/>
        <v>0x021</v>
      </c>
      <c r="D240" s="6" t="s">
        <v>208</v>
      </c>
      <c r="F240" s="15" t="s">
        <v>283</v>
      </c>
      <c r="G240" s="16">
        <v>17</v>
      </c>
      <c r="H240" s="17" t="s">
        <v>152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" customHeight="1" x14ac:dyDescent="0.3">
      <c r="B241" s="6">
        <v>36</v>
      </c>
      <c r="C241" s="6" t="str">
        <f t="shared" si="248"/>
        <v>0x024</v>
      </c>
      <c r="D241" s="6" t="s">
        <v>286</v>
      </c>
      <c r="F241" s="15" t="s">
        <v>285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" customHeight="1" x14ac:dyDescent="0.3">
      <c r="B242" s="6">
        <v>39</v>
      </c>
      <c r="C242" s="6" t="str">
        <f t="shared" si="248"/>
        <v>0x027</v>
      </c>
      <c r="D242" s="6" t="s">
        <v>208</v>
      </c>
      <c r="G242" s="16">
        <v>17</v>
      </c>
      <c r="H242" s="17" t="s">
        <v>152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" customHeight="1" x14ac:dyDescent="0.3"/>
    <row r="245" spans="1:25" ht="14.4" customHeight="1" x14ac:dyDescent="0.3"/>
    <row r="246" spans="1:25" ht="14.4" customHeight="1" x14ac:dyDescent="0.3">
      <c r="D246" s="15" t="s">
        <v>300</v>
      </c>
    </row>
    <row r="247" spans="1:25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202</v>
      </c>
      <c r="F247" s="15" t="s">
        <v>314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" customHeight="1" x14ac:dyDescent="0.3">
      <c r="A248" s="14" t="s">
        <v>318</v>
      </c>
      <c r="B248" s="6">
        <v>3</v>
      </c>
      <c r="C248" s="6" t="str">
        <f t="shared" si="263"/>
        <v>0x003</v>
      </c>
      <c r="D248" s="6" t="s">
        <v>281</v>
      </c>
      <c r="F248" s="15" t="s">
        <v>315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289</v>
      </c>
      <c r="F249" s="15" t="s">
        <v>321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" customHeight="1" x14ac:dyDescent="0.3">
      <c r="B250" s="6">
        <v>9</v>
      </c>
      <c r="C250" s="6" t="str">
        <f t="shared" si="266"/>
        <v>0x009</v>
      </c>
      <c r="D250" s="6" t="s">
        <v>268</v>
      </c>
      <c r="F250" s="15" t="s">
        <v>322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" customHeight="1" x14ac:dyDescent="0.3">
      <c r="B251" s="6">
        <v>12</v>
      </c>
      <c r="C251" s="6" t="str">
        <f t="shared" si="266"/>
        <v>0x00C</v>
      </c>
      <c r="D251" s="6" t="s">
        <v>308</v>
      </c>
      <c r="F251" s="15" t="s">
        <v>292</v>
      </c>
      <c r="G251" s="16">
        <v>1</v>
      </c>
      <c r="H251" s="17" t="s">
        <v>151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" customHeight="1" x14ac:dyDescent="0.3">
      <c r="A252" s="14" t="s">
        <v>269</v>
      </c>
      <c r="B252" s="6">
        <v>15</v>
      </c>
      <c r="C252" s="6" t="str">
        <f t="shared" ref="C252:C260" si="279">"0x" &amp; DEC2HEX(B252,3)</f>
        <v>0x00F</v>
      </c>
      <c r="D252" s="6" t="s">
        <v>266</v>
      </c>
      <c r="F252" s="15" t="s">
        <v>267</v>
      </c>
      <c r="G252" s="16">
        <v>1</v>
      </c>
      <c r="H252" s="17" t="s">
        <v>152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" customHeight="1" x14ac:dyDescent="0.3">
      <c r="A253" s="14" t="s">
        <v>274</v>
      </c>
      <c r="B253" s="6">
        <v>18</v>
      </c>
      <c r="C253" s="6" t="str">
        <f t="shared" si="279"/>
        <v>0x012</v>
      </c>
      <c r="D253" s="6" t="s">
        <v>270</v>
      </c>
      <c r="F253" s="15" t="s">
        <v>303</v>
      </c>
      <c r="G253" s="16">
        <v>2</v>
      </c>
      <c r="H253" s="17" t="s">
        <v>169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" customHeight="1" x14ac:dyDescent="0.3">
      <c r="B254" s="6">
        <v>21</v>
      </c>
      <c r="C254" s="6" t="str">
        <f t="shared" si="279"/>
        <v>0x015</v>
      </c>
      <c r="D254" s="6" t="s">
        <v>272</v>
      </c>
      <c r="G254" s="16">
        <v>33</v>
      </c>
      <c r="H254" s="17" t="s">
        <v>169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" customHeight="1" x14ac:dyDescent="0.3">
      <c r="A255" s="6"/>
      <c r="B255" s="6">
        <v>24</v>
      </c>
      <c r="C255" s="6" t="str">
        <f t="shared" si="279"/>
        <v>0x018</v>
      </c>
      <c r="D255" s="6" t="s">
        <v>305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" customHeight="1" x14ac:dyDescent="0.3">
      <c r="B256" s="6">
        <v>27</v>
      </c>
      <c r="C256" s="6" t="str">
        <f t="shared" si="279"/>
        <v>0x01B</v>
      </c>
      <c r="D256" s="6" t="s">
        <v>278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" customHeight="1" x14ac:dyDescent="0.3">
      <c r="B257" s="6">
        <v>30</v>
      </c>
      <c r="C257" s="6" t="str">
        <f t="shared" si="279"/>
        <v>0x01E</v>
      </c>
      <c r="D257" s="6" t="s">
        <v>279</v>
      </c>
      <c r="F257" s="15" t="s">
        <v>273</v>
      </c>
      <c r="G257" s="16">
        <v>32</v>
      </c>
      <c r="H257" s="17" t="s">
        <v>152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" customHeight="1" x14ac:dyDescent="0.3">
      <c r="B258" s="6">
        <v>33</v>
      </c>
      <c r="C258" s="6" t="str">
        <f t="shared" si="279"/>
        <v>0x021</v>
      </c>
      <c r="D258" s="6" t="s">
        <v>167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" customHeight="1" x14ac:dyDescent="0.3">
      <c r="B259" s="6">
        <v>36</v>
      </c>
      <c r="C259" s="6" t="str">
        <f t="shared" si="279"/>
        <v>0x024</v>
      </c>
      <c r="D259" s="6" t="s">
        <v>310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" customHeight="1" x14ac:dyDescent="0.3">
      <c r="A260" s="14" t="s">
        <v>275</v>
      </c>
      <c r="B260" s="6">
        <v>39</v>
      </c>
      <c r="C260" s="6" t="str">
        <f t="shared" si="279"/>
        <v>0x027</v>
      </c>
      <c r="D260" s="6" t="s">
        <v>208</v>
      </c>
      <c r="F260" s="15" t="s">
        <v>283</v>
      </c>
      <c r="G260" s="16">
        <v>17</v>
      </c>
      <c r="H260" s="17" t="s">
        <v>152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177</v>
      </c>
      <c r="G261" s="16">
        <v>1</v>
      </c>
      <c r="H261" s="17" t="s">
        <v>152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" customHeight="1" x14ac:dyDescent="0.3">
      <c r="B262" s="6">
        <v>45</v>
      </c>
      <c r="C262" s="6" t="str">
        <f t="shared" si="297"/>
        <v>0x02D</v>
      </c>
      <c r="D262" s="6" t="s">
        <v>309</v>
      </c>
      <c r="F262" s="15" t="s">
        <v>285</v>
      </c>
      <c r="G262" s="16">
        <v>17</v>
      </c>
      <c r="H262" s="17" t="s">
        <v>152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" customHeight="1" x14ac:dyDescent="0.3">
      <c r="B263" s="6">
        <v>48</v>
      </c>
      <c r="C263" s="6" t="str">
        <f t="shared" si="297"/>
        <v>0x030</v>
      </c>
      <c r="D263" s="6" t="s">
        <v>311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" customHeight="1" x14ac:dyDescent="0.3">
      <c r="A264" s="6"/>
      <c r="B264" s="6">
        <v>51</v>
      </c>
      <c r="C264" s="6" t="str">
        <f t="shared" si="297"/>
        <v>0x033</v>
      </c>
      <c r="D264" s="6" t="s">
        <v>312</v>
      </c>
      <c r="F264" s="15" t="s">
        <v>302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" customHeight="1" x14ac:dyDescent="0.3">
      <c r="B265" s="6">
        <v>54</v>
      </c>
      <c r="C265" s="6" t="str">
        <f t="shared" si="297"/>
        <v>0x036</v>
      </c>
      <c r="D265" s="6" t="s">
        <v>324</v>
      </c>
      <c r="F265" s="15" t="s">
        <v>306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" customHeight="1" x14ac:dyDescent="0.3">
      <c r="B266" s="6">
        <v>57</v>
      </c>
      <c r="C266" s="6" t="str">
        <f t="shared" si="297"/>
        <v>0x039</v>
      </c>
      <c r="D266" s="6" t="s">
        <v>171</v>
      </c>
      <c r="F266" s="15" t="s">
        <v>301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304</v>
      </c>
      <c r="F268" s="15" t="s">
        <v>307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" customHeight="1" x14ac:dyDescent="0.3">
      <c r="A269" s="14" t="s">
        <v>323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" customHeight="1" x14ac:dyDescent="0.3">
      <c r="A270" s="6"/>
      <c r="B270" s="6">
        <v>69</v>
      </c>
      <c r="C270" s="6" t="str">
        <f t="shared" si="316"/>
        <v>0x045</v>
      </c>
      <c r="D270" s="6" t="s">
        <v>205</v>
      </c>
      <c r="F270" s="15" t="s">
        <v>320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" customHeight="1" x14ac:dyDescent="0.3">
      <c r="B271" s="6">
        <v>72</v>
      </c>
      <c r="C271" s="6" t="str">
        <f t="shared" si="316"/>
        <v>0x048</v>
      </c>
      <c r="D271" s="6" t="s">
        <v>309</v>
      </c>
      <c r="F271" s="15" t="s">
        <v>285</v>
      </c>
      <c r="G271" s="16">
        <v>17</v>
      </c>
      <c r="H271" s="17" t="s">
        <v>152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" customHeight="1" x14ac:dyDescent="0.3">
      <c r="B272" s="6">
        <v>75</v>
      </c>
      <c r="C272" s="6" t="str">
        <f t="shared" si="316"/>
        <v>0x04B</v>
      </c>
      <c r="D272" s="6" t="s">
        <v>319</v>
      </c>
      <c r="E272" s="6"/>
      <c r="F272" s="15" t="s">
        <v>316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313</v>
      </c>
      <c r="E273" s="6"/>
      <c r="F273" s="15" t="s">
        <v>317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325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327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326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167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167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328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327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233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329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313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327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331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327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332</v>
      </c>
      <c r="G300" s="16">
        <v>1</v>
      </c>
      <c r="H300" s="28" t="s">
        <v>152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333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334</v>
      </c>
      <c r="G302" s="16">
        <v>42</v>
      </c>
      <c r="H302" s="28" t="s">
        <v>152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372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356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363</v>
      </c>
      <c r="F308" s="2" t="s">
        <v>357</v>
      </c>
      <c r="G308" s="16">
        <v>1</v>
      </c>
      <c r="H308" s="28" t="s">
        <v>152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370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274</v>
      </c>
      <c r="B311" s="6">
        <v>12</v>
      </c>
      <c r="C311" s="6" t="str">
        <f t="shared" ref="C311:C319" si="459">"0x" &amp; DEC2HEX(B311,3)</f>
        <v>0x00C</v>
      </c>
      <c r="D311" s="27" t="s">
        <v>360</v>
      </c>
      <c r="G311" s="16">
        <v>2</v>
      </c>
      <c r="H311" s="28" t="s">
        <v>151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355</v>
      </c>
      <c r="F312" s="2" t="s">
        <v>377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361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368</v>
      </c>
      <c r="F314" s="2" t="s">
        <v>352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364</v>
      </c>
      <c r="G315" s="16">
        <v>17</v>
      </c>
      <c r="H315" s="63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369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358</v>
      </c>
      <c r="B317" s="6">
        <v>30</v>
      </c>
      <c r="C317" s="6" t="str">
        <f t="shared" si="459"/>
        <v>0x01E</v>
      </c>
      <c r="D317" s="27" t="s">
        <v>198</v>
      </c>
      <c r="F317" s="2" t="s">
        <v>365</v>
      </c>
      <c r="G317" s="16">
        <v>17</v>
      </c>
      <c r="H317" s="63" t="s">
        <v>152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359</v>
      </c>
      <c r="B318" s="6">
        <v>33</v>
      </c>
      <c r="C318" s="6" t="str">
        <f t="shared" si="459"/>
        <v>0x021</v>
      </c>
      <c r="D318" s="27" t="s">
        <v>167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367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362</v>
      </c>
    </row>
    <row r="321" spans="1:22" x14ac:dyDescent="0.3">
      <c r="F321" s="2" t="s">
        <v>366</v>
      </c>
    </row>
    <row r="324" spans="1:22" x14ac:dyDescent="0.3">
      <c r="D324" s="2" t="s">
        <v>373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356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363</v>
      </c>
      <c r="F326" s="2" t="s">
        <v>357</v>
      </c>
      <c r="G326" s="16">
        <v>1</v>
      </c>
      <c r="H326" s="28" t="s">
        <v>152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370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274</v>
      </c>
      <c r="B329" s="6">
        <v>12</v>
      </c>
      <c r="C329" s="6" t="str">
        <f t="shared" ref="C329:C337" si="510">"0x" &amp; DEC2HEX(B329,3)</f>
        <v>0x00C</v>
      </c>
      <c r="D329" s="27" t="s">
        <v>360</v>
      </c>
      <c r="G329" s="16">
        <v>2</v>
      </c>
      <c r="H329" s="28" t="s">
        <v>151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374</v>
      </c>
      <c r="F330" s="2" t="s">
        <v>377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361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368</v>
      </c>
      <c r="F332" s="2" t="s">
        <v>353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375</v>
      </c>
      <c r="G333" s="16">
        <v>17</v>
      </c>
      <c r="H333" s="63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369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358</v>
      </c>
      <c r="B335" s="6">
        <v>30</v>
      </c>
      <c r="C335" s="6" t="str">
        <f t="shared" si="510"/>
        <v>0x01E</v>
      </c>
      <c r="D335" s="27" t="s">
        <v>198</v>
      </c>
      <c r="F335" s="2" t="s">
        <v>365</v>
      </c>
      <c r="G335" s="16">
        <v>17</v>
      </c>
      <c r="H335" s="63" t="s">
        <v>152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359</v>
      </c>
      <c r="B336" s="6">
        <v>33</v>
      </c>
      <c r="C336" s="6" t="str">
        <f t="shared" si="510"/>
        <v>0x021</v>
      </c>
      <c r="D336" s="27" t="s">
        <v>167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2:22" x14ac:dyDescent="0.3">
      <c r="B337" s="6">
        <v>36</v>
      </c>
      <c r="C337" s="6" t="str">
        <f t="shared" si="510"/>
        <v>0x024</v>
      </c>
      <c r="D337" s="27" t="s">
        <v>367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2:22" x14ac:dyDescent="0.3">
      <c r="F338" s="2" t="s">
        <v>362</v>
      </c>
    </row>
    <row r="339" spans="2:22" x14ac:dyDescent="0.3">
      <c r="F339" s="2" t="s">
        <v>376</v>
      </c>
    </row>
    <row r="357" spans="4:4" x14ac:dyDescent="0.3">
      <c r="D357" s="10"/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217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58" t="s">
        <v>346</v>
      </c>
      <c r="K6" s="59" t="s">
        <v>345</v>
      </c>
      <c r="L6" s="59" t="s">
        <v>347</v>
      </c>
    </row>
    <row r="7" spans="2:12" x14ac:dyDescent="0.3">
      <c r="J7" s="60" t="s">
        <v>342</v>
      </c>
      <c r="K7" s="61" t="s">
        <v>152</v>
      </c>
      <c r="L7" s="61" t="s">
        <v>343</v>
      </c>
    </row>
    <row r="8" spans="2:12" x14ac:dyDescent="0.3">
      <c r="J8" s="60" t="s">
        <v>339</v>
      </c>
      <c r="K8" s="61" t="s">
        <v>152</v>
      </c>
      <c r="L8" s="61" t="s">
        <v>344</v>
      </c>
    </row>
    <row r="9" spans="2:12" x14ac:dyDescent="0.3">
      <c r="J9" s="60" t="s">
        <v>342</v>
      </c>
      <c r="K9" s="61" t="s">
        <v>169</v>
      </c>
      <c r="L9" s="61" t="s">
        <v>341</v>
      </c>
    </row>
    <row r="10" spans="2:12" x14ac:dyDescent="0.3">
      <c r="J10" s="60" t="s">
        <v>339</v>
      </c>
      <c r="K10" s="61" t="s">
        <v>169</v>
      </c>
      <c r="L10" s="61" t="s">
        <v>340</v>
      </c>
    </row>
    <row r="16" spans="2:12" x14ac:dyDescent="0.3">
      <c r="B16" t="s">
        <v>25</v>
      </c>
    </row>
    <row r="17" spans="1:3" x14ac:dyDescent="0.3">
      <c r="B17" t="s">
        <v>350</v>
      </c>
    </row>
    <row r="18" spans="1:3" x14ac:dyDescent="0.3">
      <c r="A18" t="s">
        <v>349</v>
      </c>
      <c r="C18" t="s">
        <v>351</v>
      </c>
    </row>
    <row r="20" spans="1:3" x14ac:dyDescent="0.3">
      <c r="A20" t="s">
        <v>348</v>
      </c>
      <c r="C20" t="s">
        <v>352</v>
      </c>
    </row>
    <row r="25" spans="1:3" x14ac:dyDescent="0.3">
      <c r="B25" t="s">
        <v>338</v>
      </c>
    </row>
    <row r="26" spans="1:3" x14ac:dyDescent="0.3">
      <c r="B26" t="s">
        <v>350</v>
      </c>
    </row>
    <row r="27" spans="1:3" x14ac:dyDescent="0.3">
      <c r="A27" t="s">
        <v>349</v>
      </c>
      <c r="C27" t="s">
        <v>354</v>
      </c>
    </row>
    <row r="29" spans="1:3" x14ac:dyDescent="0.3">
      <c r="A29" t="s">
        <v>348</v>
      </c>
      <c r="C29" t="s">
        <v>353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2017-11-20T16:07:05Z</dcterms:modified>
</cp:coreProperties>
</file>