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60" i="1" l="1"/>
  <c r="C59" i="1"/>
  <c r="C58" i="1"/>
  <c r="C56" i="1"/>
  <c r="C54" i="1"/>
  <c r="C52" i="1"/>
  <c r="C50" i="1"/>
  <c r="C48" i="1"/>
  <c r="C19" i="1"/>
  <c r="C22" i="1" s="1"/>
  <c r="C26" i="1" l="1"/>
  <c r="C24" i="1"/>
  <c r="C29" i="1" s="1"/>
  <c r="C30" i="1" s="1"/>
  <c r="C20" i="1"/>
</calcChain>
</file>

<file path=xl/sharedStrings.xml><?xml version="1.0" encoding="utf-8"?>
<sst xmlns="http://schemas.openxmlformats.org/spreadsheetml/2006/main" count="88" uniqueCount="56">
  <si>
    <t>Parameter</t>
  </si>
  <si>
    <t>Value</t>
  </si>
  <si>
    <t>Unit</t>
  </si>
  <si>
    <t>Pixel clock frequency</t>
  </si>
  <si>
    <r>
      <t>MHz</t>
    </r>
    <r>
      <rPr>
        <vertAlign val="superscript"/>
        <sz val="11"/>
        <color theme="1"/>
        <rFont val="Calibri"/>
        <family val="2"/>
        <scheme val="minor"/>
      </rPr>
      <t>[10]</t>
    </r>
  </si>
  <si>
    <t>Horizontal frequency</t>
  </si>
  <si>
    <t>kHz</t>
  </si>
  <si>
    <t>Horizontal pixels</t>
  </si>
  <si>
    <t>Horizontal sync polarity</t>
  </si>
  <si>
    <t>Negative</t>
  </si>
  <si>
    <t>Total time for each line</t>
  </si>
  <si>
    <t>µs</t>
  </si>
  <si>
    <t>Front porch (A)</t>
  </si>
  <si>
    <t>0.636</t>
  </si>
  <si>
    <t>Sync pulse length (B)</t>
  </si>
  <si>
    <t>Back porch (C)</t>
  </si>
  <si>
    <t>Active video (D)</t>
  </si>
  <si>
    <t>Pixel clock freq</t>
  </si>
  <si>
    <t>active video (D)</t>
  </si>
  <si>
    <t>sec</t>
  </si>
  <si>
    <t>D divided by 640 pixels</t>
  </si>
  <si>
    <t>above inverted =</t>
  </si>
  <si>
    <t>aprox. 25.175 MHz</t>
  </si>
  <si>
    <t>cycles</t>
  </si>
  <si>
    <t>Sync pulse (B)</t>
  </si>
  <si>
    <t xml:space="preserve">Back porch (C) </t>
  </si>
  <si>
    <t>total cycles</t>
  </si>
  <si>
    <t>Sources:</t>
  </si>
  <si>
    <t>https://en.wikipedia.org/wiki/Video_Graphics_Array#Specifications</t>
  </si>
  <si>
    <t>https://electronics.stackexchange.com/questions/166757/can-reading-vga-signals-from-my-computer-harm-the-hardware</t>
  </si>
  <si>
    <t>Vertical lines</t>
  </si>
  <si>
    <t>Vertical sync polarity</t>
  </si>
  <si>
    <t>Vertical frequency</t>
  </si>
  <si>
    <t>59.94</t>
  </si>
  <si>
    <t>Hz</t>
  </si>
  <si>
    <t>Total time for each frame</t>
  </si>
  <si>
    <t>ms</t>
  </si>
  <si>
    <t>0.318</t>
  </si>
  <si>
    <t>0.064</t>
  </si>
  <si>
    <t>cycle duration time</t>
  </si>
  <si>
    <t>total time per line</t>
  </si>
  <si>
    <t>31,778 us</t>
  </si>
  <si>
    <t>active video time (D)</t>
  </si>
  <si>
    <t>number of lines</t>
  </si>
  <si>
    <t>aprox 480 lines</t>
  </si>
  <si>
    <t>front porch (A)</t>
  </si>
  <si>
    <t>Horizontal timing</t>
  </si>
  <si>
    <t>sync pulse lenght (B)</t>
  </si>
  <si>
    <t xml:space="preserve">back porch (C) </t>
  </si>
  <si>
    <t>total time per frame</t>
  </si>
  <si>
    <t>frames per second</t>
  </si>
  <si>
    <t>Vertical timing</t>
  </si>
  <si>
    <t>cycle duration time (aprox 40 ns)</t>
  </si>
  <si>
    <t>http://martin.hinner.info/vga/timing.html</t>
  </si>
  <si>
    <t>How to interface CPU writes to VRAM and reads from VGA board to the same memory:</t>
  </si>
  <si>
    <t>https://electronics.stackexchange.com/questions/268136/interface-between-two-different-bus-speeds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</si>
</sst>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5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164" fontId="0" fillId="0" borderId="0" xfId="0" applyNumberForma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489857</xdr:colOff>
      <xdr:row>12</xdr:row>
      <xdr:rowOff>27214</xdr:rowOff>
    </xdr:from>
    <xdr:to>
      <xdr:col>20</xdr:col>
      <xdr:colOff>296636</xdr:colOff>
      <xdr:row>22</xdr:row>
      <xdr:rowOff>84364</xdr:rowOff>
    </xdr:to>
    <xdr:pic>
      <xdr:nvPicPr>
        <xdr:cNvPr id="2" name="Imagem 1" descr="https://upload.wikimedia.org/wikipedia/commons/3/32/VGA_640x480_H-Timi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893" y="2340428"/>
          <a:ext cx="9603922" cy="1962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517071</xdr:colOff>
      <xdr:row>23</xdr:row>
      <xdr:rowOff>0</xdr:rowOff>
    </xdr:from>
    <xdr:to>
      <xdr:col>21</xdr:col>
      <xdr:colOff>152400</xdr:colOff>
      <xdr:row>62</xdr:row>
      <xdr:rowOff>152400</xdr:rowOff>
    </xdr:to>
    <xdr:pic>
      <xdr:nvPicPr>
        <xdr:cNvPr id="3" name="Imagem 2" descr="enter image description her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7" y="4408714"/>
          <a:ext cx="10044793" cy="7581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ectronics.stackexchange.com/questions/268136/interface-between-two-different-bus-speeds" TargetMode="External"/><Relationship Id="rId3" Type="http://schemas.openxmlformats.org/officeDocument/2006/relationships/hyperlink" Target="https://en.wikipedia.org/wiki/Front_porch" TargetMode="External"/><Relationship Id="rId7" Type="http://schemas.openxmlformats.org/officeDocument/2006/relationships/hyperlink" Target="http://martin.hinner.info/vga/timing.html" TargetMode="External"/><Relationship Id="rId2" Type="http://schemas.openxmlformats.org/officeDocument/2006/relationships/hyperlink" Target="https://en.wikipedia.org/wiki/1_E-6_s" TargetMode="External"/><Relationship Id="rId1" Type="http://schemas.openxmlformats.org/officeDocument/2006/relationships/hyperlink" Target="https://en.wikipedia.org/wiki/Hertz" TargetMode="External"/><Relationship Id="rId6" Type="http://schemas.openxmlformats.org/officeDocument/2006/relationships/hyperlink" Target="https://en.wikipedia.org/wiki/Millisecond" TargetMode="External"/><Relationship Id="rId5" Type="http://schemas.openxmlformats.org/officeDocument/2006/relationships/hyperlink" Target="https://en.wikipedia.org/wiki/Video_Graphics_Array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Back_porch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zoomScale="70" zoomScaleNormal="70" workbookViewId="0">
      <selection activeCell="G8" sqref="G8"/>
    </sheetView>
  </sheetViews>
  <sheetFormatPr defaultRowHeight="15" x14ac:dyDescent="0.25"/>
  <cols>
    <col min="1" max="1" width="2.5703125" customWidth="1"/>
    <col min="2" max="2" width="28.140625" bestFit="1" customWidth="1"/>
    <col min="3" max="3" width="23.5703125" customWidth="1"/>
    <col min="4" max="4" width="32.140625" bestFit="1" customWidth="1"/>
  </cols>
  <sheetData>
    <row r="1" spans="2:6" x14ac:dyDescent="0.25">
      <c r="F1" t="s">
        <v>27</v>
      </c>
    </row>
    <row r="2" spans="2:6" x14ac:dyDescent="0.25">
      <c r="B2" s="20" t="s">
        <v>46</v>
      </c>
      <c r="C2" s="21"/>
      <c r="D2" s="22"/>
      <c r="F2" s="1" t="s">
        <v>53</v>
      </c>
    </row>
    <row r="3" spans="2:6" x14ac:dyDescent="0.25">
      <c r="B3" s="2" t="s">
        <v>0</v>
      </c>
      <c r="C3" s="3" t="s">
        <v>1</v>
      </c>
      <c r="D3" s="4" t="s">
        <v>2</v>
      </c>
      <c r="F3" s="1" t="s">
        <v>28</v>
      </c>
    </row>
    <row r="4" spans="2:6" ht="17.25" x14ac:dyDescent="0.25">
      <c r="B4" s="5" t="s">
        <v>3</v>
      </c>
      <c r="C4" s="23">
        <v>25175</v>
      </c>
      <c r="D4" s="7" t="s">
        <v>4</v>
      </c>
      <c r="F4" s="1" t="s">
        <v>29</v>
      </c>
    </row>
    <row r="5" spans="2:6" x14ac:dyDescent="0.25">
      <c r="B5" s="5" t="s">
        <v>5</v>
      </c>
      <c r="C5" s="23">
        <v>31469</v>
      </c>
      <c r="D5" s="8" t="s">
        <v>6</v>
      </c>
      <c r="F5" t="s">
        <v>54</v>
      </c>
    </row>
    <row r="6" spans="2:6" x14ac:dyDescent="0.25">
      <c r="B6" s="5" t="s">
        <v>7</v>
      </c>
      <c r="C6" s="24">
        <v>640</v>
      </c>
      <c r="D6" s="7"/>
      <c r="F6" s="1" t="s">
        <v>55</v>
      </c>
    </row>
    <row r="7" spans="2:6" x14ac:dyDescent="0.25">
      <c r="B7" s="5" t="s">
        <v>8</v>
      </c>
      <c r="C7" s="24" t="s">
        <v>9</v>
      </c>
      <c r="D7" s="7"/>
    </row>
    <row r="8" spans="2:6" x14ac:dyDescent="0.25">
      <c r="B8" s="5" t="s">
        <v>10</v>
      </c>
      <c r="C8" s="23">
        <v>31778</v>
      </c>
      <c r="D8" s="8" t="s">
        <v>11</v>
      </c>
    </row>
    <row r="9" spans="2:6" x14ac:dyDescent="0.25">
      <c r="B9" s="10" t="s">
        <v>12</v>
      </c>
      <c r="C9" s="24" t="s">
        <v>13</v>
      </c>
      <c r="D9" s="7" t="s">
        <v>11</v>
      </c>
    </row>
    <row r="10" spans="2:6" x14ac:dyDescent="0.25">
      <c r="B10" s="5" t="s">
        <v>14</v>
      </c>
      <c r="C10" s="23">
        <v>3813</v>
      </c>
      <c r="D10" s="7" t="s">
        <v>11</v>
      </c>
    </row>
    <row r="11" spans="2:6" x14ac:dyDescent="0.25">
      <c r="B11" s="10" t="s">
        <v>15</v>
      </c>
      <c r="C11" s="23">
        <v>1907</v>
      </c>
      <c r="D11" s="7" t="s">
        <v>11</v>
      </c>
    </row>
    <row r="12" spans="2:6" x14ac:dyDescent="0.25">
      <c r="B12" s="5" t="s">
        <v>16</v>
      </c>
      <c r="C12" s="23">
        <v>25422</v>
      </c>
      <c r="D12" s="7" t="s">
        <v>11</v>
      </c>
    </row>
    <row r="13" spans="2:6" x14ac:dyDescent="0.25">
      <c r="B13" s="11"/>
      <c r="C13" s="12"/>
      <c r="D13" s="13"/>
    </row>
    <row r="14" spans="2:6" x14ac:dyDescent="0.25">
      <c r="B14" s="11"/>
      <c r="C14" s="12"/>
      <c r="D14" s="13"/>
    </row>
    <row r="15" spans="2:6" x14ac:dyDescent="0.25">
      <c r="B15" s="11"/>
      <c r="C15" s="12"/>
      <c r="D15" s="13"/>
    </row>
    <row r="16" spans="2:6" x14ac:dyDescent="0.25">
      <c r="B16" s="11"/>
      <c r="C16" s="12"/>
      <c r="D16" s="13"/>
    </row>
    <row r="17" spans="2:4" x14ac:dyDescent="0.25">
      <c r="B17" s="14" t="s">
        <v>17</v>
      </c>
      <c r="C17" s="12">
        <v>25175000</v>
      </c>
      <c r="D17" s="13"/>
    </row>
    <row r="18" spans="2:4" x14ac:dyDescent="0.25">
      <c r="B18" s="14" t="s">
        <v>18</v>
      </c>
      <c r="C18" s="12">
        <v>2.5422000000000002E-5</v>
      </c>
      <c r="D18" s="13" t="s">
        <v>19</v>
      </c>
    </row>
    <row r="19" spans="2:4" x14ac:dyDescent="0.25">
      <c r="B19" s="14" t="s">
        <v>20</v>
      </c>
      <c r="C19" s="15">
        <f>C18/640</f>
        <v>3.9721875E-8</v>
      </c>
      <c r="D19" s="13" t="s">
        <v>52</v>
      </c>
    </row>
    <row r="20" spans="2:4" x14ac:dyDescent="0.25">
      <c r="B20" s="14" t="s">
        <v>21</v>
      </c>
      <c r="C20" s="12">
        <f>1/C19</f>
        <v>25175045.236409411</v>
      </c>
      <c r="D20" s="13" t="s">
        <v>22</v>
      </c>
    </row>
    <row r="21" spans="2:4" x14ac:dyDescent="0.25">
      <c r="B21" s="25" t="s">
        <v>12</v>
      </c>
      <c r="C21" s="12">
        <v>6.3600000000000003E-7</v>
      </c>
      <c r="D21" s="13" t="s">
        <v>19</v>
      </c>
    </row>
    <row r="22" spans="2:4" x14ac:dyDescent="0.25">
      <c r="B22" s="25"/>
      <c r="C22" s="16">
        <f>C21/$C$19</f>
        <v>16.011328770356386</v>
      </c>
      <c r="D22" s="13" t="s">
        <v>23</v>
      </c>
    </row>
    <row r="23" spans="2:4" x14ac:dyDescent="0.25">
      <c r="B23" s="25" t="s">
        <v>24</v>
      </c>
      <c r="C23" s="12">
        <v>3.8130000000000002E-6</v>
      </c>
      <c r="D23" s="13" t="s">
        <v>19</v>
      </c>
    </row>
    <row r="24" spans="2:4" x14ac:dyDescent="0.25">
      <c r="B24" s="25"/>
      <c r="C24" s="16">
        <f>C23/$C$19</f>
        <v>95.992447486429086</v>
      </c>
      <c r="D24" s="13" t="s">
        <v>23</v>
      </c>
    </row>
    <row r="25" spans="2:4" x14ac:dyDescent="0.25">
      <c r="B25" s="25" t="s">
        <v>25</v>
      </c>
      <c r="C25" s="12">
        <v>1.9069999999999999E-6</v>
      </c>
      <c r="D25" s="13" t="s">
        <v>19</v>
      </c>
    </row>
    <row r="26" spans="2:4" x14ac:dyDescent="0.25">
      <c r="B26" s="25"/>
      <c r="C26" s="16">
        <f>C25/$C$19</f>
        <v>48.00881126583274</v>
      </c>
      <c r="D26" s="13" t="s">
        <v>23</v>
      </c>
    </row>
    <row r="27" spans="2:4" x14ac:dyDescent="0.25">
      <c r="B27" s="11"/>
      <c r="C27" s="12"/>
      <c r="D27" s="13"/>
    </row>
    <row r="28" spans="2:4" x14ac:dyDescent="0.25">
      <c r="B28" s="11"/>
      <c r="C28" s="12"/>
      <c r="D28" s="13"/>
    </row>
    <row r="29" spans="2:4" x14ac:dyDescent="0.25">
      <c r="B29" s="14" t="s">
        <v>26</v>
      </c>
      <c r="C29" s="12">
        <f>C22+C24+C26+640</f>
        <v>800.01258752261822</v>
      </c>
      <c r="D29" s="13"/>
    </row>
    <row r="30" spans="2:4" x14ac:dyDescent="0.25">
      <c r="B30" s="14" t="s">
        <v>40</v>
      </c>
      <c r="C30" s="12">
        <f>C29*C19</f>
        <v>3.1778E-5</v>
      </c>
      <c r="D30" s="13" t="s">
        <v>41</v>
      </c>
    </row>
    <row r="31" spans="2:4" x14ac:dyDescent="0.25">
      <c r="B31" s="11"/>
      <c r="C31" s="12"/>
      <c r="D31" s="13"/>
    </row>
    <row r="32" spans="2:4" x14ac:dyDescent="0.25">
      <c r="B32" s="17"/>
      <c r="C32" s="18"/>
      <c r="D32" s="19"/>
    </row>
    <row r="36" spans="2:4" x14ac:dyDescent="0.25">
      <c r="B36" s="20" t="s">
        <v>51</v>
      </c>
      <c r="C36" s="21"/>
      <c r="D36" s="22"/>
    </row>
    <row r="37" spans="2:4" x14ac:dyDescent="0.25">
      <c r="B37" s="2" t="s">
        <v>0</v>
      </c>
      <c r="C37" s="3" t="s">
        <v>1</v>
      </c>
      <c r="D37" s="4" t="s">
        <v>2</v>
      </c>
    </row>
    <row r="38" spans="2:4" x14ac:dyDescent="0.25">
      <c r="B38" s="5" t="s">
        <v>30</v>
      </c>
      <c r="C38" s="9">
        <v>480</v>
      </c>
      <c r="D38" s="7"/>
    </row>
    <row r="39" spans="2:4" x14ac:dyDescent="0.25">
      <c r="B39" s="5" t="s">
        <v>31</v>
      </c>
      <c r="C39" s="9" t="s">
        <v>9</v>
      </c>
      <c r="D39" s="7"/>
    </row>
    <row r="40" spans="2:4" x14ac:dyDescent="0.25">
      <c r="B40" s="5" t="s">
        <v>32</v>
      </c>
      <c r="C40" s="9" t="s">
        <v>33</v>
      </c>
      <c r="D40" s="7" t="s">
        <v>34</v>
      </c>
    </row>
    <row r="41" spans="2:4" x14ac:dyDescent="0.25">
      <c r="B41" s="5" t="s">
        <v>35</v>
      </c>
      <c r="C41" s="6">
        <v>16683</v>
      </c>
      <c r="D41" s="7" t="s">
        <v>36</v>
      </c>
    </row>
    <row r="42" spans="2:4" x14ac:dyDescent="0.25">
      <c r="B42" s="5" t="s">
        <v>12</v>
      </c>
      <c r="C42" s="9" t="s">
        <v>37</v>
      </c>
      <c r="D42" s="8" t="s">
        <v>36</v>
      </c>
    </row>
    <row r="43" spans="2:4" x14ac:dyDescent="0.25">
      <c r="B43" s="5" t="s">
        <v>14</v>
      </c>
      <c r="C43" s="9" t="s">
        <v>38</v>
      </c>
      <c r="D43" s="7" t="s">
        <v>36</v>
      </c>
    </row>
    <row r="44" spans="2:4" x14ac:dyDescent="0.25">
      <c r="B44" s="5" t="s">
        <v>15</v>
      </c>
      <c r="C44" s="6">
        <v>1048</v>
      </c>
      <c r="D44" s="7" t="s">
        <v>36</v>
      </c>
    </row>
    <row r="45" spans="2:4" x14ac:dyDescent="0.25">
      <c r="B45" s="5" t="s">
        <v>16</v>
      </c>
      <c r="C45" s="6">
        <v>15253</v>
      </c>
      <c r="D45" s="7" t="s">
        <v>36</v>
      </c>
    </row>
    <row r="46" spans="2:4" x14ac:dyDescent="0.25">
      <c r="B46" s="11"/>
      <c r="C46" s="12"/>
      <c r="D46" s="13"/>
    </row>
    <row r="47" spans="2:4" x14ac:dyDescent="0.25">
      <c r="B47" s="11"/>
      <c r="C47" s="12"/>
      <c r="D47" s="13"/>
    </row>
    <row r="48" spans="2:4" x14ac:dyDescent="0.25">
      <c r="B48" s="14" t="s">
        <v>40</v>
      </c>
      <c r="C48" s="12">
        <f>C30</f>
        <v>3.1778E-5</v>
      </c>
      <c r="D48" s="13" t="s">
        <v>39</v>
      </c>
    </row>
    <row r="49" spans="2:4" x14ac:dyDescent="0.25">
      <c r="B49" s="14" t="s">
        <v>42</v>
      </c>
      <c r="C49" s="12">
        <v>1.5252999999999999E-2</v>
      </c>
      <c r="D49" s="13" t="s">
        <v>19</v>
      </c>
    </row>
    <row r="50" spans="2:4" x14ac:dyDescent="0.25">
      <c r="B50" s="14" t="s">
        <v>43</v>
      </c>
      <c r="C50" s="12">
        <f>C49/C48</f>
        <v>479.9861539429794</v>
      </c>
      <c r="D50" s="13" t="s">
        <v>44</v>
      </c>
    </row>
    <row r="51" spans="2:4" x14ac:dyDescent="0.25">
      <c r="B51" s="25" t="s">
        <v>45</v>
      </c>
      <c r="C51" s="12">
        <v>3.1799999999999998E-4</v>
      </c>
      <c r="D51" s="13" t="s">
        <v>19</v>
      </c>
    </row>
    <row r="52" spans="2:4" x14ac:dyDescent="0.25">
      <c r="B52" s="25"/>
      <c r="C52" s="16">
        <f>C51/$C$48</f>
        <v>10.00692302851029</v>
      </c>
      <c r="D52" s="13" t="s">
        <v>23</v>
      </c>
    </row>
    <row r="53" spans="2:4" x14ac:dyDescent="0.25">
      <c r="B53" s="25" t="s">
        <v>47</v>
      </c>
      <c r="C53" s="12">
        <v>6.3999999999999997E-5</v>
      </c>
      <c r="D53" s="13" t="s">
        <v>19</v>
      </c>
    </row>
    <row r="54" spans="2:4" x14ac:dyDescent="0.25">
      <c r="B54" s="25"/>
      <c r="C54" s="16">
        <f>C53/$C$48</f>
        <v>2.013971930266222</v>
      </c>
      <c r="D54" s="13" t="s">
        <v>23</v>
      </c>
    </row>
    <row r="55" spans="2:4" x14ac:dyDescent="0.25">
      <c r="B55" s="25" t="s">
        <v>48</v>
      </c>
      <c r="C55" s="12">
        <v>1.0480000000000001E-3</v>
      </c>
      <c r="D55" s="13" t="s">
        <v>19</v>
      </c>
    </row>
    <row r="56" spans="2:4" x14ac:dyDescent="0.25">
      <c r="B56" s="25"/>
      <c r="C56" s="16">
        <f>C55/$C$48</f>
        <v>32.978790358109386</v>
      </c>
      <c r="D56" s="13" t="s">
        <v>23</v>
      </c>
    </row>
    <row r="57" spans="2:4" x14ac:dyDescent="0.25">
      <c r="B57" s="11"/>
      <c r="C57" s="12"/>
      <c r="D57" s="13"/>
    </row>
    <row r="58" spans="2:4" x14ac:dyDescent="0.25">
      <c r="B58" s="14" t="s">
        <v>26</v>
      </c>
      <c r="C58" s="12">
        <f>C50+C52+C54+C56</f>
        <v>524.98583925986532</v>
      </c>
      <c r="D58" s="13"/>
    </row>
    <row r="59" spans="2:4" x14ac:dyDescent="0.25">
      <c r="B59" s="14" t="s">
        <v>49</v>
      </c>
      <c r="C59" s="12">
        <f>C58*C48</f>
        <v>1.6683E-2</v>
      </c>
      <c r="D59" s="13" t="s">
        <v>19</v>
      </c>
    </row>
    <row r="60" spans="2:4" x14ac:dyDescent="0.25">
      <c r="B60" s="14" t="s">
        <v>50</v>
      </c>
      <c r="C60" s="12">
        <f>1/C59</f>
        <v>59.941257567583769</v>
      </c>
      <c r="D60" s="13"/>
    </row>
    <row r="61" spans="2:4" x14ac:dyDescent="0.25">
      <c r="B61" s="11"/>
      <c r="C61" s="12"/>
      <c r="D61" s="13"/>
    </row>
    <row r="62" spans="2:4" x14ac:dyDescent="0.25">
      <c r="B62" s="17"/>
      <c r="C62" s="18"/>
      <c r="D62" s="19"/>
    </row>
  </sheetData>
  <mergeCells count="6">
    <mergeCell ref="B55:B56"/>
    <mergeCell ref="B21:B22"/>
    <mergeCell ref="B23:B24"/>
    <mergeCell ref="B25:B26"/>
    <mergeCell ref="B51:B52"/>
    <mergeCell ref="B53:B54"/>
  </mergeCells>
  <hyperlinks>
    <hyperlink ref="D5" r:id="rId1" tooltip="Hertz" display="https://en.wikipedia.org/wiki/Hertz"/>
    <hyperlink ref="D8" r:id="rId2" tooltip="1 E-6 s" display="https://en.wikipedia.org/wiki/1_E-6_s"/>
    <hyperlink ref="B9" r:id="rId3" tooltip="Front porch" display="https://en.wikipedia.org/wiki/Front_porch"/>
    <hyperlink ref="B11" r:id="rId4" tooltip="Back porch" display="https://en.wikipedia.org/wiki/Back_porch"/>
    <hyperlink ref="F3" r:id="rId5" location="Specifications"/>
    <hyperlink ref="D42" r:id="rId6" tooltip="Millisecond" display="https://en.wikipedia.org/wiki/Millisecond"/>
    <hyperlink ref="F2" r:id="rId7"/>
    <hyperlink ref="F6" r:id="rId8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2017-09-21T18:39:52Z</dcterms:created>
  <dcterms:modified xsi:type="dcterms:W3CDTF">2017-11-07T19:24:44Z</dcterms:modified>
</cp:coreProperties>
</file>