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Control Lines" sheetId="1" r:id="rId1"/>
    <sheet name="Test Programs" sheetId="3" r:id="rId2"/>
    <sheet name="Animations" sheetId="4" r:id="rId3"/>
    <sheet name="Magnitude comparison instr" sheetId="5" r:id="rId4"/>
  </sheets>
  <calcPr calcId="145621"/>
  <fileRecoveryPr autoRecover="0"/>
</workbook>
</file>

<file path=xl/calcChain.xml><?xml version="1.0" encoding="utf-8"?>
<calcChain xmlns="http://schemas.openxmlformats.org/spreadsheetml/2006/main">
  <c r="AD47" i="1" l="1"/>
  <c r="AC47" i="1"/>
  <c r="AB47" i="1"/>
  <c r="B47" i="1"/>
  <c r="AD16" i="1"/>
  <c r="AC16" i="1"/>
  <c r="AB16" i="1"/>
  <c r="AD15" i="1"/>
  <c r="AC15" i="1"/>
  <c r="AB15" i="1"/>
  <c r="AM47" i="1" l="1"/>
  <c r="S302" i="3"/>
  <c r="R302" i="3"/>
  <c r="V302" i="3" s="1"/>
  <c r="Q302" i="3"/>
  <c r="P302" i="3"/>
  <c r="N302" i="3"/>
  <c r="I302" i="3"/>
  <c r="O302" i="3" s="1"/>
  <c r="U302" i="3" s="1"/>
  <c r="C302" i="3"/>
  <c r="S301" i="3"/>
  <c r="R301" i="3"/>
  <c r="V301" i="3" s="1"/>
  <c r="Q301" i="3"/>
  <c r="P301" i="3"/>
  <c r="N301" i="3"/>
  <c r="I301" i="3"/>
  <c r="O301" i="3" s="1"/>
  <c r="U301" i="3" s="1"/>
  <c r="C301" i="3"/>
  <c r="S300" i="3"/>
  <c r="R300" i="3"/>
  <c r="Q300" i="3"/>
  <c r="P300" i="3"/>
  <c r="N300" i="3"/>
  <c r="I300" i="3"/>
  <c r="O300" i="3" s="1"/>
  <c r="U300" i="3" s="1"/>
  <c r="C300" i="3"/>
  <c r="S299" i="3"/>
  <c r="R299" i="3"/>
  <c r="V299" i="3" s="1"/>
  <c r="Q299" i="3"/>
  <c r="P299" i="3"/>
  <c r="N299" i="3"/>
  <c r="I299" i="3"/>
  <c r="O299" i="3" s="1"/>
  <c r="C299" i="3"/>
  <c r="AD46" i="1"/>
  <c r="AC46" i="1"/>
  <c r="AB46" i="1"/>
  <c r="B46" i="1"/>
  <c r="U299" i="3" l="1"/>
  <c r="T301" i="3"/>
  <c r="T302" i="3"/>
  <c r="V300" i="3"/>
  <c r="T300" i="3"/>
  <c r="T299" i="3"/>
  <c r="AM46" i="1"/>
  <c r="C291" i="3"/>
  <c r="S289" i="3"/>
  <c r="R289" i="3"/>
  <c r="Q289" i="3"/>
  <c r="P289" i="3"/>
  <c r="N289" i="3"/>
  <c r="I289" i="3"/>
  <c r="O289" i="3" s="1"/>
  <c r="U289" i="3" s="1"/>
  <c r="S291" i="3"/>
  <c r="R291" i="3"/>
  <c r="V291" i="3" s="1"/>
  <c r="Q291" i="3"/>
  <c r="P291" i="3"/>
  <c r="N291" i="3"/>
  <c r="I291" i="3"/>
  <c r="O291" i="3" s="1"/>
  <c r="U291" i="3" s="1"/>
  <c r="I280" i="3"/>
  <c r="O280" i="3" s="1"/>
  <c r="U280" i="3" s="1"/>
  <c r="N280" i="3"/>
  <c r="P280" i="3"/>
  <c r="Q280" i="3"/>
  <c r="R280" i="3"/>
  <c r="V280" i="3" s="1"/>
  <c r="S280" i="3"/>
  <c r="S293" i="3"/>
  <c r="R293" i="3"/>
  <c r="Q293" i="3"/>
  <c r="P293" i="3"/>
  <c r="N293" i="3"/>
  <c r="I293" i="3"/>
  <c r="O293" i="3" s="1"/>
  <c r="U293" i="3" s="1"/>
  <c r="S294" i="3"/>
  <c r="R294" i="3"/>
  <c r="V294" i="3" s="1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U290" i="3" s="1"/>
  <c r="C289" i="3"/>
  <c r="S288" i="3"/>
  <c r="R288" i="3"/>
  <c r="V288" i="3" s="1"/>
  <c r="Q288" i="3"/>
  <c r="P288" i="3"/>
  <c r="N288" i="3"/>
  <c r="I288" i="3"/>
  <c r="O288" i="3" s="1"/>
  <c r="U288" i="3" s="1"/>
  <c r="C288" i="3"/>
  <c r="C280" i="3"/>
  <c r="S282" i="3"/>
  <c r="R282" i="3"/>
  <c r="V282" i="3" s="1"/>
  <c r="Q282" i="3"/>
  <c r="P282" i="3"/>
  <c r="N282" i="3"/>
  <c r="I282" i="3"/>
  <c r="O282" i="3" s="1"/>
  <c r="U282" i="3" s="1"/>
  <c r="S283" i="3"/>
  <c r="R283" i="3"/>
  <c r="Q283" i="3"/>
  <c r="P283" i="3"/>
  <c r="O283" i="3"/>
  <c r="N283" i="3"/>
  <c r="I283" i="3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U279" i="3" l="1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O261" i="3"/>
  <c r="U261" i="3" s="1"/>
  <c r="N261" i="3"/>
  <c r="I261" i="3"/>
  <c r="S269" i="3"/>
  <c r="R269" i="3"/>
  <c r="Q269" i="3"/>
  <c r="P269" i="3"/>
  <c r="O269" i="3"/>
  <c r="U269" i="3" s="1"/>
  <c r="N269" i="3"/>
  <c r="T269" i="3" s="1"/>
  <c r="I269" i="3"/>
  <c r="C272" i="3"/>
  <c r="C268" i="3"/>
  <c r="C269" i="3"/>
  <c r="C270" i="3"/>
  <c r="C271" i="3"/>
  <c r="S271" i="3"/>
  <c r="R271" i="3"/>
  <c r="V271" i="3" s="1"/>
  <c r="Q271" i="3"/>
  <c r="P271" i="3"/>
  <c r="N271" i="3"/>
  <c r="I271" i="3"/>
  <c r="O271" i="3" s="1"/>
  <c r="U271" i="3" s="1"/>
  <c r="S270" i="3"/>
  <c r="R270" i="3"/>
  <c r="Q270" i="3"/>
  <c r="P270" i="3"/>
  <c r="N270" i="3"/>
  <c r="I270" i="3"/>
  <c r="O270" i="3" s="1"/>
  <c r="S272" i="3"/>
  <c r="R272" i="3"/>
  <c r="V272" i="3" s="1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U273" i="3" s="1"/>
  <c r="S263" i="3"/>
  <c r="V263" i="3" s="1"/>
  <c r="R263" i="3"/>
  <c r="Q263" i="3"/>
  <c r="P263" i="3"/>
  <c r="O263" i="3"/>
  <c r="U263" i="3" s="1"/>
  <c r="N263" i="3"/>
  <c r="C267" i="3"/>
  <c r="I263" i="3"/>
  <c r="C262" i="3"/>
  <c r="C263" i="3"/>
  <c r="C264" i="3"/>
  <c r="C265" i="3"/>
  <c r="C266" i="3"/>
  <c r="T261" i="3" l="1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C37" i="4" s="1"/>
  <c r="B41" i="4"/>
  <c r="C41" i="4" s="1"/>
  <c r="B40" i="4"/>
  <c r="C40" i="4" s="1"/>
  <c r="B39" i="4"/>
  <c r="C39" i="4" s="1"/>
  <c r="C38" i="4"/>
  <c r="B36" i="4"/>
  <c r="C36" i="4" s="1"/>
  <c r="B35" i="4"/>
  <c r="C35" i="4" s="1"/>
  <c r="B34" i="4"/>
  <c r="C34" i="4" s="1"/>
  <c r="B30" i="4"/>
  <c r="C30" i="4" s="1"/>
  <c r="B29" i="4"/>
  <c r="B31" i="4"/>
  <c r="C31" i="4" s="1"/>
  <c r="B28" i="4"/>
  <c r="C28" i="4" s="1"/>
  <c r="C33" i="4"/>
  <c r="B33" i="4"/>
  <c r="B32" i="4"/>
  <c r="C32" i="4" s="1"/>
  <c r="C29" i="4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C10" i="4"/>
  <c r="D2" i="4"/>
  <c r="D5" i="4"/>
  <c r="C9" i="4"/>
  <c r="C8" i="4"/>
  <c r="C7" i="4"/>
  <c r="C6" i="4"/>
  <c r="C5" i="4"/>
  <c r="C4" i="4"/>
  <c r="C3" i="4"/>
  <c r="C2" i="4"/>
  <c r="C184" i="3" l="1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D34" i="1"/>
  <c r="AC34" i="1"/>
  <c r="AB34" i="1"/>
  <c r="AD33" i="1"/>
  <c r="AC33" i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1" i="1"/>
  <c r="AC41" i="1"/>
  <c r="AB41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AM29" i="1" l="1"/>
  <c r="AM33" i="1"/>
  <c r="U10" i="3"/>
  <c r="T10" i="3"/>
  <c r="T9" i="3"/>
  <c r="U9" i="3"/>
  <c r="U11" i="3"/>
  <c r="T11" i="3"/>
  <c r="AM43" i="1"/>
  <c r="AM16" i="1"/>
  <c r="AM10" i="1"/>
  <c r="AM45" i="1"/>
  <c r="AM18" i="1"/>
  <c r="AM22" i="1"/>
  <c r="AM26" i="1"/>
  <c r="AM30" i="1"/>
  <c r="AM34" i="1"/>
  <c r="AM7" i="1"/>
  <c r="AM39" i="1"/>
  <c r="AM9" i="1"/>
  <c r="AM44" i="1"/>
  <c r="AM37" i="1"/>
  <c r="AM41" i="1"/>
  <c r="AM11" i="1"/>
  <c r="AM42" i="1"/>
  <c r="AM15" i="1"/>
  <c r="AM19" i="1"/>
  <c r="AM12" i="1"/>
  <c r="AM20" i="1"/>
  <c r="AM17" i="1"/>
  <c r="AM6" i="1"/>
  <c r="AM38" i="1"/>
  <c r="AM8" i="1"/>
  <c r="AM4" i="1"/>
  <c r="AM36" i="1"/>
  <c r="AM40" i="1"/>
  <c r="AM14" i="1"/>
  <c r="AM21" i="1"/>
  <c r="AM13" i="1"/>
  <c r="AM24" i="1"/>
  <c r="AM28" i="1"/>
  <c r="AM32" i="1"/>
  <c r="AM5" i="1"/>
  <c r="AM23" i="1"/>
  <c r="AM27" i="1"/>
  <c r="AM31" i="1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B3" i="1" l="1"/>
  <c r="AM3" i="1" s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charset val="1"/>
          </rPr>
          <t xml:space="preserve">
Just returns the value of the register. Useful to set flags without change register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<sst xmlns="http://schemas.openxmlformats.org/spreadsheetml/2006/main" count="792" uniqueCount="374">
  <si>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</si>
  <si>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</si>
  <si>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</si>
  <si>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</si>
  <si>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</si>
  <si>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</si>
  <si>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</si>
  <si>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</si>
  <si>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</si>
  <si>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</si>
  <si>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</si>
  <si>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</si>
  <si>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</si>
  <si>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</si>
  <si>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</si>
  <si>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</si>
  <si>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</si>
  <si>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</si>
  <si>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</si>
  <si>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</si>
  <si>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</si>
  <si>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</si>
  <si>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</si>
  <si>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</si>
  <si>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</si>
  <si>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</si>
  <si>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</si>
  <si>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</si>
  <si>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</si>
  <si>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</si>
  <si>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</si>
  <si>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</si>
  <si>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</si>
  <si>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</si>
  <si>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</si>
  <si>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</si>
  <si>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</si>
  <si>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</si>
  <si>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</si>
  <si>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</si>
  <si>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</si>
  <si>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</si>
  <si>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</si>
  <si>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</si>
  <si>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</si>
  <si>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</si>
  <si>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</si>
  <si>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</si>
  <si>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</si>
  <si>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</si>
  <si>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</si>
  <si>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</si>
  <si>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</si>
  <si>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</si>
  <si>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</si>
  <si>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</si>
  <si>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</si>
  <si>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JP [0x00f]</t>
  </si>
  <si>
    <t>JP Z, [0x00f]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</si>
  <si>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</si>
  <si>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</si>
  <si>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</si>
  <si>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</si>
  <si>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</si>
  <si>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</si>
  <si>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</si>
  <si>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</si>
  <si>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</si>
  <si>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</si>
  <si>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</si>
  <si>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</si>
  <si>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</si>
  <si>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</si>
  <si>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</si>
  <si>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</si>
  <si>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</si>
  <si>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</si>
  <si>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</si>
  <si>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</si>
  <si>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</si>
  <si>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</si>
  <si>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</si>
  <si>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</si>
  <si>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</si>
  <si>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</si>
  <si>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</si>
  <si>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</si>
  <si>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</si>
  <si>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</si>
  <si>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</si>
  <si>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</si>
  <si>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</si>
  <si>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</si>
  <si>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</si>
  <si>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</si>
  <si>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</si>
  <si>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</si>
  <si>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</si>
  <si>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</si>
  <si>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</si>
  <si>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</si>
  <si>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</si>
  <si>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</si>
  <si>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</si>
  <si>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</si>
  <si>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</si>
  <si>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</si>
  <si>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</si>
  <si>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</si>
  <si>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</si>
  <si>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</si>
  <si>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</si>
  <si>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</si>
  <si>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</si>
  <si>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</si>
  <si>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</si>
  <si>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</si>
  <si>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</si>
  <si>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</si>
  <si>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</si>
  <si>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</si>
  <si>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</si>
  <si>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</si>
  <si>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</si>
  <si>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</si>
  <si>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</si>
  <si>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</si>
  <si>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</si>
  <si>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</si>
  <si>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</si>
  <si>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</si>
  <si>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</si>
  <si>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</si>
  <si>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</si>
  <si>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</si>
  <si>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</si>
  <si>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</si>
  <si>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</si>
  <si>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</si>
  <si>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</si>
  <si>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</si>
  <si>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</si>
  <si>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</si>
  <si>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</si>
  <si>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</si>
  <si>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</si>
  <si>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</si>
  <si>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</si>
  <si>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</si>
  <si>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</si>
  <si>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</si>
  <si>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</si>
  <si>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</si>
  <si>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</si>
  <si>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</si>
  <si>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</si>
  <si>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</si>
  <si>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</si>
  <si>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</si>
  <si>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</si>
  <si>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</si>
  <si>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</si>
  <si>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</si>
  <si>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</si>
  <si>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</si>
  <si>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</si>
  <si>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</si>
  <si>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</si>
  <si>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</si>
  <si>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</si>
  <si>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</si>
  <si>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</si>
  <si>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</si>
  <si>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</si>
  <si>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JP [0x003]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</si>
  <si>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</si>
  <si>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</si>
  <si>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</si>
  <si>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</si>
  <si>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</si>
  <si>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</si>
  <si>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</si>
  <si>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</si>
  <si>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</si>
  <si>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</si>
  <si>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</si>
  <si>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</si>
  <si>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</si>
  <si>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</si>
  <si>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</si>
  <si>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</si>
  <si>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</si>
  <si>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</si>
  <si>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</si>
  <si>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</si>
  <si>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</si>
  <si>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</si>
  <si>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</si>
  <si>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</si>
  <si>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</si>
  <si>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</si>
  <si>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</si>
  <si>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</si>
  <si>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</si>
  <si>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</si>
  <si>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</si>
  <si>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</si>
  <si>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</si>
  <si>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</si>
  <si>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</si>
  <si>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</si>
  <si>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</si>
  <si>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</si>
  <si>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</si>
  <si>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</si>
  <si>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</si>
  <si>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</si>
  <si>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</si>
  <si>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</si>
  <si>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</si>
  <si>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</si>
  <si>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</si>
  <si>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</si>
  <si>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</si>
  <si>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</si>
  <si>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</si>
  <si>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</si>
  <si>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</si>
  <si>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</si>
  <si>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</si>
  <si>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</si>
  <si>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</si>
  <si>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</si>
  <si>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</si>
  <si>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</si>
  <si>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</si>
  <si>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</si>
  <si>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</si>
  <si>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</si>
  <si>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</si>
  <si>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</si>
  <si>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</si>
  <si>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</si>
  <si>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</si>
  <si>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</si>
  <si>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</si>
  <si>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</si>
  <si>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</si>
  <si>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</si>
  <si>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</si>
  <si>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</si>
  <si>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</si>
  <si>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</si>
  <si>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</si>
  <si>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</si>
  <si>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</si>
  <si>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</si>
  <si>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</si>
  <si>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</si>
  <si>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</si>
  <si>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</si>
  <si>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</si>
  <si>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</si>
  <si>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</si>
  <si>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</si>
  <si>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</si>
  <si>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</si>
  <si>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</si>
  <si>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</si>
  <si>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</si>
  <si>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</si>
  <si>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</si>
  <si>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</si>
  <si>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</si>
  <si>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</si>
  <si>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</si>
  <si>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</si>
  <si>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</si>
  <si>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</si>
  <si>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</si>
  <si>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</si>
  <si>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</si>
  <si>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</si>
  <si>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</si>
  <si>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</si>
  <si>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</si>
  <si>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</si>
  <si>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</si>
  <si>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</si>
  <si>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</si>
  <si>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</si>
  <si>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</si>
  <si>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</si>
  <si>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</si>
  <si>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</si>
  <si>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</si>
  <si>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</si>
  <si>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</si>
  <si>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</si>
  <si>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</si>
  <si>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</si>
  <si>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</si>
  <si>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</si>
  <si>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</si>
  <si>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</si>
  <si>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</si>
  <si>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</si>
  <si>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</si>
  <si>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JP [0x021]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</si>
  <si>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</si>
  <si>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</si>
  <si>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</si>
  <si>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</si>
  <si>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</si>
  <si>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</si>
  <si>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</si>
  <si>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</si>
  <si>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</si>
  <si>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</si>
  <si>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</si>
  <si>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</si>
  <si>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</si>
  <si>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</si>
  <si>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</si>
  <si>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</si>
  <si>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</si>
  <si>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</si>
  <si>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</si>
  <si>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</si>
  <si>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</si>
  <si>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</si>
  <si>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</si>
  <si>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</si>
  <si>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</si>
  <si>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</si>
  <si>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</si>
  <si>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</si>
  <si>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</si>
  <si>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</si>
  <si>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</si>
  <si>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</si>
  <si>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</si>
  <si>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</si>
  <si>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</si>
  <si>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</si>
  <si>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</si>
  <si>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</si>
  <si>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</si>
  <si>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</si>
  <si>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 xml:space="preserve">JP C, 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</si>
  <si>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</si>
  <si>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</si>
  <si>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</si>
  <si>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</si>
  <si>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</si>
  <si>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</si>
  <si>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</si>
  <si>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</si>
  <si>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</si>
  <si>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</si>
  <si>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</si>
  <si>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</si>
  <si>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</si>
  <si>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</si>
  <si>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</si>
  <si>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</si>
  <si>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// 18 - Test mag comp instr</t>
  </si>
  <si>
    <t>LD A, 0</t>
  </si>
  <si>
    <t>LD C, 5</t>
  </si>
  <si>
    <t>SUB A, C</t>
  </si>
  <si>
    <t>// ASCII char '&lt;'</t>
  </si>
  <si>
    <t>LD B, 0x3c</t>
  </si>
  <si>
    <t>LD H, 0x3e</t>
  </si>
  <si>
    <t>// ASCII char '&gt;'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</si>
</sst>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1" fillId="0" borderId="0" xfId="0" applyFont="1"/>
    <xf numFmtId="2" fontId="12" fillId="0" borderId="3" xfId="0" applyNumberFormat="1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textRotation="90"/>
    </xf>
    <xf numFmtId="0" fontId="12" fillId="0" borderId="3" xfId="0" applyFont="1" applyBorder="1" applyAlignment="1">
      <alignment textRotation="90"/>
    </xf>
    <xf numFmtId="0" fontId="12" fillId="3" borderId="3" xfId="0" applyFont="1" applyFill="1" applyBorder="1" applyAlignment="1">
      <alignment textRotation="90"/>
    </xf>
    <xf numFmtId="0" fontId="12" fillId="0" borderId="2" xfId="0" applyFont="1" applyBorder="1"/>
    <xf numFmtId="0" fontId="11" fillId="0" borderId="5" xfId="0" applyFont="1" applyBorder="1" applyAlignment="1">
      <alignment horizontal="right"/>
    </xf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3" fillId="0" borderId="0" xfId="0" applyFont="1"/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0" fontId="11" fillId="0" borderId="0" xfId="0" applyFont="1" applyBorder="1"/>
    <xf numFmtId="0" fontId="11" fillId="0" borderId="2" xfId="0" applyFont="1" applyBorder="1"/>
    <xf numFmtId="0" fontId="14" fillId="0" borderId="0" xfId="0" applyFont="1"/>
    <xf numFmtId="0" fontId="13" fillId="0" borderId="0" xfId="0" applyFont="1" applyAlignment="1">
      <alignment horizontal="right"/>
    </xf>
    <xf numFmtId="0" fontId="15" fillId="0" borderId="2" xfId="0" applyFont="1" applyBorder="1"/>
    <xf numFmtId="0" fontId="13" fillId="0" borderId="1" xfId="0" applyFont="1" applyBorder="1" applyAlignment="1">
      <alignment horizontal="right"/>
    </xf>
    <xf numFmtId="0" fontId="13" fillId="0" borderId="1" xfId="0" applyFont="1" applyBorder="1"/>
    <xf numFmtId="0" fontId="13" fillId="0" borderId="0" xfId="0" applyFont="1" applyBorder="1"/>
    <xf numFmtId="0" fontId="13" fillId="0" borderId="2" xfId="0" applyFont="1" applyBorder="1"/>
    <xf numFmtId="0" fontId="16" fillId="0" borderId="0" xfId="0" applyFont="1"/>
    <xf numFmtId="0" fontId="17" fillId="0" borderId="2" xfId="0" applyFont="1" applyBorder="1"/>
    <xf numFmtId="0" fontId="11" fillId="2" borderId="0" xfId="0" applyFont="1" applyFill="1" applyAlignment="1">
      <alignment horizontal="right"/>
    </xf>
    <xf numFmtId="0" fontId="17" fillId="0" borderId="0" xfId="0" applyFont="1"/>
    <xf numFmtId="0" fontId="12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"/>
  <sheetViews>
    <sheetView zoomScale="80" zoomScaleNormal="80" workbookViewId="0">
      <pane ySplit="2" topLeftCell="A3" activePane="bottomLeft" state="frozen"/>
      <selection pane="bottomLeft" activeCell="K52" sqref="K52"/>
    </sheetView>
  </sheetViews>
  <sheetFormatPr defaultColWidth="8.85546875" defaultRowHeight="15" x14ac:dyDescent="0.25"/>
  <cols>
    <col min="1" max="1" width="7.85546875" style="29" bestFit="1" customWidth="1"/>
    <col min="2" max="2" width="7.85546875" style="29" customWidth="1"/>
    <col min="3" max="3" width="22.140625" style="30" bestFit="1" customWidth="1"/>
    <col min="4" max="27" width="3.28515625" style="31" customWidth="1"/>
    <col min="28" max="30" width="5.85546875" style="31" customWidth="1"/>
    <col min="31" max="31" width="2" style="31" customWidth="1"/>
    <col min="32" max="16384" width="8.85546875" style="31"/>
  </cols>
  <sheetData>
    <row r="1" spans="1:39" ht="14.45" x14ac:dyDescent="0.3">
      <c r="D1" s="31">
        <v>23</v>
      </c>
      <c r="E1" s="31">
        <v>22</v>
      </c>
      <c r="F1" s="31">
        <v>21</v>
      </c>
      <c r="G1" s="31">
        <v>20</v>
      </c>
      <c r="H1" s="31">
        <v>19</v>
      </c>
      <c r="I1" s="31">
        <v>18</v>
      </c>
      <c r="J1" s="31">
        <v>17</v>
      </c>
      <c r="K1" s="31">
        <v>16</v>
      </c>
      <c r="L1" s="31">
        <v>15</v>
      </c>
      <c r="M1" s="31">
        <v>14</v>
      </c>
      <c r="N1" s="31">
        <v>13</v>
      </c>
      <c r="O1" s="31">
        <v>12</v>
      </c>
      <c r="P1" s="31">
        <v>11</v>
      </c>
      <c r="Q1" s="31">
        <v>10</v>
      </c>
      <c r="R1" s="31">
        <v>9</v>
      </c>
      <c r="S1" s="31">
        <v>8</v>
      </c>
      <c r="T1" s="31">
        <v>7</v>
      </c>
      <c r="U1" s="31">
        <v>6</v>
      </c>
      <c r="V1" s="31">
        <v>5</v>
      </c>
      <c r="W1" s="31">
        <v>4</v>
      </c>
      <c r="X1" s="31">
        <v>3</v>
      </c>
      <c r="Y1" s="31">
        <v>2</v>
      </c>
      <c r="Z1" s="31">
        <v>1</v>
      </c>
      <c r="AA1" s="31">
        <v>0</v>
      </c>
    </row>
    <row r="2" spans="1:39" s="30" customFormat="1" ht="132" x14ac:dyDescent="0.25">
      <c r="A2" s="32" t="s">
        <v>168</v>
      </c>
      <c r="B2" s="32" t="s">
        <v>213</v>
      </c>
      <c r="C2" s="33" t="s">
        <v>66</v>
      </c>
      <c r="D2" s="34" t="s">
        <v>1</v>
      </c>
      <c r="E2" s="35" t="s">
        <v>6</v>
      </c>
      <c r="F2" s="35" t="s">
        <v>7</v>
      </c>
      <c r="G2" s="35" t="s">
        <v>8</v>
      </c>
      <c r="H2" s="35" t="s">
        <v>9</v>
      </c>
      <c r="I2" s="35" t="s">
        <v>10</v>
      </c>
      <c r="J2" s="35" t="s">
        <v>15</v>
      </c>
      <c r="K2" s="35" t="s">
        <v>45</v>
      </c>
      <c r="L2" s="35" t="s">
        <v>11</v>
      </c>
      <c r="M2" s="35" t="s">
        <v>12</v>
      </c>
      <c r="N2" s="35" t="s">
        <v>13</v>
      </c>
      <c r="O2" s="36" t="s">
        <v>97</v>
      </c>
      <c r="P2" s="35" t="s">
        <v>166</v>
      </c>
      <c r="Q2" s="35" t="s">
        <v>165</v>
      </c>
      <c r="R2" s="35" t="s">
        <v>20</v>
      </c>
      <c r="S2" s="35" t="s">
        <v>21</v>
      </c>
      <c r="T2" s="35" t="s">
        <v>104</v>
      </c>
      <c r="U2" s="66" t="s">
        <v>345</v>
      </c>
      <c r="V2" s="35" t="s">
        <v>32</v>
      </c>
      <c r="W2" s="35" t="s">
        <v>33</v>
      </c>
      <c r="X2" s="35" t="s">
        <v>34</v>
      </c>
      <c r="Y2" s="35" t="s">
        <v>35</v>
      </c>
      <c r="Z2" s="35" t="s">
        <v>36</v>
      </c>
      <c r="AA2" s="35" t="s">
        <v>37</v>
      </c>
      <c r="AB2" s="58" t="s">
        <v>67</v>
      </c>
      <c r="AC2" s="58"/>
      <c r="AD2" s="58"/>
    </row>
    <row r="3" spans="1:39" ht="14.45" x14ac:dyDescent="0.3">
      <c r="A3" s="29">
        <v>0</v>
      </c>
      <c r="B3" s="29" t="str">
        <f>"0x" &amp; DEC2HEX(A3)</f>
        <v>0x0</v>
      </c>
      <c r="C3" s="37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38" t="s">
        <v>14</v>
      </c>
      <c r="W3" s="29" t="s">
        <v>14</v>
      </c>
      <c r="X3" s="29" t="s">
        <v>14</v>
      </c>
      <c r="Y3" s="29" t="s">
        <v>14</v>
      </c>
      <c r="Z3" s="29" t="s">
        <v>14</v>
      </c>
      <c r="AA3" s="29" t="s">
        <v>14</v>
      </c>
      <c r="AB3" s="39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40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41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M3" s="42" t="str">
        <f t="shared" ref="AM3:AM11" si="3">AB3 &amp; AC3 &amp; AD3</f>
        <v>000000</v>
      </c>
    </row>
    <row r="4" spans="1:39" ht="14.45" x14ac:dyDescent="0.3">
      <c r="A4" s="29">
        <v>1</v>
      </c>
      <c r="B4" s="29" t="str">
        <f>"0x" &amp; DEC2HEX(A4)</f>
        <v>0x1</v>
      </c>
      <c r="C4" s="37" t="s">
        <v>0</v>
      </c>
      <c r="D4" s="29">
        <v>1</v>
      </c>
      <c r="E4" s="29">
        <v>1</v>
      </c>
      <c r="F4" s="29">
        <v>0</v>
      </c>
      <c r="G4" s="29">
        <v>0</v>
      </c>
      <c r="H4" s="29">
        <v>0</v>
      </c>
      <c r="I4" s="29" t="s">
        <v>14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43" t="s">
        <v>14</v>
      </c>
      <c r="W4" s="29" t="s">
        <v>14</v>
      </c>
      <c r="X4" s="29" t="s">
        <v>14</v>
      </c>
      <c r="Y4" s="29" t="s">
        <v>14</v>
      </c>
      <c r="Z4" s="29" t="s">
        <v>14</v>
      </c>
      <c r="AA4" s="29" t="s">
        <v>14</v>
      </c>
      <c r="AB4" s="44" t="str">
        <f t="shared" si="0"/>
        <v>C0</v>
      </c>
      <c r="AC4" s="45" t="str">
        <f t="shared" si="1"/>
        <v>00</v>
      </c>
      <c r="AD4" s="46" t="str">
        <f t="shared" si="2"/>
        <v>00</v>
      </c>
      <c r="AM4" s="42" t="str">
        <f t="shared" si="3"/>
        <v>C00000</v>
      </c>
    </row>
    <row r="5" spans="1:39" ht="14.45" x14ac:dyDescent="0.3">
      <c r="A5" s="29">
        <v>2</v>
      </c>
      <c r="B5" s="29" t="str">
        <f t="shared" ref="B5:B46" si="4">"0x" &amp; DEC2HEX(A5)</f>
        <v>0x2</v>
      </c>
      <c r="C5" s="37" t="s">
        <v>2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 t="s">
        <v>14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1</v>
      </c>
      <c r="R5" s="29">
        <v>0</v>
      </c>
      <c r="S5" s="29">
        <v>0</v>
      </c>
      <c r="T5" s="29">
        <v>0</v>
      </c>
      <c r="U5" s="29">
        <v>0</v>
      </c>
      <c r="V5" s="43" t="s">
        <v>14</v>
      </c>
      <c r="W5" s="29" t="s">
        <v>14</v>
      </c>
      <c r="X5" s="29" t="s">
        <v>14</v>
      </c>
      <c r="Y5" s="29" t="s">
        <v>14</v>
      </c>
      <c r="Z5" s="29" t="s">
        <v>14</v>
      </c>
      <c r="AA5" s="29" t="s">
        <v>14</v>
      </c>
      <c r="AB5" s="44" t="str">
        <f t="shared" si="0"/>
        <v>60</v>
      </c>
      <c r="AC5" s="45" t="str">
        <f t="shared" si="1"/>
        <v>04</v>
      </c>
      <c r="AD5" s="46" t="str">
        <f t="shared" si="2"/>
        <v>00</v>
      </c>
      <c r="AM5" s="42" t="str">
        <f t="shared" si="3"/>
        <v>600400</v>
      </c>
    </row>
    <row r="6" spans="1:39" ht="14.45" x14ac:dyDescent="0.3">
      <c r="A6" s="29">
        <v>3</v>
      </c>
      <c r="B6" s="29" t="str">
        <f t="shared" si="4"/>
        <v>0x3</v>
      </c>
      <c r="C6" s="37" t="s">
        <v>3</v>
      </c>
      <c r="D6" s="29">
        <v>0</v>
      </c>
      <c r="E6" s="29">
        <v>1</v>
      </c>
      <c r="F6" s="29">
        <v>0</v>
      </c>
      <c r="G6" s="29">
        <v>1</v>
      </c>
      <c r="H6" s="29">
        <v>1</v>
      </c>
      <c r="I6" s="29">
        <v>1</v>
      </c>
      <c r="J6" s="29">
        <v>1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43" t="s">
        <v>14</v>
      </c>
      <c r="W6" s="29" t="s">
        <v>14</v>
      </c>
      <c r="X6" s="29" t="s">
        <v>14</v>
      </c>
      <c r="Y6" s="29" t="s">
        <v>14</v>
      </c>
      <c r="Z6" s="29" t="s">
        <v>14</v>
      </c>
      <c r="AA6" s="29" t="s">
        <v>14</v>
      </c>
      <c r="AB6" s="44" t="str">
        <f t="shared" si="0"/>
        <v>5E</v>
      </c>
      <c r="AC6" s="45" t="str">
        <f t="shared" si="1"/>
        <v>00</v>
      </c>
      <c r="AD6" s="46" t="str">
        <f t="shared" si="2"/>
        <v>00</v>
      </c>
      <c r="AM6" s="42" t="str">
        <f t="shared" si="3"/>
        <v>5E0000</v>
      </c>
    </row>
    <row r="7" spans="1:39" ht="14.45" x14ac:dyDescent="0.3">
      <c r="A7" s="29">
        <v>4</v>
      </c>
      <c r="B7" s="29" t="str">
        <f t="shared" si="4"/>
        <v>0x4</v>
      </c>
      <c r="C7" s="37" t="s">
        <v>175</v>
      </c>
      <c r="D7" s="29">
        <v>0</v>
      </c>
      <c r="E7" s="29">
        <v>1</v>
      </c>
      <c r="F7" s="29">
        <v>0</v>
      </c>
      <c r="G7" s="29">
        <v>0</v>
      </c>
      <c r="H7" s="29">
        <v>1</v>
      </c>
      <c r="I7" s="29">
        <v>1</v>
      </c>
      <c r="J7" s="29">
        <v>1</v>
      </c>
      <c r="K7" s="29">
        <v>1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43" t="s">
        <v>14</v>
      </c>
      <c r="W7" s="29" t="s">
        <v>14</v>
      </c>
      <c r="X7" s="29" t="s">
        <v>14</v>
      </c>
      <c r="Y7" s="29" t="s">
        <v>14</v>
      </c>
      <c r="Z7" s="29" t="s">
        <v>14</v>
      </c>
      <c r="AA7" s="29" t="s">
        <v>14</v>
      </c>
      <c r="AB7" s="44" t="str">
        <f t="shared" si="0"/>
        <v>4F</v>
      </c>
      <c r="AC7" s="45" t="str">
        <f t="shared" si="1"/>
        <v>00</v>
      </c>
      <c r="AD7" s="46" t="str">
        <f t="shared" si="2"/>
        <v>00</v>
      </c>
      <c r="AM7" s="42" t="str">
        <f t="shared" si="3"/>
        <v>4F0000</v>
      </c>
    </row>
    <row r="8" spans="1:39" ht="14.45" x14ac:dyDescent="0.3">
      <c r="A8" s="29">
        <v>5</v>
      </c>
      <c r="B8" s="29" t="str">
        <f t="shared" si="4"/>
        <v>0x5</v>
      </c>
      <c r="C8" s="37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 t="s">
        <v>14</v>
      </c>
      <c r="J8" s="29">
        <v>0</v>
      </c>
      <c r="K8" s="29">
        <v>0</v>
      </c>
      <c r="L8" s="29">
        <v>0</v>
      </c>
      <c r="M8" s="29">
        <v>1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43" t="s">
        <v>14</v>
      </c>
      <c r="W8" s="29" t="s">
        <v>14</v>
      </c>
      <c r="X8" s="29" t="s">
        <v>14</v>
      </c>
      <c r="Y8" s="29" t="s">
        <v>14</v>
      </c>
      <c r="Z8" s="29" t="s">
        <v>14</v>
      </c>
      <c r="AA8" s="29" t="s">
        <v>14</v>
      </c>
      <c r="AB8" s="44" t="str">
        <f t="shared" si="0"/>
        <v>00</v>
      </c>
      <c r="AC8" s="45" t="str">
        <f t="shared" si="1"/>
        <v>40</v>
      </c>
      <c r="AD8" s="46" t="str">
        <f t="shared" si="2"/>
        <v>00</v>
      </c>
      <c r="AM8" s="42" t="str">
        <f t="shared" si="3"/>
        <v>004000</v>
      </c>
    </row>
    <row r="9" spans="1:39" ht="14.45" x14ac:dyDescent="0.3">
      <c r="A9" s="29">
        <v>6</v>
      </c>
      <c r="B9" s="29" t="str">
        <f t="shared" si="4"/>
        <v>0x6</v>
      </c>
      <c r="C9" s="37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 t="s">
        <v>14</v>
      </c>
      <c r="J9" s="29">
        <v>0</v>
      </c>
      <c r="K9" s="29">
        <v>0</v>
      </c>
      <c r="L9" s="29">
        <v>0</v>
      </c>
      <c r="M9" s="29">
        <v>1</v>
      </c>
      <c r="N9" s="29">
        <v>1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43" t="s">
        <v>14</v>
      </c>
      <c r="W9" s="29" t="s">
        <v>14</v>
      </c>
      <c r="X9" s="29" t="s">
        <v>14</v>
      </c>
      <c r="Y9" s="29" t="s">
        <v>14</v>
      </c>
      <c r="Z9" s="29" t="s">
        <v>14</v>
      </c>
      <c r="AA9" s="29" t="s">
        <v>14</v>
      </c>
      <c r="AB9" s="44" t="str">
        <f t="shared" si="0"/>
        <v>00</v>
      </c>
      <c r="AC9" s="45" t="str">
        <f t="shared" si="1"/>
        <v>60</v>
      </c>
      <c r="AD9" s="46" t="str">
        <f t="shared" si="2"/>
        <v>00</v>
      </c>
      <c r="AM9" s="42" t="str">
        <f t="shared" si="3"/>
        <v>006000</v>
      </c>
    </row>
    <row r="10" spans="1:39" ht="14.45" x14ac:dyDescent="0.3">
      <c r="A10" s="29">
        <v>7</v>
      </c>
      <c r="B10" s="29" t="str">
        <f t="shared" si="4"/>
        <v>0x7</v>
      </c>
      <c r="C10" s="37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 t="s">
        <v>14</v>
      </c>
      <c r="J10" s="29">
        <v>0</v>
      </c>
      <c r="K10" s="29">
        <v>0</v>
      </c>
      <c r="L10" s="29">
        <v>0</v>
      </c>
      <c r="M10" s="29">
        <v>1</v>
      </c>
      <c r="N10" s="29">
        <v>0</v>
      </c>
      <c r="O10" s="29">
        <v>0</v>
      </c>
      <c r="P10" s="29">
        <v>0</v>
      </c>
      <c r="Q10" s="29">
        <v>0</v>
      </c>
      <c r="R10" s="29">
        <v>1</v>
      </c>
      <c r="S10" s="29">
        <v>0</v>
      </c>
      <c r="T10" s="29">
        <v>0</v>
      </c>
      <c r="U10" s="29">
        <v>0</v>
      </c>
      <c r="V10" s="43" t="s">
        <v>14</v>
      </c>
      <c r="W10" s="29" t="s">
        <v>14</v>
      </c>
      <c r="X10" s="29" t="s">
        <v>14</v>
      </c>
      <c r="Y10" s="29" t="s">
        <v>14</v>
      </c>
      <c r="Z10" s="29" t="s">
        <v>14</v>
      </c>
      <c r="AA10" s="29" t="s">
        <v>14</v>
      </c>
      <c r="AB10" s="44" t="str">
        <f t="shared" si="0"/>
        <v>00</v>
      </c>
      <c r="AC10" s="45" t="str">
        <f t="shared" si="1"/>
        <v>42</v>
      </c>
      <c r="AD10" s="46" t="str">
        <f t="shared" si="2"/>
        <v>00</v>
      </c>
      <c r="AM10" s="42" t="str">
        <f t="shared" si="3"/>
        <v>004200</v>
      </c>
    </row>
    <row r="11" spans="1:39" ht="14.45" x14ac:dyDescent="0.3">
      <c r="A11" s="29">
        <v>8</v>
      </c>
      <c r="B11" s="29" t="str">
        <f t="shared" si="4"/>
        <v>0x8</v>
      </c>
      <c r="C11" s="37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 t="s">
        <v>14</v>
      </c>
      <c r="J11" s="29">
        <v>0</v>
      </c>
      <c r="K11" s="29">
        <v>0</v>
      </c>
      <c r="L11" s="29">
        <v>0</v>
      </c>
      <c r="M11" s="29">
        <v>1</v>
      </c>
      <c r="N11" s="29">
        <v>1</v>
      </c>
      <c r="O11" s="29">
        <v>0</v>
      </c>
      <c r="P11" s="29">
        <v>0</v>
      </c>
      <c r="Q11" s="29">
        <v>0</v>
      </c>
      <c r="R11" s="29">
        <v>1</v>
      </c>
      <c r="S11" s="29">
        <v>0</v>
      </c>
      <c r="T11" s="29">
        <v>0</v>
      </c>
      <c r="U11" s="29">
        <v>0</v>
      </c>
      <c r="V11" s="43" t="s">
        <v>14</v>
      </c>
      <c r="W11" s="29" t="s">
        <v>14</v>
      </c>
      <c r="X11" s="29" t="s">
        <v>14</v>
      </c>
      <c r="Y11" s="29" t="s">
        <v>14</v>
      </c>
      <c r="Z11" s="29" t="s">
        <v>14</v>
      </c>
      <c r="AA11" s="29" t="s">
        <v>14</v>
      </c>
      <c r="AB11" s="44" t="str">
        <f t="shared" si="0"/>
        <v>00</v>
      </c>
      <c r="AC11" s="45" t="str">
        <f t="shared" si="1"/>
        <v>62</v>
      </c>
      <c r="AD11" s="46" t="str">
        <f t="shared" si="2"/>
        <v>00</v>
      </c>
      <c r="AM11" s="42" t="str">
        <f t="shared" si="3"/>
        <v>006200</v>
      </c>
    </row>
    <row r="12" spans="1:39" ht="14.45" x14ac:dyDescent="0.3">
      <c r="A12" s="29">
        <v>9</v>
      </c>
      <c r="B12" s="29" t="str">
        <f t="shared" si="4"/>
        <v>0x9</v>
      </c>
      <c r="C12" s="37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 t="s">
        <v>14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0</v>
      </c>
      <c r="V12" s="43" t="s">
        <v>14</v>
      </c>
      <c r="W12" s="29" t="s">
        <v>14</v>
      </c>
      <c r="X12" s="29" t="s">
        <v>14</v>
      </c>
      <c r="Y12" s="29" t="s">
        <v>14</v>
      </c>
      <c r="Z12" s="29" t="s">
        <v>14</v>
      </c>
      <c r="AA12" s="29" t="s">
        <v>14</v>
      </c>
      <c r="AB12" s="44" t="str">
        <f t="shared" si="0"/>
        <v>00</v>
      </c>
      <c r="AC12" s="45" t="str">
        <f t="shared" si="1"/>
        <v>01</v>
      </c>
      <c r="AD12" s="46" t="str">
        <f t="shared" si="2"/>
        <v>00</v>
      </c>
      <c r="AM12" s="42" t="str">
        <f>AB12 &amp; AC12 &amp; AD12</f>
        <v>000100</v>
      </c>
    </row>
    <row r="13" spans="1:39" ht="14.45" x14ac:dyDescent="0.3">
      <c r="A13" s="29">
        <v>10</v>
      </c>
      <c r="B13" s="29" t="str">
        <f t="shared" si="4"/>
        <v>0xA</v>
      </c>
      <c r="C13" s="37" t="s">
        <v>44</v>
      </c>
      <c r="D13" s="29">
        <v>0</v>
      </c>
      <c r="E13" s="29">
        <v>0</v>
      </c>
      <c r="F13" s="29">
        <v>0</v>
      </c>
      <c r="G13" s="29">
        <v>1</v>
      </c>
      <c r="H13" s="29">
        <v>1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31">
        <v>1</v>
      </c>
      <c r="P13" s="29">
        <v>1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43" t="s">
        <v>14</v>
      </c>
      <c r="W13" s="29" t="s">
        <v>14</v>
      </c>
      <c r="X13" s="29" t="s">
        <v>14</v>
      </c>
      <c r="Y13" s="29" t="s">
        <v>14</v>
      </c>
      <c r="Z13" s="29" t="s">
        <v>14</v>
      </c>
      <c r="AA13" s="29" t="s">
        <v>14</v>
      </c>
      <c r="AB13" s="44" t="str">
        <f t="shared" si="0"/>
        <v>18</v>
      </c>
      <c r="AC13" s="45" t="str">
        <f t="shared" si="1"/>
        <v>18</v>
      </c>
      <c r="AD13" s="46" t="str">
        <f t="shared" si="2"/>
        <v>00</v>
      </c>
      <c r="AF13" s="47" t="s">
        <v>179</v>
      </c>
      <c r="AM13" s="42" t="str">
        <f t="shared" ref="AM13:AM45" si="5">AB13 &amp; AC13 &amp; AD13</f>
        <v>181800</v>
      </c>
    </row>
    <row r="14" spans="1:39" ht="14.45" x14ac:dyDescent="0.3">
      <c r="A14" s="29">
        <v>11</v>
      </c>
      <c r="B14" s="29" t="str">
        <f t="shared" si="4"/>
        <v>0xB</v>
      </c>
      <c r="C14" s="37" t="s">
        <v>180</v>
      </c>
      <c r="D14" s="29">
        <v>0</v>
      </c>
      <c r="E14" s="29">
        <v>0</v>
      </c>
      <c r="F14" s="29">
        <v>0</v>
      </c>
      <c r="G14" s="29">
        <v>0</v>
      </c>
      <c r="H14" s="29">
        <v>1</v>
      </c>
      <c r="I14" s="29">
        <v>0</v>
      </c>
      <c r="J14" s="29">
        <v>0</v>
      </c>
      <c r="K14" s="29">
        <v>1</v>
      </c>
      <c r="L14" s="29">
        <v>0</v>
      </c>
      <c r="M14" s="29">
        <v>0</v>
      </c>
      <c r="N14" s="29">
        <v>0</v>
      </c>
      <c r="O14" s="31">
        <v>1</v>
      </c>
      <c r="P14" s="29">
        <v>1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43" t="s">
        <v>14</v>
      </c>
      <c r="W14" s="29" t="s">
        <v>14</v>
      </c>
      <c r="X14" s="29" t="s">
        <v>14</v>
      </c>
      <c r="Y14" s="29" t="s">
        <v>14</v>
      </c>
      <c r="Z14" s="29" t="s">
        <v>14</v>
      </c>
      <c r="AA14" s="29" t="s">
        <v>14</v>
      </c>
      <c r="AB14" s="44" t="str">
        <f t="shared" si="0"/>
        <v>09</v>
      </c>
      <c r="AC14" s="45" t="str">
        <f t="shared" si="1"/>
        <v>18</v>
      </c>
      <c r="AD14" s="46" t="str">
        <f t="shared" si="2"/>
        <v>00</v>
      </c>
      <c r="AM14" s="42" t="str">
        <f t="shared" si="5"/>
        <v>091800</v>
      </c>
    </row>
    <row r="15" spans="1:39" ht="14.45" x14ac:dyDescent="0.3">
      <c r="A15" s="29">
        <v>12</v>
      </c>
      <c r="B15" s="29" t="str">
        <f t="shared" si="4"/>
        <v>0xC</v>
      </c>
      <c r="C15" s="37" t="s">
        <v>346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 t="s">
        <v>14</v>
      </c>
      <c r="J15" s="29">
        <v>0</v>
      </c>
      <c r="K15" s="29">
        <v>0</v>
      </c>
      <c r="L15" s="29">
        <v>0</v>
      </c>
      <c r="M15" s="29">
        <v>1</v>
      </c>
      <c r="N15" s="29">
        <v>0</v>
      </c>
      <c r="O15" s="31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1</v>
      </c>
      <c r="V15" s="43" t="s">
        <v>14</v>
      </c>
      <c r="W15" s="29" t="s">
        <v>14</v>
      </c>
      <c r="X15" s="29" t="s">
        <v>14</v>
      </c>
      <c r="Y15" s="29" t="s">
        <v>14</v>
      </c>
      <c r="Z15" s="29" t="s">
        <v>14</v>
      </c>
      <c r="AA15" s="29" t="s">
        <v>14</v>
      </c>
      <c r="AB15" s="44" t="str">
        <f t="shared" ref="AB15:AB16" si="6">BIN2HEX(IF(D15="x", 0, D15) &amp; IF(E15="x", 0, E15) &amp; IF(F15="x", 0, F15) &amp; IF(G15="x", 0, G15) &amp; IF(H15="x", 0, H15) &amp; IF(I15="x", 0, I15) &amp; IF(J15="x", 0, J15) &amp; IF(K15="x", 0, K15), 2)</f>
        <v>00</v>
      </c>
      <c r="AC15" s="45" t="str">
        <f t="shared" ref="AC15:AC16" si="7">BIN2HEX(IF(L15="x", 0, L15) &amp; IF(M15="x", 0, M15) &amp; IF(N15="x", 0, N15) &amp; IF(O15="x", 0, O15) &amp;  IF(P15="x", 0, P15) &amp; IF(Q15="x", 0, Q15) &amp; IF(R15="x", 0, R15) &amp; IF(S15="x", 0, S15), 2)</f>
        <v>40</v>
      </c>
      <c r="AD15" s="46" t="str">
        <f t="shared" ref="AD15:AD16" si="8">BIN2HEX(IF(T15="x", 0, T15) &amp; IF(U15="x", 0, U15) &amp; IF(V15="x", 0, V15) &amp; IF(W15="x", 0, W15) &amp; IF(X15="x", 0, X15) &amp; IF(Y15="x", 0, Y15) &amp; IF(Z15="x", 0, Z15) &amp; IF(AA15="x", 0, AA15), 2)</f>
        <v>40</v>
      </c>
      <c r="AF15" s="47"/>
      <c r="AM15" s="42" t="str">
        <f t="shared" si="5"/>
        <v>004040</v>
      </c>
    </row>
    <row r="16" spans="1:39" ht="14.45" x14ac:dyDescent="0.3">
      <c r="A16" s="29">
        <v>13</v>
      </c>
      <c r="B16" s="29" t="str">
        <f t="shared" si="4"/>
        <v>0xD</v>
      </c>
      <c r="C16" s="37" t="s">
        <v>347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 t="s">
        <v>14</v>
      </c>
      <c r="J16" s="29">
        <v>0</v>
      </c>
      <c r="K16" s="29">
        <v>0</v>
      </c>
      <c r="L16" s="29">
        <v>0</v>
      </c>
      <c r="M16" s="29">
        <v>1</v>
      </c>
      <c r="N16" s="29">
        <v>0</v>
      </c>
      <c r="O16" s="31">
        <v>0</v>
      </c>
      <c r="P16" s="29">
        <v>0</v>
      </c>
      <c r="Q16" s="29">
        <v>0</v>
      </c>
      <c r="R16" s="29">
        <v>1</v>
      </c>
      <c r="S16" s="29">
        <v>0</v>
      </c>
      <c r="T16" s="29">
        <v>0</v>
      </c>
      <c r="U16" s="29">
        <v>1</v>
      </c>
      <c r="V16" s="43" t="s">
        <v>14</v>
      </c>
      <c r="W16" s="29" t="s">
        <v>14</v>
      </c>
      <c r="X16" s="29" t="s">
        <v>14</v>
      </c>
      <c r="Y16" s="29" t="s">
        <v>14</v>
      </c>
      <c r="Z16" s="29" t="s">
        <v>14</v>
      </c>
      <c r="AA16" s="29" t="s">
        <v>14</v>
      </c>
      <c r="AB16" s="44" t="str">
        <f t="shared" si="6"/>
        <v>00</v>
      </c>
      <c r="AC16" s="45" t="str">
        <f t="shared" si="7"/>
        <v>42</v>
      </c>
      <c r="AD16" s="46" t="str">
        <f t="shared" si="8"/>
        <v>40</v>
      </c>
      <c r="AF16" s="47"/>
      <c r="AM16" s="42" t="str">
        <f t="shared" si="5"/>
        <v>004240</v>
      </c>
    </row>
    <row r="17" spans="1:40" s="42" customFormat="1" ht="14.45" x14ac:dyDescent="0.3">
      <c r="A17" s="48">
        <v>14</v>
      </c>
      <c r="B17" s="29" t="str">
        <f t="shared" si="4"/>
        <v>0xE</v>
      </c>
      <c r="C17" s="49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T17" s="48">
        <v>0</v>
      </c>
      <c r="U17" s="48">
        <v>0</v>
      </c>
      <c r="V17" s="50"/>
      <c r="W17" s="48"/>
      <c r="X17" s="48"/>
      <c r="Y17" s="48"/>
      <c r="Z17" s="48"/>
      <c r="AA17" s="48"/>
      <c r="AB17" s="51" t="str">
        <f t="shared" ref="AB17:AB19" si="9">BIN2HEX(IF(D17="x", 0, D17) &amp; IF(E17="x", 0, E17) &amp; IF(F17="x", 0, F17) &amp; IF(G17="x", 0, G17) &amp; IF(H17="x", 0, H17) &amp; IF(I17="x", 0, I17) &amp; IF(J17="x", 0, J17) &amp; IF(K17="x", 0, K17), 2)</f>
        <v>00</v>
      </c>
      <c r="AC17" s="52" t="str">
        <f t="shared" ref="AC17:AC19" si="10">BIN2HEX(IF(L17="x", 0, L17) &amp; IF(M17="x", 0, M17) &amp; IF(N17="x", 0, N17) &amp; IF(O17="x", 0, O17) &amp;  IF(P17="x", 0, P17) &amp; IF(Q17="x", 0, Q17) &amp; IF(R17="x", 0, R17) &amp; IF(S17="x", 0, S17), 2)</f>
        <v>00</v>
      </c>
      <c r="AD17" s="53" t="str">
        <f t="shared" ref="AD17:AD19" si="11">BIN2HEX(IF(T17="x", 0, T17) &amp; IF(U17="x", 0, U17) &amp; IF(V17="x", 0, V17) &amp; IF(W17="x", 0, W17) &amp; IF(X17="x", 0, X17) &amp; IF(Y17="x", 0, Y17) &amp; IF(Z17="x", 0, Z17) &amp; IF(AA17="x", 0, AA17), 2)</f>
        <v>00</v>
      </c>
      <c r="AM17" s="42" t="str">
        <f t="shared" si="5"/>
        <v>000000</v>
      </c>
    </row>
    <row r="18" spans="1:40" s="42" customFormat="1" ht="14.45" x14ac:dyDescent="0.3">
      <c r="A18" s="48">
        <v>15</v>
      </c>
      <c r="B18" s="29" t="str">
        <f t="shared" si="4"/>
        <v>0xF</v>
      </c>
      <c r="C18" s="49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T18" s="48">
        <v>0</v>
      </c>
      <c r="U18" s="48">
        <v>0</v>
      </c>
      <c r="V18" s="50"/>
      <c r="W18" s="48"/>
      <c r="X18" s="48"/>
      <c r="Y18" s="48"/>
      <c r="Z18" s="48"/>
      <c r="AA18" s="48"/>
      <c r="AB18" s="51" t="str">
        <f t="shared" si="9"/>
        <v>00</v>
      </c>
      <c r="AC18" s="52" t="str">
        <f t="shared" si="10"/>
        <v>00</v>
      </c>
      <c r="AD18" s="53" t="str">
        <f t="shared" si="11"/>
        <v>00</v>
      </c>
      <c r="AM18" s="42" t="str">
        <f t="shared" si="5"/>
        <v>000000</v>
      </c>
    </row>
    <row r="19" spans="1:40" s="42" customFormat="1" ht="14.45" x14ac:dyDescent="0.3">
      <c r="A19" s="48">
        <v>16</v>
      </c>
      <c r="B19" s="29" t="str">
        <f t="shared" si="4"/>
        <v>0x10</v>
      </c>
      <c r="C19" s="49" t="s">
        <v>101</v>
      </c>
      <c r="P19" s="42">
        <v>0</v>
      </c>
      <c r="Q19" s="42">
        <v>0</v>
      </c>
      <c r="T19" s="42">
        <v>0</v>
      </c>
      <c r="U19" s="42">
        <v>0</v>
      </c>
      <c r="V19" s="51"/>
      <c r="AB19" s="51" t="str">
        <f t="shared" si="9"/>
        <v>00</v>
      </c>
      <c r="AC19" s="52" t="str">
        <f t="shared" si="10"/>
        <v>00</v>
      </c>
      <c r="AD19" s="53" t="str">
        <f t="shared" si="11"/>
        <v>00</v>
      </c>
      <c r="AF19" s="42" t="s">
        <v>138</v>
      </c>
      <c r="AM19" s="42" t="str">
        <f t="shared" si="5"/>
        <v>000000</v>
      </c>
    </row>
    <row r="20" spans="1:40" ht="14.45" x14ac:dyDescent="0.3">
      <c r="A20" s="29">
        <v>17</v>
      </c>
      <c r="B20" s="29" t="str">
        <f t="shared" si="4"/>
        <v>0x11</v>
      </c>
      <c r="C20" s="37" t="s">
        <v>108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1</v>
      </c>
      <c r="Q20" s="31">
        <v>0</v>
      </c>
      <c r="R20" s="31">
        <v>0</v>
      </c>
      <c r="S20" s="31">
        <v>0</v>
      </c>
      <c r="T20" s="31">
        <v>1</v>
      </c>
      <c r="U20" s="31">
        <v>0</v>
      </c>
      <c r="V20" s="43" t="s">
        <v>14</v>
      </c>
      <c r="W20" s="29" t="s">
        <v>14</v>
      </c>
      <c r="X20" s="29" t="s">
        <v>14</v>
      </c>
      <c r="Y20" s="29" t="s">
        <v>14</v>
      </c>
      <c r="Z20" s="29" t="s">
        <v>14</v>
      </c>
      <c r="AA20" s="29" t="s">
        <v>14</v>
      </c>
      <c r="AB20" s="44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45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46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M20" s="42" t="str">
        <f t="shared" si="5"/>
        <v>000880</v>
      </c>
      <c r="AN20" s="54"/>
    </row>
    <row r="21" spans="1:40" ht="14.45" hidden="1" x14ac:dyDescent="0.3">
      <c r="A21" s="29">
        <v>18</v>
      </c>
      <c r="B21" s="29" t="str">
        <f t="shared" si="4"/>
        <v>0x12</v>
      </c>
      <c r="C21" s="55"/>
      <c r="V21" s="43"/>
      <c r="W21" s="29"/>
      <c r="X21" s="29"/>
      <c r="Y21" s="29"/>
      <c r="Z21" s="29"/>
      <c r="AA21" s="29"/>
      <c r="AB21" s="44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45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46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42" t="str">
        <f t="shared" si="5"/>
        <v>000000</v>
      </c>
    </row>
    <row r="22" spans="1:40" ht="14.45" hidden="1" x14ac:dyDescent="0.3">
      <c r="A22" s="29">
        <v>19</v>
      </c>
      <c r="B22" s="29" t="str">
        <f t="shared" si="4"/>
        <v>0x13</v>
      </c>
      <c r="C22" s="55"/>
      <c r="V22" s="43"/>
      <c r="W22" s="29"/>
      <c r="X22" s="29"/>
      <c r="Y22" s="29"/>
      <c r="Z22" s="29"/>
      <c r="AA22" s="29"/>
      <c r="AB22" s="44" t="str">
        <f t="shared" si="15"/>
        <v>00</v>
      </c>
      <c r="AC22" s="45" t="str">
        <f t="shared" si="16"/>
        <v>00</v>
      </c>
      <c r="AD22" s="46" t="str">
        <f t="shared" si="17"/>
        <v>00</v>
      </c>
      <c r="AM22" s="42" t="str">
        <f t="shared" si="5"/>
        <v>000000</v>
      </c>
    </row>
    <row r="23" spans="1:40" ht="14.45" hidden="1" x14ac:dyDescent="0.3">
      <c r="A23" s="29">
        <v>20</v>
      </c>
      <c r="B23" s="29" t="str">
        <f t="shared" si="4"/>
        <v>0x14</v>
      </c>
      <c r="C23" s="55"/>
      <c r="V23" s="43"/>
      <c r="W23" s="29"/>
      <c r="X23" s="29"/>
      <c r="Y23" s="29"/>
      <c r="Z23" s="29"/>
      <c r="AA23" s="29"/>
      <c r="AB23" s="44" t="str">
        <f t="shared" si="15"/>
        <v>00</v>
      </c>
      <c r="AC23" s="45" t="str">
        <f t="shared" si="16"/>
        <v>00</v>
      </c>
      <c r="AD23" s="46" t="str">
        <f t="shared" si="17"/>
        <v>00</v>
      </c>
      <c r="AM23" s="42" t="str">
        <f t="shared" si="5"/>
        <v>000000</v>
      </c>
    </row>
    <row r="24" spans="1:40" ht="14.45" hidden="1" x14ac:dyDescent="0.3">
      <c r="A24" s="29">
        <v>21</v>
      </c>
      <c r="B24" s="29" t="str">
        <f t="shared" si="4"/>
        <v>0x15</v>
      </c>
      <c r="C24" s="55"/>
      <c r="V24" s="43"/>
      <c r="W24" s="29"/>
      <c r="X24" s="29"/>
      <c r="Y24" s="29"/>
      <c r="Z24" s="29"/>
      <c r="AA24" s="29"/>
      <c r="AB24" s="44" t="str">
        <f t="shared" si="15"/>
        <v>00</v>
      </c>
      <c r="AC24" s="45" t="str">
        <f t="shared" si="16"/>
        <v>00</v>
      </c>
      <c r="AD24" s="46" t="str">
        <f t="shared" si="17"/>
        <v>00</v>
      </c>
      <c r="AM24" s="42" t="str">
        <f t="shared" si="5"/>
        <v>000000</v>
      </c>
    </row>
    <row r="25" spans="1:40" ht="14.45" hidden="1" x14ac:dyDescent="0.3">
      <c r="A25" s="29">
        <v>22</v>
      </c>
      <c r="B25" s="29" t="str">
        <f t="shared" si="4"/>
        <v>0x16</v>
      </c>
      <c r="C25" s="55"/>
      <c r="V25" s="43"/>
      <c r="W25" s="29"/>
      <c r="X25" s="29"/>
      <c r="Y25" s="29"/>
      <c r="Z25" s="29"/>
      <c r="AA25" s="29"/>
      <c r="AB25" s="44" t="str">
        <f t="shared" si="15"/>
        <v>00</v>
      </c>
      <c r="AC25" s="45" t="str">
        <f t="shared" si="16"/>
        <v>00</v>
      </c>
      <c r="AD25" s="46" t="str">
        <f t="shared" si="17"/>
        <v>00</v>
      </c>
      <c r="AM25" s="42" t="str">
        <f t="shared" si="5"/>
        <v>000000</v>
      </c>
    </row>
    <row r="26" spans="1:40" ht="14.45" hidden="1" x14ac:dyDescent="0.3">
      <c r="A26" s="29">
        <v>23</v>
      </c>
      <c r="B26" s="29" t="str">
        <f t="shared" si="4"/>
        <v>0x17</v>
      </c>
      <c r="C26" s="55"/>
      <c r="V26" s="43"/>
      <c r="W26" s="29"/>
      <c r="X26" s="29"/>
      <c r="Y26" s="29"/>
      <c r="Z26" s="29"/>
      <c r="AA26" s="29"/>
      <c r="AB26" s="44" t="str">
        <f t="shared" si="15"/>
        <v>00</v>
      </c>
      <c r="AC26" s="45" t="str">
        <f t="shared" si="16"/>
        <v>00</v>
      </c>
      <c r="AD26" s="46" t="str">
        <f t="shared" si="17"/>
        <v>00</v>
      </c>
      <c r="AM26" s="42" t="str">
        <f t="shared" si="5"/>
        <v>000000</v>
      </c>
    </row>
    <row r="27" spans="1:40" ht="14.45" hidden="1" x14ac:dyDescent="0.3">
      <c r="A27" s="29">
        <v>24</v>
      </c>
      <c r="B27" s="29" t="str">
        <f t="shared" si="4"/>
        <v>0x18</v>
      </c>
      <c r="C27" s="55"/>
      <c r="V27" s="43"/>
      <c r="W27" s="29"/>
      <c r="X27" s="29"/>
      <c r="Y27" s="29"/>
      <c r="Z27" s="29"/>
      <c r="AA27" s="29"/>
      <c r="AB27" s="44" t="str">
        <f t="shared" si="15"/>
        <v>00</v>
      </c>
      <c r="AC27" s="45" t="str">
        <f t="shared" si="16"/>
        <v>00</v>
      </c>
      <c r="AD27" s="46" t="str">
        <f t="shared" si="17"/>
        <v>00</v>
      </c>
      <c r="AM27" s="42" t="str">
        <f t="shared" si="5"/>
        <v>000000</v>
      </c>
    </row>
    <row r="28" spans="1:40" ht="14.45" hidden="1" x14ac:dyDescent="0.3">
      <c r="A28" s="29">
        <v>25</v>
      </c>
      <c r="B28" s="29" t="str">
        <f t="shared" si="4"/>
        <v>0x19</v>
      </c>
      <c r="C28" s="55"/>
      <c r="V28" s="43"/>
      <c r="W28" s="29"/>
      <c r="X28" s="29"/>
      <c r="Y28" s="29"/>
      <c r="Z28" s="29"/>
      <c r="AA28" s="29"/>
      <c r="AB28" s="44" t="str">
        <f t="shared" si="15"/>
        <v>00</v>
      </c>
      <c r="AC28" s="45" t="str">
        <f t="shared" si="16"/>
        <v>00</v>
      </c>
      <c r="AD28" s="46" t="str">
        <f t="shared" si="17"/>
        <v>00</v>
      </c>
      <c r="AM28" s="42" t="str">
        <f t="shared" si="5"/>
        <v>000000</v>
      </c>
    </row>
    <row r="29" spans="1:40" ht="14.45" hidden="1" x14ac:dyDescent="0.3">
      <c r="A29" s="29">
        <v>26</v>
      </c>
      <c r="B29" s="29" t="str">
        <f t="shared" si="4"/>
        <v>0x1A</v>
      </c>
      <c r="C29" s="55"/>
      <c r="V29" s="43"/>
      <c r="W29" s="29"/>
      <c r="X29" s="29"/>
      <c r="Y29" s="29"/>
      <c r="Z29" s="29"/>
      <c r="AA29" s="29"/>
      <c r="AB29" s="44" t="str">
        <f t="shared" si="15"/>
        <v>00</v>
      </c>
      <c r="AC29" s="45" t="str">
        <f t="shared" si="16"/>
        <v>00</v>
      </c>
      <c r="AD29" s="46" t="str">
        <f t="shared" si="17"/>
        <v>00</v>
      </c>
      <c r="AM29" s="42" t="str">
        <f t="shared" si="5"/>
        <v>000000</v>
      </c>
    </row>
    <row r="30" spans="1:40" ht="14.45" hidden="1" x14ac:dyDescent="0.3">
      <c r="A30" s="29">
        <v>27</v>
      </c>
      <c r="B30" s="29" t="str">
        <f t="shared" si="4"/>
        <v>0x1B</v>
      </c>
      <c r="C30" s="55"/>
      <c r="V30" s="43"/>
      <c r="W30" s="29"/>
      <c r="X30" s="29"/>
      <c r="Y30" s="29"/>
      <c r="Z30" s="29"/>
      <c r="AA30" s="29"/>
      <c r="AB30" s="44" t="str">
        <f t="shared" si="15"/>
        <v>00</v>
      </c>
      <c r="AC30" s="45" t="str">
        <f t="shared" si="16"/>
        <v>00</v>
      </c>
      <c r="AD30" s="46" t="str">
        <f t="shared" si="17"/>
        <v>00</v>
      </c>
      <c r="AM30" s="42" t="str">
        <f t="shared" si="5"/>
        <v>000000</v>
      </c>
    </row>
    <row r="31" spans="1:40" ht="14.45" hidden="1" x14ac:dyDescent="0.3">
      <c r="A31" s="29">
        <v>28</v>
      </c>
      <c r="B31" s="29" t="str">
        <f t="shared" si="4"/>
        <v>0x1C</v>
      </c>
      <c r="C31" s="55"/>
      <c r="V31" s="43"/>
      <c r="W31" s="29"/>
      <c r="X31" s="29"/>
      <c r="Y31" s="29"/>
      <c r="Z31" s="29"/>
      <c r="AA31" s="29"/>
      <c r="AB31" s="44" t="str">
        <f t="shared" si="15"/>
        <v>00</v>
      </c>
      <c r="AC31" s="45" t="str">
        <f t="shared" si="16"/>
        <v>00</v>
      </c>
      <c r="AD31" s="46" t="str">
        <f t="shared" si="17"/>
        <v>00</v>
      </c>
      <c r="AM31" s="42" t="str">
        <f t="shared" si="5"/>
        <v>000000</v>
      </c>
    </row>
    <row r="32" spans="1:40" ht="14.45" hidden="1" x14ac:dyDescent="0.3">
      <c r="A32" s="29">
        <v>29</v>
      </c>
      <c r="B32" s="29" t="str">
        <f t="shared" si="4"/>
        <v>0x1D</v>
      </c>
      <c r="C32" s="55"/>
      <c r="V32" s="43"/>
      <c r="W32" s="29"/>
      <c r="X32" s="29"/>
      <c r="Y32" s="29"/>
      <c r="Z32" s="29"/>
      <c r="AA32" s="29"/>
      <c r="AB32" s="44" t="str">
        <f t="shared" si="15"/>
        <v>00</v>
      </c>
      <c r="AC32" s="45" t="str">
        <f t="shared" si="16"/>
        <v>00</v>
      </c>
      <c r="AD32" s="46" t="str">
        <f t="shared" si="17"/>
        <v>00</v>
      </c>
      <c r="AM32" s="42" t="str">
        <f t="shared" si="5"/>
        <v>000000</v>
      </c>
    </row>
    <row r="33" spans="1:40" ht="14.45" hidden="1" x14ac:dyDescent="0.3">
      <c r="A33" s="29">
        <v>30</v>
      </c>
      <c r="B33" s="29" t="str">
        <f t="shared" si="4"/>
        <v>0x1E</v>
      </c>
      <c r="C33" s="55"/>
      <c r="V33" s="43"/>
      <c r="W33" s="29"/>
      <c r="X33" s="29"/>
      <c r="Y33" s="29"/>
      <c r="Z33" s="29"/>
      <c r="AA33" s="29"/>
      <c r="AB33" s="44" t="str">
        <f t="shared" si="15"/>
        <v>00</v>
      </c>
      <c r="AC33" s="45" t="str">
        <f t="shared" si="16"/>
        <v>00</v>
      </c>
      <c r="AD33" s="46" t="str">
        <f t="shared" si="17"/>
        <v>00</v>
      </c>
      <c r="AM33" s="42" t="str">
        <f t="shared" si="5"/>
        <v>000000</v>
      </c>
    </row>
    <row r="34" spans="1:40" ht="14.45" hidden="1" x14ac:dyDescent="0.3">
      <c r="A34" s="29">
        <v>31</v>
      </c>
      <c r="B34" s="29" t="str">
        <f t="shared" si="4"/>
        <v>0x1F</v>
      </c>
      <c r="C34" s="55"/>
      <c r="V34" s="43"/>
      <c r="W34" s="29"/>
      <c r="X34" s="29"/>
      <c r="Y34" s="29"/>
      <c r="Z34" s="29"/>
      <c r="AA34" s="29"/>
      <c r="AB34" s="44" t="str">
        <f t="shared" si="15"/>
        <v>00</v>
      </c>
      <c r="AC34" s="45" t="str">
        <f t="shared" si="16"/>
        <v>00</v>
      </c>
      <c r="AD34" s="46" t="str">
        <f t="shared" si="17"/>
        <v>00</v>
      </c>
      <c r="AM34" s="42" t="str">
        <f t="shared" si="5"/>
        <v>000000</v>
      </c>
    </row>
    <row r="35" spans="1:40" ht="14.45" x14ac:dyDescent="0.3">
      <c r="C35" s="55"/>
      <c r="V35" s="43"/>
      <c r="W35" s="29"/>
      <c r="X35" s="29"/>
      <c r="Y35" s="29"/>
      <c r="Z35" s="29"/>
      <c r="AA35" s="29"/>
      <c r="AB35" s="44"/>
      <c r="AC35" s="45"/>
      <c r="AD35" s="46"/>
      <c r="AM35" s="42"/>
    </row>
    <row r="36" spans="1:40" ht="14.45" x14ac:dyDescent="0.3">
      <c r="A36" s="29">
        <v>32</v>
      </c>
      <c r="B36" s="29" t="str">
        <f t="shared" si="4"/>
        <v>0x20</v>
      </c>
      <c r="C36" s="37" t="s">
        <v>24</v>
      </c>
      <c r="D36" s="56">
        <v>0</v>
      </c>
      <c r="E36" s="56">
        <v>1</v>
      </c>
      <c r="F36" s="56">
        <v>0</v>
      </c>
      <c r="G36" s="56">
        <v>0</v>
      </c>
      <c r="H36" s="56">
        <v>0</v>
      </c>
      <c r="I36" s="56" t="s">
        <v>14</v>
      </c>
      <c r="J36" s="56">
        <v>0</v>
      </c>
      <c r="K36" s="56">
        <v>0</v>
      </c>
      <c r="L36" s="56">
        <v>1</v>
      </c>
      <c r="M36" s="56">
        <v>0</v>
      </c>
      <c r="N36" s="56">
        <v>0</v>
      </c>
      <c r="O36" s="56">
        <v>0</v>
      </c>
      <c r="P36" s="56">
        <v>1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43">
        <v>1</v>
      </c>
      <c r="W36" s="29">
        <v>0</v>
      </c>
      <c r="X36" s="29">
        <v>0</v>
      </c>
      <c r="Y36" s="29">
        <v>1</v>
      </c>
      <c r="Z36" s="29">
        <v>0</v>
      </c>
      <c r="AA36" s="29">
        <v>1</v>
      </c>
      <c r="AB36" s="44" t="str">
        <f t="shared" ref="AB36:AB41" si="18">BIN2HEX(IF(D36="x", 0, D36) &amp; IF(E36="x", 0, E36) &amp; IF(F36="x", 0, F36) &amp; IF(G36="x", 0, G36) &amp; IF(H36="x", 0, H36) &amp; IF(I36="x", 0, I36) &amp; IF(J36="x", 0, J36) &amp; IF(K36="x", 0, K36), 2)</f>
        <v>40</v>
      </c>
      <c r="AC36" s="45" t="str">
        <f t="shared" ref="AC36:AC41" si="19">BIN2HEX(IF(L36="x", 0, L36) &amp; IF(M36="x", 0, M36) &amp; IF(N36="x", 0, N36) &amp; IF(O36="x", 0, O36) &amp;  IF(P36="x", 0, P36) &amp; IF(Q36="x", 0, Q36) &amp; IF(R36="x", 0, R36) &amp; IF(S36="x", 0, S36), 2)</f>
        <v>88</v>
      </c>
      <c r="AD36" s="46" t="str">
        <f t="shared" ref="AD36:AD41" si="20">BIN2HEX(IF(T36="x", 0, T36) &amp; IF(U36="x", 0, U36) &amp; IF(V36="x", 0, V36) &amp; IF(W36="x", 0, W36) &amp; IF(X36="x", 0, X36) &amp; IF(Y36="x", 0, Y36) &amp; IF(Z36="x", 0, Z36) &amp; IF(AA36="x", 0, AA36), 2)</f>
        <v>25</v>
      </c>
      <c r="AF36" s="31" t="s">
        <v>167</v>
      </c>
      <c r="AM36" s="42" t="str">
        <f t="shared" si="5"/>
        <v>408825</v>
      </c>
    </row>
    <row r="37" spans="1:40" ht="14.45" x14ac:dyDescent="0.3">
      <c r="A37" s="29">
        <v>33</v>
      </c>
      <c r="B37" s="29" t="str">
        <f t="shared" si="4"/>
        <v>0x21</v>
      </c>
      <c r="C37" s="37" t="s">
        <v>25</v>
      </c>
      <c r="D37" s="56">
        <v>0</v>
      </c>
      <c r="E37" s="56">
        <v>1</v>
      </c>
      <c r="F37" s="56">
        <v>0</v>
      </c>
      <c r="G37" s="56">
        <v>0</v>
      </c>
      <c r="H37" s="56">
        <v>0</v>
      </c>
      <c r="I37" s="56" t="s">
        <v>14</v>
      </c>
      <c r="J37" s="56">
        <v>0</v>
      </c>
      <c r="K37" s="56">
        <v>0</v>
      </c>
      <c r="L37" s="56">
        <v>1</v>
      </c>
      <c r="M37" s="56">
        <v>0</v>
      </c>
      <c r="N37" s="56">
        <v>0</v>
      </c>
      <c r="O37" s="56">
        <v>0</v>
      </c>
      <c r="P37" s="56">
        <v>1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43">
        <v>0</v>
      </c>
      <c r="W37" s="29">
        <v>1</v>
      </c>
      <c r="X37" s="29">
        <v>1</v>
      </c>
      <c r="Y37" s="29">
        <v>0</v>
      </c>
      <c r="Z37" s="29">
        <v>0</v>
      </c>
      <c r="AA37" s="29">
        <v>0</v>
      </c>
      <c r="AB37" s="44" t="str">
        <f t="shared" si="18"/>
        <v>40</v>
      </c>
      <c r="AC37" s="45" t="str">
        <f t="shared" si="19"/>
        <v>88</v>
      </c>
      <c r="AD37" s="46" t="str">
        <f t="shared" si="20"/>
        <v>18</v>
      </c>
      <c r="AF37" s="31" t="s">
        <v>199</v>
      </c>
      <c r="AM37" s="42" t="str">
        <f t="shared" si="5"/>
        <v>408818</v>
      </c>
    </row>
    <row r="38" spans="1:40" ht="14.45" x14ac:dyDescent="0.3">
      <c r="A38" s="29">
        <v>34</v>
      </c>
      <c r="B38" s="29" t="str">
        <f t="shared" si="4"/>
        <v>0x22</v>
      </c>
      <c r="C38" s="37" t="s">
        <v>28</v>
      </c>
      <c r="D38" s="56">
        <v>0</v>
      </c>
      <c r="E38" s="56">
        <v>1</v>
      </c>
      <c r="F38" s="56">
        <v>0</v>
      </c>
      <c r="G38" s="56">
        <v>0</v>
      </c>
      <c r="H38" s="56">
        <v>0</v>
      </c>
      <c r="I38" s="56" t="s">
        <v>14</v>
      </c>
      <c r="J38" s="56">
        <v>0</v>
      </c>
      <c r="K38" s="56">
        <v>0</v>
      </c>
      <c r="L38" s="56">
        <v>1</v>
      </c>
      <c r="M38" s="56">
        <v>0</v>
      </c>
      <c r="N38" s="56">
        <v>0</v>
      </c>
      <c r="O38" s="56">
        <v>0</v>
      </c>
      <c r="P38" s="56">
        <v>1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43">
        <v>0</v>
      </c>
      <c r="W38" s="29">
        <v>0</v>
      </c>
      <c r="X38" s="29">
        <v>0</v>
      </c>
      <c r="Y38" s="29">
        <v>0</v>
      </c>
      <c r="Z38" s="29">
        <v>1</v>
      </c>
      <c r="AA38" s="29" t="s">
        <v>14</v>
      </c>
      <c r="AB38" s="44" t="str">
        <f t="shared" si="18"/>
        <v>40</v>
      </c>
      <c r="AC38" s="45" t="str">
        <f t="shared" si="19"/>
        <v>88</v>
      </c>
      <c r="AD38" s="46" t="str">
        <f t="shared" si="20"/>
        <v>02</v>
      </c>
      <c r="AM38" s="42" t="str">
        <f t="shared" si="5"/>
        <v>408802</v>
      </c>
      <c r="AN38" s="47" t="s">
        <v>309</v>
      </c>
    </row>
    <row r="39" spans="1:40" ht="14.45" x14ac:dyDescent="0.3">
      <c r="A39" s="29">
        <v>35</v>
      </c>
      <c r="B39" s="29" t="str">
        <f t="shared" si="4"/>
        <v>0x23</v>
      </c>
      <c r="C39" s="37" t="s">
        <v>26</v>
      </c>
      <c r="D39" s="56">
        <v>0</v>
      </c>
      <c r="E39" s="56">
        <v>1</v>
      </c>
      <c r="F39" s="56">
        <v>0</v>
      </c>
      <c r="G39" s="56">
        <v>0</v>
      </c>
      <c r="H39" s="56">
        <v>0</v>
      </c>
      <c r="I39" s="56" t="s">
        <v>14</v>
      </c>
      <c r="J39" s="56">
        <v>0</v>
      </c>
      <c r="K39" s="56">
        <v>0</v>
      </c>
      <c r="L39" s="56">
        <v>1</v>
      </c>
      <c r="M39" s="56">
        <v>0</v>
      </c>
      <c r="N39" s="56">
        <v>0</v>
      </c>
      <c r="O39" s="56">
        <v>0</v>
      </c>
      <c r="P39" s="56">
        <v>1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43">
        <v>1</v>
      </c>
      <c r="W39" s="29">
        <v>0</v>
      </c>
      <c r="X39" s="29">
        <v>1</v>
      </c>
      <c r="Y39" s="29">
        <v>1</v>
      </c>
      <c r="Z39" s="29">
        <v>1</v>
      </c>
      <c r="AA39" s="29" t="s">
        <v>14</v>
      </c>
      <c r="AB39" s="44" t="str">
        <f t="shared" si="18"/>
        <v>40</v>
      </c>
      <c r="AC39" s="45" t="str">
        <f t="shared" si="19"/>
        <v>88</v>
      </c>
      <c r="AD39" s="46" t="str">
        <f t="shared" si="20"/>
        <v>2E</v>
      </c>
      <c r="AM39" s="42" t="str">
        <f t="shared" si="5"/>
        <v>40882E</v>
      </c>
    </row>
    <row r="40" spans="1:40" ht="14.45" x14ac:dyDescent="0.3">
      <c r="A40" s="29">
        <v>36</v>
      </c>
      <c r="B40" s="29" t="str">
        <f t="shared" si="4"/>
        <v>0x24</v>
      </c>
      <c r="C40" s="37" t="s">
        <v>27</v>
      </c>
      <c r="D40" s="56">
        <v>0</v>
      </c>
      <c r="E40" s="56">
        <v>1</v>
      </c>
      <c r="F40" s="56">
        <v>0</v>
      </c>
      <c r="G40" s="56">
        <v>0</v>
      </c>
      <c r="H40" s="56">
        <v>0</v>
      </c>
      <c r="I40" s="56" t="s">
        <v>14</v>
      </c>
      <c r="J40" s="56">
        <v>0</v>
      </c>
      <c r="K40" s="56">
        <v>0</v>
      </c>
      <c r="L40" s="56">
        <v>1</v>
      </c>
      <c r="M40" s="56">
        <v>0</v>
      </c>
      <c r="N40" s="56">
        <v>0</v>
      </c>
      <c r="O40" s="56">
        <v>0</v>
      </c>
      <c r="P40" s="56">
        <v>1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43">
        <v>1</v>
      </c>
      <c r="W40" s="29">
        <v>1</v>
      </c>
      <c r="X40" s="29">
        <v>1</v>
      </c>
      <c r="Y40" s="29">
        <v>0</v>
      </c>
      <c r="Z40" s="29">
        <v>1</v>
      </c>
      <c r="AA40" s="29" t="s">
        <v>14</v>
      </c>
      <c r="AB40" s="44" t="str">
        <f t="shared" si="18"/>
        <v>40</v>
      </c>
      <c r="AC40" s="45" t="str">
        <f t="shared" si="19"/>
        <v>88</v>
      </c>
      <c r="AD40" s="46" t="str">
        <f t="shared" si="20"/>
        <v>3A</v>
      </c>
      <c r="AM40" s="42" t="str">
        <f t="shared" si="5"/>
        <v>40883A</v>
      </c>
    </row>
    <row r="41" spans="1:40" ht="14.45" x14ac:dyDescent="0.3">
      <c r="A41" s="29">
        <v>37</v>
      </c>
      <c r="B41" s="29" t="str">
        <f t="shared" si="4"/>
        <v>0x25</v>
      </c>
      <c r="C41" s="37" t="s">
        <v>29</v>
      </c>
      <c r="D41" s="56">
        <v>0</v>
      </c>
      <c r="E41" s="56">
        <v>1</v>
      </c>
      <c r="F41" s="56">
        <v>0</v>
      </c>
      <c r="G41" s="56">
        <v>0</v>
      </c>
      <c r="H41" s="56">
        <v>0</v>
      </c>
      <c r="I41" s="56" t="s">
        <v>14</v>
      </c>
      <c r="J41" s="56">
        <v>0</v>
      </c>
      <c r="K41" s="56">
        <v>0</v>
      </c>
      <c r="L41" s="56">
        <v>1</v>
      </c>
      <c r="M41" s="56">
        <v>0</v>
      </c>
      <c r="N41" s="56">
        <v>0</v>
      </c>
      <c r="O41" s="56">
        <v>0</v>
      </c>
      <c r="P41" s="56">
        <v>1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43">
        <v>0</v>
      </c>
      <c r="W41" s="29">
        <v>1</v>
      </c>
      <c r="X41" s="29">
        <v>1</v>
      </c>
      <c r="Y41" s="29">
        <v>0</v>
      </c>
      <c r="Z41" s="29">
        <v>1</v>
      </c>
      <c r="AA41" s="29" t="s">
        <v>14</v>
      </c>
      <c r="AB41" s="44" t="str">
        <f t="shared" si="18"/>
        <v>40</v>
      </c>
      <c r="AC41" s="45" t="str">
        <f t="shared" si="19"/>
        <v>88</v>
      </c>
      <c r="AD41" s="46" t="str">
        <f t="shared" si="20"/>
        <v>1A</v>
      </c>
      <c r="AM41" s="42" t="str">
        <f t="shared" si="5"/>
        <v>40881A</v>
      </c>
    </row>
    <row r="42" spans="1:40" ht="14.45" x14ac:dyDescent="0.3">
      <c r="A42" s="29">
        <v>38</v>
      </c>
      <c r="B42" s="29" t="str">
        <f t="shared" si="4"/>
        <v>0x26</v>
      </c>
      <c r="C42" s="37" t="s">
        <v>169</v>
      </c>
      <c r="D42" s="56">
        <v>0</v>
      </c>
      <c r="E42" s="56">
        <v>1</v>
      </c>
      <c r="F42" s="56">
        <v>0</v>
      </c>
      <c r="G42" s="56">
        <v>0</v>
      </c>
      <c r="H42" s="56">
        <v>0</v>
      </c>
      <c r="I42" s="56" t="s">
        <v>14</v>
      </c>
      <c r="J42" s="56">
        <v>0</v>
      </c>
      <c r="K42" s="56">
        <v>0</v>
      </c>
      <c r="L42" s="56">
        <v>1</v>
      </c>
      <c r="M42" s="56">
        <v>0</v>
      </c>
      <c r="N42" s="56">
        <v>0</v>
      </c>
      <c r="O42" s="56">
        <v>0</v>
      </c>
      <c r="P42" s="56">
        <v>1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43">
        <v>0</v>
      </c>
      <c r="W42" s="29">
        <v>0</v>
      </c>
      <c r="X42" s="29">
        <v>0</v>
      </c>
      <c r="Y42" s="29">
        <v>1</v>
      </c>
      <c r="Z42" s="29">
        <v>1</v>
      </c>
      <c r="AA42" s="29" t="s">
        <v>14</v>
      </c>
      <c r="AB42" s="44" t="str">
        <f t="shared" ref="AB42:AB45" si="21">BIN2HEX(IF(D42="x", 0, D42) &amp; IF(E42="x", 0, E42) &amp; IF(F42="x", 0, F42) &amp; IF(G42="x", 0, G42) &amp; IF(H42="x", 0, H42) &amp; IF(I42="x", 0, I42) &amp; IF(J42="x", 0, J42) &amp; IF(K42="x", 0, K42), 2)</f>
        <v>40</v>
      </c>
      <c r="AC42" s="45" t="str">
        <f t="shared" ref="AC42:AC45" si="22">BIN2HEX(IF(L42="x", 0, L42) &amp; IF(M42="x", 0, M42) &amp; IF(N42="x", 0, N42) &amp; IF(O42="x", 0, O42) &amp;  IF(P42="x", 0, P42) &amp; IF(Q42="x", 0, Q42) &amp; IF(R42="x", 0, R42) &amp; IF(S42="x", 0, S42), 2)</f>
        <v>88</v>
      </c>
      <c r="AD42" s="46" t="str">
        <f t="shared" ref="AD42:AD45" si="23">BIN2HEX(IF(T42="x", 0, T42) &amp; IF(U42="x", 0, U42) &amp; IF(V42="x", 0, V42) &amp; IF(W42="x", 0, W42) &amp; IF(X42="x", 0, X42) &amp; IF(Y42="x", 0, Y42) &amp; IF(Z42="x", 0, Z42) &amp; IF(AA42="x", 0, AA42), 2)</f>
        <v>06</v>
      </c>
      <c r="AM42" s="42" t="str">
        <f t="shared" si="5"/>
        <v>408806</v>
      </c>
    </row>
    <row r="43" spans="1:40" ht="14.45" x14ac:dyDescent="0.3">
      <c r="A43" s="29">
        <v>39</v>
      </c>
      <c r="B43" s="29" t="str">
        <f t="shared" si="4"/>
        <v>0x27</v>
      </c>
      <c r="C43" s="37" t="s">
        <v>170</v>
      </c>
      <c r="D43" s="56">
        <v>0</v>
      </c>
      <c r="E43" s="56">
        <v>1</v>
      </c>
      <c r="F43" s="56">
        <v>0</v>
      </c>
      <c r="G43" s="56">
        <v>0</v>
      </c>
      <c r="H43" s="56">
        <v>0</v>
      </c>
      <c r="I43" s="56" t="s">
        <v>14</v>
      </c>
      <c r="J43" s="56">
        <v>0</v>
      </c>
      <c r="K43" s="56">
        <v>0</v>
      </c>
      <c r="L43" s="56">
        <v>1</v>
      </c>
      <c r="M43" s="56">
        <v>0</v>
      </c>
      <c r="N43" s="56">
        <v>0</v>
      </c>
      <c r="O43" s="56">
        <v>0</v>
      </c>
      <c r="P43" s="56">
        <v>1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43">
        <v>1</v>
      </c>
      <c r="W43" s="29">
        <v>0</v>
      </c>
      <c r="X43" s="29">
        <v>0</v>
      </c>
      <c r="Y43" s="29">
        <v>1</v>
      </c>
      <c r="Z43" s="29">
        <v>1</v>
      </c>
      <c r="AA43" s="29" t="s">
        <v>14</v>
      </c>
      <c r="AB43" s="44" t="str">
        <f t="shared" si="21"/>
        <v>40</v>
      </c>
      <c r="AC43" s="45" t="str">
        <f t="shared" si="22"/>
        <v>88</v>
      </c>
      <c r="AD43" s="46" t="str">
        <f t="shared" si="23"/>
        <v>26</v>
      </c>
      <c r="AM43" s="42" t="str">
        <f t="shared" si="5"/>
        <v>408826</v>
      </c>
    </row>
    <row r="44" spans="1:40" ht="14.45" x14ac:dyDescent="0.3">
      <c r="A44" s="29">
        <v>40</v>
      </c>
      <c r="B44" s="29" t="str">
        <f t="shared" si="4"/>
        <v>0x28</v>
      </c>
      <c r="C44" s="37" t="s">
        <v>171</v>
      </c>
      <c r="D44" s="56">
        <v>0</v>
      </c>
      <c r="E44" s="56">
        <v>1</v>
      </c>
      <c r="F44" s="56">
        <v>0</v>
      </c>
      <c r="G44" s="56">
        <v>0</v>
      </c>
      <c r="H44" s="56">
        <v>0</v>
      </c>
      <c r="I44" s="56" t="s">
        <v>14</v>
      </c>
      <c r="J44" s="56">
        <v>0</v>
      </c>
      <c r="K44" s="56">
        <v>0</v>
      </c>
      <c r="L44" s="56">
        <v>1</v>
      </c>
      <c r="M44" s="56">
        <v>0</v>
      </c>
      <c r="N44" s="56">
        <v>0</v>
      </c>
      <c r="O44" s="56">
        <v>0</v>
      </c>
      <c r="P44" s="56">
        <v>1</v>
      </c>
      <c r="Q44" s="56">
        <v>0</v>
      </c>
      <c r="R44" s="56">
        <v>0</v>
      </c>
      <c r="S44" s="56">
        <v>0</v>
      </c>
      <c r="T44" s="56">
        <v>0</v>
      </c>
      <c r="U44" s="56">
        <v>0</v>
      </c>
      <c r="V44" s="43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44" t="str">
        <f t="shared" si="21"/>
        <v>40</v>
      </c>
      <c r="AC44" s="45" t="str">
        <f t="shared" si="22"/>
        <v>88</v>
      </c>
      <c r="AD44" s="46" t="str">
        <f t="shared" si="23"/>
        <v>00</v>
      </c>
      <c r="AM44" s="42" t="str">
        <f t="shared" si="5"/>
        <v>408800</v>
      </c>
    </row>
    <row r="45" spans="1:40" ht="14.45" x14ac:dyDescent="0.3">
      <c r="A45" s="29">
        <v>41</v>
      </c>
      <c r="B45" s="29" t="str">
        <f t="shared" si="4"/>
        <v>0x29</v>
      </c>
      <c r="C45" s="37" t="s">
        <v>172</v>
      </c>
      <c r="D45" s="56">
        <v>0</v>
      </c>
      <c r="E45" s="56">
        <v>1</v>
      </c>
      <c r="F45" s="56">
        <v>0</v>
      </c>
      <c r="G45" s="56">
        <v>0</v>
      </c>
      <c r="H45" s="56">
        <v>0</v>
      </c>
      <c r="I45" s="56" t="s">
        <v>14</v>
      </c>
      <c r="J45" s="56">
        <v>0</v>
      </c>
      <c r="K45" s="56">
        <v>0</v>
      </c>
      <c r="L45" s="56">
        <v>1</v>
      </c>
      <c r="M45" s="56">
        <v>0</v>
      </c>
      <c r="N45" s="56">
        <v>0</v>
      </c>
      <c r="O45" s="56">
        <v>0</v>
      </c>
      <c r="P45" s="56">
        <v>1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43">
        <v>1</v>
      </c>
      <c r="W45" s="29">
        <v>1</v>
      </c>
      <c r="X45" s="29">
        <v>1</v>
      </c>
      <c r="Y45" s="29">
        <v>1</v>
      </c>
      <c r="Z45" s="29">
        <v>0</v>
      </c>
      <c r="AA45" s="29">
        <v>1</v>
      </c>
      <c r="AB45" s="44" t="str">
        <f t="shared" si="21"/>
        <v>40</v>
      </c>
      <c r="AC45" s="45" t="str">
        <f t="shared" si="22"/>
        <v>88</v>
      </c>
      <c r="AD45" s="46" t="str">
        <f t="shared" si="23"/>
        <v>3D</v>
      </c>
      <c r="AM45" s="42" t="str">
        <f t="shared" si="5"/>
        <v>40883D</v>
      </c>
    </row>
    <row r="46" spans="1:40" ht="14.45" x14ac:dyDescent="0.3">
      <c r="A46" s="29">
        <v>42</v>
      </c>
      <c r="B46" s="29" t="str">
        <f t="shared" si="4"/>
        <v>0x2A</v>
      </c>
      <c r="C46" s="37" t="s">
        <v>340</v>
      </c>
      <c r="D46" s="56">
        <v>0</v>
      </c>
      <c r="E46" s="56">
        <v>1</v>
      </c>
      <c r="F46" s="56">
        <v>0</v>
      </c>
      <c r="G46" s="56">
        <v>0</v>
      </c>
      <c r="H46" s="56">
        <v>0</v>
      </c>
      <c r="I46" s="56" t="s">
        <v>14</v>
      </c>
      <c r="J46" s="56">
        <v>0</v>
      </c>
      <c r="K46" s="56">
        <v>0</v>
      </c>
      <c r="L46" s="56">
        <v>1</v>
      </c>
      <c r="M46" s="56">
        <v>0</v>
      </c>
      <c r="N46" s="56">
        <v>0</v>
      </c>
      <c r="O46" s="56">
        <v>0</v>
      </c>
      <c r="P46" s="56">
        <v>1</v>
      </c>
      <c r="Q46" s="56">
        <v>0</v>
      </c>
      <c r="R46" s="56">
        <v>0</v>
      </c>
      <c r="S46" s="56">
        <v>0</v>
      </c>
      <c r="T46" s="56">
        <v>0</v>
      </c>
      <c r="U46" s="56">
        <v>0</v>
      </c>
      <c r="V46" s="43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1</v>
      </c>
      <c r="AB46" s="44" t="str">
        <f t="shared" ref="AB46:AB47" si="24">BIN2HEX(IF(D46="x", 0, D46) &amp; IF(E46="x", 0, E46) &amp; IF(F46="x", 0, F46) &amp; IF(G46="x", 0, G46) &amp; IF(H46="x", 0, H46) &amp; IF(I46="x", 0, I46) &amp; IF(J46="x", 0, J46) &amp; IF(K46="x", 0, K46), 2)</f>
        <v>40</v>
      </c>
      <c r="AC46" s="45" t="str">
        <f t="shared" ref="AC46:AC47" si="25">BIN2HEX(IF(L46="x", 0, L46) &amp; IF(M46="x", 0, M46) &amp; IF(N46="x", 0, N46) &amp; IF(O46="x", 0, O46) &amp;  IF(P46="x", 0, P46) &amp; IF(Q46="x", 0, Q46) &amp; IF(R46="x", 0, R46) &amp; IF(S46="x", 0, S46), 2)</f>
        <v>88</v>
      </c>
      <c r="AD46" s="46" t="str">
        <f t="shared" ref="AD46:AD47" si="26">BIN2HEX(IF(T46="x", 0, T46) &amp; IF(U46="x", 0, U46) &amp; IF(V46="x", 0, V46) &amp; IF(W46="x", 0, W46) &amp; IF(X46="x", 0, X46) &amp; IF(Y46="x", 0, Y46) &amp; IF(Z46="x", 0, Z46) &amp; IF(AA46="x", 0, AA46), 2)</f>
        <v>01</v>
      </c>
      <c r="AM46" s="42" t="str">
        <f t="shared" ref="AM46:AM47" si="27">AB46 &amp; AC46 &amp; AD46</f>
        <v>408801</v>
      </c>
    </row>
    <row r="47" spans="1:40" ht="14.45" x14ac:dyDescent="0.3">
      <c r="A47" s="29">
        <v>43</v>
      </c>
      <c r="B47" s="29" t="str">
        <f t="shared" ref="B47" si="28">"0x" &amp; DEC2HEX(A47)</f>
        <v>0x2B</v>
      </c>
      <c r="C47" s="37" t="s">
        <v>348</v>
      </c>
      <c r="D47" s="56">
        <v>0</v>
      </c>
      <c r="E47" s="56">
        <v>1</v>
      </c>
      <c r="F47" s="56">
        <v>0</v>
      </c>
      <c r="G47" s="56">
        <v>0</v>
      </c>
      <c r="H47" s="56">
        <v>0</v>
      </c>
      <c r="I47" s="56" t="s">
        <v>14</v>
      </c>
      <c r="J47" s="56">
        <v>0</v>
      </c>
      <c r="K47" s="56">
        <v>0</v>
      </c>
      <c r="L47" s="56">
        <v>1</v>
      </c>
      <c r="M47" s="56">
        <v>0</v>
      </c>
      <c r="N47" s="56">
        <v>0</v>
      </c>
      <c r="O47" s="56">
        <v>0</v>
      </c>
      <c r="P47" s="56">
        <v>1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43">
        <v>0</v>
      </c>
      <c r="W47" s="29">
        <v>1</v>
      </c>
      <c r="X47" s="29">
        <v>1</v>
      </c>
      <c r="Y47" s="29">
        <v>0</v>
      </c>
      <c r="Z47" s="29">
        <v>0</v>
      </c>
      <c r="AA47" s="29">
        <v>1</v>
      </c>
      <c r="AB47" s="44" t="str">
        <f t="shared" si="24"/>
        <v>40</v>
      </c>
      <c r="AC47" s="45" t="str">
        <f t="shared" si="25"/>
        <v>88</v>
      </c>
      <c r="AD47" s="46" t="str">
        <f t="shared" si="26"/>
        <v>19</v>
      </c>
      <c r="AF47" s="31" t="s">
        <v>199</v>
      </c>
      <c r="AM47" s="42" t="str">
        <f t="shared" si="27"/>
        <v>408819</v>
      </c>
    </row>
    <row r="49" spans="1:4" ht="14.45" x14ac:dyDescent="0.3">
      <c r="C49" s="57" t="s">
        <v>22</v>
      </c>
      <c r="D49" s="31" t="s">
        <v>23</v>
      </c>
    </row>
    <row r="50" spans="1:4" ht="14.45" x14ac:dyDescent="0.3">
      <c r="C50" s="54" t="s">
        <v>30</v>
      </c>
      <c r="D50" s="31" t="s">
        <v>31</v>
      </c>
    </row>
    <row r="52" spans="1:4" ht="14.45" x14ac:dyDescent="0.3">
      <c r="C52" s="30" t="s">
        <v>46</v>
      </c>
      <c r="D52" s="31" t="s">
        <v>102</v>
      </c>
    </row>
    <row r="53" spans="1:4" ht="14.45" x14ac:dyDescent="0.3">
      <c r="C53" s="30" t="s">
        <v>48</v>
      </c>
      <c r="D53" s="31" t="s">
        <v>103</v>
      </c>
    </row>
    <row r="54" spans="1:4" ht="14.45" x14ac:dyDescent="0.3">
      <c r="C54" s="30" t="s">
        <v>43</v>
      </c>
      <c r="D54" s="31" t="s">
        <v>208</v>
      </c>
    </row>
    <row r="55" spans="1:4" ht="14.45" x14ac:dyDescent="0.3">
      <c r="A55" s="31"/>
      <c r="B55" s="31"/>
      <c r="C55" s="30" t="s">
        <v>200</v>
      </c>
      <c r="D55" s="31" t="s">
        <v>201</v>
      </c>
    </row>
    <row r="56" spans="1:4" ht="14.45" x14ac:dyDescent="0.3">
      <c r="A56" s="31"/>
      <c r="B56" s="31"/>
      <c r="C56" s="30" t="s">
        <v>100</v>
      </c>
      <c r="D56" s="31" t="s">
        <v>96</v>
      </c>
    </row>
    <row r="57" spans="1:4" ht="14.45" x14ac:dyDescent="0.3">
      <c r="A57" s="31"/>
      <c r="B57" s="31"/>
      <c r="C57" s="30" t="s">
        <v>99</v>
      </c>
      <c r="D57" s="31" t="s">
        <v>95</v>
      </c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3"/>
  <sheetViews>
    <sheetView tabSelected="1" zoomScale="80" zoomScaleNormal="80" workbookViewId="0">
      <pane ySplit="1" topLeftCell="A280" activePane="bottomLeft" state="frozen"/>
      <selection pane="bottomLeft" activeCell="F309" sqref="F309"/>
    </sheetView>
  </sheetViews>
  <sheetFormatPr defaultColWidth="8.85546875" defaultRowHeight="15" x14ac:dyDescent="0.25"/>
  <cols>
    <col min="1" max="1" width="12.42578125" style="14" customWidth="1"/>
    <col min="2" max="2" width="4.5703125" style="6" bestFit="1" customWidth="1"/>
    <col min="3" max="3" width="8.85546875" style="6"/>
    <col min="4" max="4" width="19" style="6" customWidth="1"/>
    <col min="5" max="5" width="17.7109375" style="7" bestFit="1" customWidth="1"/>
    <col min="6" max="6" width="78.5703125" style="15" bestFit="1" customWidth="1"/>
    <col min="7" max="7" width="12.5703125" style="16" bestFit="1" customWidth="1"/>
    <col min="8" max="8" width="3" style="17" bestFit="1" customWidth="1"/>
    <col min="9" max="10" width="3" style="6" bestFit="1" customWidth="1"/>
    <col min="11" max="11" width="3.28515625" style="6" bestFit="1" customWidth="1"/>
    <col min="12" max="12" width="10.140625" style="6" bestFit="1" customWidth="1"/>
    <col min="13" max="13" width="8.85546875" style="6"/>
    <col min="14" max="14" width="15.42578125" style="18" customWidth="1"/>
    <col min="15" max="16" width="9.140625" style="22"/>
    <col min="17" max="17" width="8.85546875" style="22"/>
    <col min="18" max="18" width="10.85546875" style="22" bestFit="1" customWidth="1"/>
    <col min="19" max="19" width="10.85546875" style="20" bestFit="1" customWidth="1"/>
    <col min="20" max="21" width="3.42578125" style="6" bestFit="1" customWidth="1"/>
    <col min="22" max="22" width="3.42578125" style="21" bestFit="1" customWidth="1"/>
    <col min="23" max="23" width="8.85546875" style="6"/>
    <col min="24" max="24" width="9.85546875" style="6" bestFit="1" customWidth="1"/>
    <col min="25" max="16384" width="8.85546875" style="6"/>
  </cols>
  <sheetData>
    <row r="1" spans="1:25" ht="14.45" customHeight="1" x14ac:dyDescent="0.25">
      <c r="A1" s="5" t="s">
        <v>293</v>
      </c>
      <c r="B1" s="5" t="s">
        <v>56</v>
      </c>
      <c r="C1" s="5" t="s">
        <v>65</v>
      </c>
      <c r="G1" s="8" t="s">
        <v>150</v>
      </c>
      <c r="H1" s="9" t="s">
        <v>140</v>
      </c>
      <c r="I1" s="10" t="s">
        <v>140</v>
      </c>
      <c r="J1" s="10" t="s">
        <v>141</v>
      </c>
      <c r="K1" s="10" t="s">
        <v>210</v>
      </c>
      <c r="L1" s="10" t="s">
        <v>151</v>
      </c>
      <c r="M1" s="10" t="s">
        <v>149</v>
      </c>
      <c r="N1" s="11" t="s">
        <v>142</v>
      </c>
      <c r="O1" s="12" t="s">
        <v>143</v>
      </c>
      <c r="P1" s="12" t="s">
        <v>144</v>
      </c>
      <c r="Q1" s="12" t="s">
        <v>209</v>
      </c>
      <c r="R1" s="12" t="s">
        <v>146</v>
      </c>
      <c r="S1" s="13" t="s">
        <v>145</v>
      </c>
      <c r="T1" s="59" t="s">
        <v>148</v>
      </c>
      <c r="U1" s="60"/>
      <c r="V1" s="61"/>
    </row>
    <row r="2" spans="1:25" ht="14.45" customHeight="1" x14ac:dyDescent="0.25">
      <c r="B2" s="10"/>
      <c r="C2" s="10"/>
      <c r="D2" s="15" t="s">
        <v>228</v>
      </c>
      <c r="O2" s="19"/>
      <c r="P2" s="19"/>
      <c r="Q2" s="19"/>
      <c r="R2" s="19"/>
      <c r="X2" s="6" t="s">
        <v>155</v>
      </c>
    </row>
    <row r="3" spans="1:25" ht="14.45" customHeight="1" x14ac:dyDescent="0.25">
      <c r="B3" s="6">
        <v>0</v>
      </c>
      <c r="C3" s="6" t="str">
        <f>"0x" &amp; DEC2HEX(B3,3)</f>
        <v>0x000</v>
      </c>
      <c r="D3" s="6" t="s">
        <v>109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5" ht="14.45" customHeight="1" x14ac:dyDescent="0.25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147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5" ht="14.45" customHeight="1" x14ac:dyDescent="0.25">
      <c r="B5" s="6">
        <v>6</v>
      </c>
      <c r="C5" s="6" t="str">
        <f t="shared" si="7"/>
        <v>0x006</v>
      </c>
      <c r="D5" s="6" t="s">
        <v>110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5" ht="14.45" customHeight="1" x14ac:dyDescent="0.25">
      <c r="B6" s="6">
        <v>9</v>
      </c>
      <c r="C6" s="6" t="str">
        <f t="shared" si="7"/>
        <v>0x009</v>
      </c>
      <c r="D6" s="6" t="s">
        <v>51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5" ht="14.45" customHeight="1" x14ac:dyDescent="0.25">
      <c r="O7" s="19"/>
      <c r="P7" s="19"/>
      <c r="Q7" s="19"/>
      <c r="R7" s="19"/>
      <c r="X7" s="6" t="s">
        <v>42</v>
      </c>
      <c r="Y7" s="6">
        <v>6</v>
      </c>
    </row>
    <row r="8" spans="1:25" ht="14.45" customHeight="1" x14ac:dyDescent="0.25">
      <c r="D8" s="15" t="s">
        <v>229</v>
      </c>
      <c r="X8" s="6" t="s">
        <v>156</v>
      </c>
      <c r="Y8" s="6">
        <v>7</v>
      </c>
    </row>
    <row r="9" spans="1:25" ht="14.45" customHeight="1" x14ac:dyDescent="0.25">
      <c r="B9" s="6">
        <v>0</v>
      </c>
      <c r="C9" s="6" t="str">
        <f>"0x" &amp; DEC2HEX(B9,3)</f>
        <v>0x000</v>
      </c>
      <c r="D9" s="6" t="s">
        <v>62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157</v>
      </c>
      <c r="Y9" s="23">
        <v>2</v>
      </c>
    </row>
    <row r="10" spans="1:25" ht="14.45" customHeight="1" x14ac:dyDescent="0.25">
      <c r="B10" s="6">
        <v>3</v>
      </c>
      <c r="C10" s="6" t="str">
        <f>"0x" &amp; DEC2HEX(B10,3)</f>
        <v>0x003</v>
      </c>
      <c r="D10" s="6" t="s">
        <v>173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176</v>
      </c>
      <c r="Y10" s="23">
        <v>3</v>
      </c>
    </row>
    <row r="11" spans="1:25" ht="14.45" customHeight="1" x14ac:dyDescent="0.25">
      <c r="B11" s="6">
        <v>6</v>
      </c>
      <c r="C11" s="6" t="str">
        <f>"0x" &amp; DEC2HEX(B11,3)</f>
        <v>0x006</v>
      </c>
      <c r="D11" s="6" t="s">
        <v>174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5" ht="14.45" customHeight="1" x14ac:dyDescent="0.25">
      <c r="D16" s="15" t="s">
        <v>230</v>
      </c>
      <c r="X16" s="6" t="s">
        <v>154</v>
      </c>
      <c r="Y16" s="6">
        <v>3</v>
      </c>
    </row>
    <row r="17" spans="2:27" ht="14.45" customHeight="1" x14ac:dyDescent="0.25">
      <c r="B17" s="6">
        <v>0</v>
      </c>
      <c r="C17" s="6" t="str">
        <f t="shared" ref="C17:C21" si="15">"0x" &amp; DEC2HEX(B17,3)</f>
        <v>0x000</v>
      </c>
      <c r="D17" s="6" t="s">
        <v>62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152</v>
      </c>
      <c r="Y17" s="6">
        <v>1</v>
      </c>
      <c r="Z17" s="6" t="s">
        <v>153</v>
      </c>
      <c r="AA17" s="6">
        <f>VLOOKUP(Z17,X16:Y18,2)</f>
        <v>2</v>
      </c>
    </row>
    <row r="18" spans="2:27" ht="14.45" customHeight="1" x14ac:dyDescent="0.25">
      <c r="B18" s="6">
        <v>3</v>
      </c>
      <c r="C18" s="6" t="str">
        <f t="shared" si="15"/>
        <v>0x003</v>
      </c>
      <c r="D18" s="6" t="s">
        <v>177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153</v>
      </c>
      <c r="Y18" s="6">
        <v>2</v>
      </c>
    </row>
    <row r="19" spans="2:27" ht="14.45" customHeight="1" x14ac:dyDescent="0.25">
      <c r="B19" s="6">
        <v>6</v>
      </c>
      <c r="C19" s="6" t="str">
        <f t="shared" si="15"/>
        <v>0x006</v>
      </c>
      <c r="D19" s="6" t="s">
        <v>173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5" customHeight="1" x14ac:dyDescent="0.25">
      <c r="B20" s="6">
        <v>9</v>
      </c>
      <c r="C20" s="6" t="str">
        <f t="shared" si="15"/>
        <v>0x009</v>
      </c>
      <c r="D20" s="6" t="s">
        <v>178</v>
      </c>
      <c r="F20" s="15" t="s">
        <v>55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5" customHeight="1" x14ac:dyDescent="0.25">
      <c r="B21" s="6">
        <v>12</v>
      </c>
      <c r="C21" s="6" t="str">
        <f t="shared" si="15"/>
        <v>0x00C</v>
      </c>
      <c r="D21" s="6" t="s">
        <v>51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5" customHeight="1" x14ac:dyDescent="0.25">
      <c r="O22" s="19"/>
      <c r="P22" s="19"/>
      <c r="Q22" s="19"/>
      <c r="R22" s="19"/>
    </row>
    <row r="23" spans="2:27" ht="14.45" customHeight="1" x14ac:dyDescent="0.25">
      <c r="O23" s="19"/>
      <c r="P23" s="19"/>
      <c r="Q23" s="19"/>
      <c r="R23" s="19"/>
    </row>
    <row r="24" spans="2:27" ht="14.45" customHeight="1" x14ac:dyDescent="0.25">
      <c r="O24" s="19"/>
      <c r="P24" s="19"/>
      <c r="Q24" s="19"/>
      <c r="R24" s="19"/>
    </row>
    <row r="25" spans="2:27" ht="14.45" customHeight="1" x14ac:dyDescent="0.25">
      <c r="O25" s="19"/>
      <c r="P25" s="19"/>
      <c r="Q25" s="19"/>
      <c r="R25" s="19"/>
    </row>
    <row r="26" spans="2:27" ht="14.45" customHeight="1" x14ac:dyDescent="0.25">
      <c r="O26" s="19"/>
      <c r="P26" s="19"/>
      <c r="Q26" s="19"/>
      <c r="R26" s="19"/>
    </row>
    <row r="30" spans="2:27" ht="14.45" customHeight="1" x14ac:dyDescent="0.25">
      <c r="B30" s="10"/>
      <c r="C30" s="10"/>
      <c r="D30" s="15" t="s">
        <v>231</v>
      </c>
    </row>
    <row r="31" spans="2:27" ht="14.45" customHeight="1" x14ac:dyDescent="0.25">
      <c r="B31" s="6">
        <v>0</v>
      </c>
      <c r="C31" s="6" t="str">
        <f t="shared" ref="C31:C36" si="23">"0x" &amp; DEC2HEX(B31,3)</f>
        <v>0x000</v>
      </c>
      <c r="D31" s="6" t="s">
        <v>109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5" customHeight="1" x14ac:dyDescent="0.25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5" customHeight="1" x14ac:dyDescent="0.25">
      <c r="B33" s="6">
        <v>6</v>
      </c>
      <c r="C33" s="6" t="str">
        <f t="shared" si="23"/>
        <v>0x006</v>
      </c>
      <c r="D33" s="6" t="s">
        <v>110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5" customHeight="1" x14ac:dyDescent="0.25">
      <c r="B34" s="6">
        <v>9</v>
      </c>
      <c r="C34" s="6" t="str">
        <f t="shared" si="23"/>
        <v>0x009</v>
      </c>
      <c r="D34" s="6" t="s">
        <v>58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5" customHeight="1" x14ac:dyDescent="0.25">
      <c r="B35" s="6">
        <v>12</v>
      </c>
      <c r="C35" s="6" t="str">
        <f t="shared" si="23"/>
        <v>0x00C</v>
      </c>
      <c r="D35" s="6" t="s">
        <v>51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5" customHeight="1" x14ac:dyDescent="0.25">
      <c r="B36" s="6">
        <v>15</v>
      </c>
      <c r="C36" s="6" t="str">
        <f t="shared" si="23"/>
        <v>0x00F</v>
      </c>
      <c r="D36" s="6" t="s">
        <v>57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5" customHeight="1" x14ac:dyDescent="0.25">
      <c r="D40" s="15" t="s">
        <v>232</v>
      </c>
    </row>
    <row r="41" spans="2:22" ht="14.45" customHeight="1" x14ac:dyDescent="0.25">
      <c r="B41" s="6">
        <v>0</v>
      </c>
      <c r="C41" s="6" t="str">
        <f t="shared" ref="C41:C44" si="33">"0x" &amp; DEC2HEX(B41,3)</f>
        <v>0x000</v>
      </c>
      <c r="D41" s="6" t="s">
        <v>59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5" customHeight="1" x14ac:dyDescent="0.25">
      <c r="B42" s="6">
        <v>3</v>
      </c>
      <c r="C42" s="6" t="str">
        <f t="shared" si="33"/>
        <v>0x003</v>
      </c>
      <c r="D42" s="6" t="s">
        <v>60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5" customHeight="1" x14ac:dyDescent="0.25">
      <c r="B43" s="6">
        <v>6</v>
      </c>
      <c r="C43" s="6" t="str">
        <f t="shared" si="33"/>
        <v>0x006</v>
      </c>
      <c r="D43" s="6" t="s">
        <v>51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5" customHeight="1" x14ac:dyDescent="0.25">
      <c r="B44" s="6">
        <v>16</v>
      </c>
      <c r="C44" s="6" t="str">
        <f t="shared" si="33"/>
        <v>0x010</v>
      </c>
      <c r="E44" s="7" t="s">
        <v>61</v>
      </c>
      <c r="F44" s="15" t="s">
        <v>115</v>
      </c>
    </row>
    <row r="46" spans="2:22" ht="14.45" customHeight="1" x14ac:dyDescent="0.25">
      <c r="D46" s="23"/>
    </row>
    <row r="48" spans="2:22" ht="14.45" customHeight="1" x14ac:dyDescent="0.25">
      <c r="D48" s="15" t="s">
        <v>233</v>
      </c>
    </row>
    <row r="49" spans="2:22" ht="14.45" customHeight="1" x14ac:dyDescent="0.25">
      <c r="B49" s="6">
        <v>0</v>
      </c>
      <c r="C49" s="6" t="str">
        <f t="shared" ref="C49:C50" si="41">"0x" &amp; DEC2HEX(B49,3)</f>
        <v>0x000</v>
      </c>
      <c r="D49" s="6" t="s">
        <v>63</v>
      </c>
      <c r="F49" s="15" t="s">
        <v>64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5" customHeight="1" x14ac:dyDescent="0.25">
      <c r="B50" s="6">
        <v>3</v>
      </c>
      <c r="C50" s="6" t="str">
        <f t="shared" si="41"/>
        <v>0x003</v>
      </c>
      <c r="D50" s="6" t="s">
        <v>98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5" customHeight="1" x14ac:dyDescent="0.25">
      <c r="O51" s="19"/>
      <c r="P51" s="19"/>
      <c r="Q51" s="19"/>
      <c r="R51" s="19"/>
    </row>
    <row r="55" spans="2:22" ht="14.45" customHeight="1" x14ac:dyDescent="0.25">
      <c r="D55" s="15" t="s">
        <v>234</v>
      </c>
    </row>
    <row r="56" spans="2:22" ht="14.45" customHeight="1" x14ac:dyDescent="0.25">
      <c r="B56" s="6">
        <v>0</v>
      </c>
      <c r="C56" s="6" t="str">
        <f t="shared" ref="C56:C79" si="49">"0x" &amp; DEC2HEX(B56,3)</f>
        <v>0x000</v>
      </c>
      <c r="D56" s="6" t="s">
        <v>68</v>
      </c>
      <c r="E56" s="7" t="s">
        <v>69</v>
      </c>
      <c r="F56" s="15" t="s">
        <v>70</v>
      </c>
      <c r="G56" s="24"/>
    </row>
    <row r="57" spans="2:22" ht="14.45" customHeight="1" x14ac:dyDescent="0.25">
      <c r="B57" s="6">
        <v>3</v>
      </c>
      <c r="C57" s="6" t="str">
        <f t="shared" si="49"/>
        <v>0x003</v>
      </c>
      <c r="D57" s="6" t="s">
        <v>98</v>
      </c>
      <c r="E57" s="7" t="s">
        <v>227</v>
      </c>
    </row>
    <row r="58" spans="2:22" ht="14.45" customHeight="1" x14ac:dyDescent="0.25">
      <c r="B58" s="6">
        <v>6</v>
      </c>
      <c r="C58" s="6" t="str">
        <f t="shared" si="49"/>
        <v>0x006</v>
      </c>
      <c r="D58" s="6" t="s">
        <v>73</v>
      </c>
      <c r="E58" s="7" t="s">
        <v>74</v>
      </c>
      <c r="F58" s="15" t="s">
        <v>71</v>
      </c>
    </row>
    <row r="59" spans="2:22" ht="14.45" customHeight="1" x14ac:dyDescent="0.25">
      <c r="B59" s="6">
        <v>9</v>
      </c>
      <c r="C59" s="6" t="str">
        <f t="shared" si="49"/>
        <v>0x009</v>
      </c>
      <c r="D59" s="6" t="s">
        <v>98</v>
      </c>
      <c r="E59" s="7" t="s">
        <v>227</v>
      </c>
    </row>
    <row r="60" spans="2:22" ht="14.45" customHeight="1" x14ac:dyDescent="0.25">
      <c r="B60" s="6">
        <v>12</v>
      </c>
      <c r="C60" s="6" t="str">
        <f t="shared" si="49"/>
        <v>0x00C</v>
      </c>
      <c r="D60" s="6" t="s">
        <v>75</v>
      </c>
      <c r="E60" s="7" t="s">
        <v>76</v>
      </c>
      <c r="F60" s="15" t="s">
        <v>72</v>
      </c>
    </row>
    <row r="61" spans="2:22" ht="14.45" customHeight="1" x14ac:dyDescent="0.25">
      <c r="B61" s="6">
        <v>15</v>
      </c>
      <c r="C61" s="6" t="str">
        <f t="shared" si="49"/>
        <v>0x00F</v>
      </c>
      <c r="D61" s="6" t="s">
        <v>98</v>
      </c>
      <c r="E61" s="7" t="s">
        <v>227</v>
      </c>
    </row>
    <row r="62" spans="2:22" ht="14.45" customHeight="1" x14ac:dyDescent="0.25">
      <c r="B62" s="6">
        <v>18</v>
      </c>
      <c r="C62" s="6" t="str">
        <f t="shared" si="49"/>
        <v>0x012</v>
      </c>
      <c r="D62" s="6" t="s">
        <v>75</v>
      </c>
      <c r="E62" s="7" t="s">
        <v>76</v>
      </c>
      <c r="F62" s="15" t="s">
        <v>72</v>
      </c>
    </row>
    <row r="63" spans="2:22" ht="14.45" customHeight="1" x14ac:dyDescent="0.25">
      <c r="B63" s="6">
        <v>21</v>
      </c>
      <c r="C63" s="6" t="str">
        <f t="shared" si="49"/>
        <v>0x015</v>
      </c>
      <c r="D63" s="6" t="s">
        <v>98</v>
      </c>
      <c r="E63" s="7" t="s">
        <v>227</v>
      </c>
    </row>
    <row r="64" spans="2:22" ht="14.45" customHeight="1" x14ac:dyDescent="0.25">
      <c r="B64" s="6">
        <v>24</v>
      </c>
      <c r="C64" s="6" t="str">
        <f t="shared" si="49"/>
        <v>0x018</v>
      </c>
      <c r="D64" s="6" t="s">
        <v>79</v>
      </c>
      <c r="E64" s="7" t="s">
        <v>78</v>
      </c>
      <c r="F64" s="15" t="s">
        <v>77</v>
      </c>
    </row>
    <row r="65" spans="2:6" ht="14.45" customHeight="1" x14ac:dyDescent="0.25">
      <c r="B65" s="6">
        <v>27</v>
      </c>
      <c r="C65" s="6" t="str">
        <f t="shared" si="49"/>
        <v>0x01B</v>
      </c>
      <c r="D65" s="6" t="s">
        <v>98</v>
      </c>
      <c r="E65" s="7" t="s">
        <v>227</v>
      </c>
    </row>
    <row r="66" spans="2:6" ht="14.45" customHeight="1" x14ac:dyDescent="0.25">
      <c r="B66" s="6">
        <v>30</v>
      </c>
      <c r="C66" s="6" t="str">
        <f t="shared" si="49"/>
        <v>0x01E</v>
      </c>
      <c r="D66" s="6" t="s">
        <v>80</v>
      </c>
      <c r="E66" s="7" t="s">
        <v>81</v>
      </c>
      <c r="F66" s="15" t="s">
        <v>82</v>
      </c>
    </row>
    <row r="67" spans="2:6" ht="14.45" customHeight="1" x14ac:dyDescent="0.25">
      <c r="B67" s="6">
        <v>33</v>
      </c>
      <c r="C67" s="6" t="str">
        <f t="shared" si="49"/>
        <v>0x021</v>
      </c>
      <c r="D67" s="6" t="s">
        <v>98</v>
      </c>
      <c r="E67" s="7" t="s">
        <v>227</v>
      </c>
    </row>
    <row r="68" spans="2:6" ht="14.45" customHeight="1" x14ac:dyDescent="0.25">
      <c r="B68" s="6">
        <v>36</v>
      </c>
      <c r="C68" s="6" t="str">
        <f t="shared" si="49"/>
        <v>0x024</v>
      </c>
      <c r="D68" s="6" t="s">
        <v>83</v>
      </c>
      <c r="E68" s="7" t="s">
        <v>84</v>
      </c>
      <c r="F68" s="15" t="s">
        <v>85</v>
      </c>
    </row>
    <row r="69" spans="2:6" ht="14.45" customHeight="1" x14ac:dyDescent="0.25">
      <c r="B69" s="6">
        <v>39</v>
      </c>
      <c r="C69" s="6" t="str">
        <f t="shared" si="49"/>
        <v>0x027</v>
      </c>
      <c r="D69" s="6" t="s">
        <v>98</v>
      </c>
      <c r="E69" s="7" t="s">
        <v>227</v>
      </c>
    </row>
    <row r="70" spans="2:6" ht="14.45" customHeight="1" x14ac:dyDescent="0.25">
      <c r="B70" s="6">
        <v>42</v>
      </c>
      <c r="C70" s="6" t="str">
        <f t="shared" si="49"/>
        <v>0x02A</v>
      </c>
      <c r="D70" s="6" t="s">
        <v>79</v>
      </c>
      <c r="E70" s="7" t="s">
        <v>78</v>
      </c>
      <c r="F70" s="15" t="s">
        <v>77</v>
      </c>
    </row>
    <row r="71" spans="2:6" ht="14.45" customHeight="1" x14ac:dyDescent="0.25">
      <c r="B71" s="6">
        <v>45</v>
      </c>
      <c r="C71" s="6" t="str">
        <f t="shared" si="49"/>
        <v>0x02D</v>
      </c>
      <c r="D71" s="6" t="s">
        <v>98</v>
      </c>
      <c r="E71" s="7" t="s">
        <v>227</v>
      </c>
    </row>
    <row r="72" spans="2:6" ht="14.45" customHeight="1" x14ac:dyDescent="0.25">
      <c r="B72" s="6">
        <v>48</v>
      </c>
      <c r="C72" s="6" t="str">
        <f t="shared" si="49"/>
        <v>0x030</v>
      </c>
      <c r="D72" s="6" t="s">
        <v>88</v>
      </c>
      <c r="E72" s="7" t="s">
        <v>87</v>
      </c>
      <c r="F72" s="15" t="s">
        <v>86</v>
      </c>
    </row>
    <row r="73" spans="2:6" ht="14.45" customHeight="1" x14ac:dyDescent="0.25">
      <c r="B73" s="6">
        <v>51</v>
      </c>
      <c r="C73" s="6" t="str">
        <f t="shared" si="49"/>
        <v>0x033</v>
      </c>
      <c r="D73" s="6" t="s">
        <v>98</v>
      </c>
      <c r="E73" s="7" t="s">
        <v>227</v>
      </c>
    </row>
    <row r="74" spans="2:6" ht="14.45" customHeight="1" x14ac:dyDescent="0.25">
      <c r="B74" s="6">
        <v>54</v>
      </c>
      <c r="C74" s="6" t="str">
        <f t="shared" si="49"/>
        <v>0x036</v>
      </c>
      <c r="D74" s="6" t="s">
        <v>75</v>
      </c>
      <c r="E74" s="7" t="s">
        <v>76</v>
      </c>
      <c r="F74" s="15" t="s">
        <v>72</v>
      </c>
    </row>
    <row r="75" spans="2:6" ht="14.45" customHeight="1" x14ac:dyDescent="0.25">
      <c r="B75" s="6">
        <v>57</v>
      </c>
      <c r="C75" s="6" t="str">
        <f t="shared" si="49"/>
        <v>0x039</v>
      </c>
      <c r="D75" s="6" t="s">
        <v>98</v>
      </c>
      <c r="E75" s="7" t="s">
        <v>227</v>
      </c>
    </row>
    <row r="76" spans="2:6" ht="14.45" customHeight="1" x14ac:dyDescent="0.25">
      <c r="B76" s="6">
        <v>60</v>
      </c>
      <c r="C76" s="6" t="str">
        <f t="shared" si="49"/>
        <v>0x03C</v>
      </c>
      <c r="D76" s="6" t="s">
        <v>91</v>
      </c>
      <c r="E76" s="7" t="s">
        <v>90</v>
      </c>
      <c r="F76" s="15" t="s">
        <v>89</v>
      </c>
    </row>
    <row r="77" spans="2:6" ht="14.45" customHeight="1" x14ac:dyDescent="0.25">
      <c r="B77" s="6">
        <v>63</v>
      </c>
      <c r="C77" s="6" t="str">
        <f t="shared" si="49"/>
        <v>0x03F</v>
      </c>
      <c r="D77" s="6" t="s">
        <v>98</v>
      </c>
      <c r="E77" s="7" t="s">
        <v>227</v>
      </c>
    </row>
    <row r="78" spans="2:6" ht="14.45" customHeight="1" x14ac:dyDescent="0.25">
      <c r="B78" s="6">
        <v>66</v>
      </c>
      <c r="C78" s="6" t="str">
        <f t="shared" si="49"/>
        <v>0x042</v>
      </c>
      <c r="D78" s="6" t="s">
        <v>94</v>
      </c>
      <c r="E78" s="7" t="s">
        <v>93</v>
      </c>
      <c r="F78" s="15" t="s">
        <v>92</v>
      </c>
    </row>
    <row r="79" spans="2:6" ht="14.45" customHeight="1" x14ac:dyDescent="0.25">
      <c r="B79" s="6">
        <v>69</v>
      </c>
      <c r="C79" s="6" t="str">
        <f t="shared" si="49"/>
        <v>0x045</v>
      </c>
      <c r="D79" s="6" t="s">
        <v>98</v>
      </c>
      <c r="E79" s="7" t="s">
        <v>227</v>
      </c>
    </row>
    <row r="80" spans="2:6" ht="14.45" customHeight="1" x14ac:dyDescent="0.25"/>
    <row r="81" spans="2:22" ht="14.45" customHeight="1" x14ac:dyDescent="0.25">
      <c r="E81" s="6"/>
    </row>
    <row r="82" spans="2:22" ht="14.45" customHeight="1" x14ac:dyDescent="0.25">
      <c r="D82" s="15" t="s">
        <v>235</v>
      </c>
      <c r="E82" s="6"/>
    </row>
    <row r="83" spans="2:22" ht="14.45" customHeight="1" x14ac:dyDescent="0.25">
      <c r="B83" s="6">
        <v>0</v>
      </c>
      <c r="C83" s="6" t="str">
        <f t="shared" ref="C83:C87" si="50">"0x" &amp; DEC2HEX(B83,3)</f>
        <v>0x000</v>
      </c>
      <c r="D83" s="6" t="s">
        <v>184</v>
      </c>
      <c r="E83" s="6"/>
      <c r="F83" s="15" t="s">
        <v>183</v>
      </c>
      <c r="G83" s="16">
        <v>1</v>
      </c>
      <c r="H83" s="17" t="s">
        <v>157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5" customHeight="1" x14ac:dyDescent="0.25">
      <c r="B84" s="6">
        <v>3</v>
      </c>
      <c r="C84" s="6" t="str">
        <f t="shared" si="50"/>
        <v>0x003</v>
      </c>
      <c r="D84" s="6" t="s">
        <v>185</v>
      </c>
      <c r="F84" s="15" t="s">
        <v>182</v>
      </c>
      <c r="G84" s="16">
        <v>1</v>
      </c>
      <c r="H84" s="17" t="s">
        <v>176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5" customHeight="1" x14ac:dyDescent="0.25">
      <c r="B85" s="6">
        <v>6</v>
      </c>
      <c r="C85" s="6" t="str">
        <f t="shared" si="50"/>
        <v>0x006</v>
      </c>
      <c r="D85" s="6" t="s">
        <v>130</v>
      </c>
      <c r="F85" s="15" t="s">
        <v>131</v>
      </c>
      <c r="G85" s="16">
        <v>1</v>
      </c>
      <c r="H85" s="17" t="s">
        <v>156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5" customHeight="1" x14ac:dyDescent="0.25">
      <c r="B86" s="6">
        <v>9</v>
      </c>
      <c r="C86" s="6" t="str">
        <f t="shared" si="50"/>
        <v>0x009</v>
      </c>
      <c r="D86" s="6" t="s">
        <v>181</v>
      </c>
      <c r="F86" s="15" t="s">
        <v>111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5" customHeight="1" x14ac:dyDescent="0.25">
      <c r="B87" s="6">
        <v>12</v>
      </c>
      <c r="C87" s="6" t="str">
        <f t="shared" si="50"/>
        <v>0x00C</v>
      </c>
      <c r="D87" s="6" t="s">
        <v>107</v>
      </c>
      <c r="E87" s="6"/>
      <c r="F87" s="15" t="s">
        <v>112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5" customHeight="1" x14ac:dyDescent="0.25">
      <c r="B88" s="6">
        <v>15</v>
      </c>
      <c r="C88" s="6" t="str">
        <f t="shared" ref="C88:C93" si="61">"0x" &amp; DEC2HEX(B88,3)</f>
        <v>0x00F</v>
      </c>
      <c r="D88" s="6" t="s">
        <v>186</v>
      </c>
      <c r="G88" s="16">
        <v>40</v>
      </c>
      <c r="H88" s="17" t="s">
        <v>176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5" customHeight="1" x14ac:dyDescent="0.25">
      <c r="B89" s="6">
        <v>18</v>
      </c>
      <c r="C89" s="6" t="str">
        <f t="shared" si="61"/>
        <v>0x012</v>
      </c>
      <c r="D89" s="6" t="s">
        <v>190</v>
      </c>
      <c r="F89" s="15" t="s">
        <v>191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5" customHeight="1" x14ac:dyDescent="0.25">
      <c r="B90" s="6">
        <v>21</v>
      </c>
      <c r="C90" s="6" t="str">
        <f t="shared" si="61"/>
        <v>0x015</v>
      </c>
      <c r="D90" s="6" t="s">
        <v>187</v>
      </c>
      <c r="F90" s="15" t="s">
        <v>124</v>
      </c>
      <c r="G90" s="16">
        <v>33</v>
      </c>
      <c r="H90" s="17" t="s">
        <v>176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5" customHeight="1" x14ac:dyDescent="0.25">
      <c r="B91" s="6">
        <v>24</v>
      </c>
      <c r="C91" s="6" t="str">
        <f t="shared" si="61"/>
        <v>0x018</v>
      </c>
      <c r="D91" s="6" t="s">
        <v>188</v>
      </c>
      <c r="F91" s="15" t="s">
        <v>128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5" customHeight="1" x14ac:dyDescent="0.25">
      <c r="B92" s="6">
        <v>27</v>
      </c>
      <c r="C92" s="6" t="str">
        <f t="shared" si="61"/>
        <v>0x01B</v>
      </c>
      <c r="D92" s="6" t="s">
        <v>192</v>
      </c>
      <c r="F92" s="15" t="s">
        <v>193</v>
      </c>
      <c r="G92" s="16">
        <v>2</v>
      </c>
      <c r="H92" s="17" t="s">
        <v>176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5" customHeight="1" x14ac:dyDescent="0.25">
      <c r="B93" s="6">
        <v>30</v>
      </c>
      <c r="C93" s="6" t="str">
        <f t="shared" si="61"/>
        <v>0x01E</v>
      </c>
      <c r="D93" s="6" t="s">
        <v>54</v>
      </c>
      <c r="F93" s="15" t="s">
        <v>129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25">
      <c r="F94" s="15" t="s">
        <v>115</v>
      </c>
    </row>
    <row r="95" spans="2:22" ht="14.45" customHeight="1" x14ac:dyDescent="0.25">
      <c r="B95" s="6">
        <v>48</v>
      </c>
      <c r="C95" s="6" t="str">
        <f t="shared" ref="C95:C98" si="62">"0x" &amp; DEC2HEX(B95,3)</f>
        <v>0x030</v>
      </c>
      <c r="E95" s="7" t="s">
        <v>116</v>
      </c>
      <c r="F95" s="15" t="s">
        <v>120</v>
      </c>
    </row>
    <row r="96" spans="2:22" ht="14.45" customHeight="1" x14ac:dyDescent="0.25">
      <c r="B96" s="6">
        <v>51</v>
      </c>
      <c r="C96" s="6" t="str">
        <f t="shared" si="62"/>
        <v>0x033</v>
      </c>
      <c r="E96" s="7" t="s">
        <v>117</v>
      </c>
      <c r="F96" s="15" t="s">
        <v>121</v>
      </c>
    </row>
    <row r="97" spans="2:22" ht="14.45" customHeight="1" x14ac:dyDescent="0.25">
      <c r="B97" s="6">
        <v>54</v>
      </c>
      <c r="C97" s="6" t="str">
        <f t="shared" si="62"/>
        <v>0x036</v>
      </c>
      <c r="E97" s="7" t="s">
        <v>118</v>
      </c>
      <c r="F97" s="15" t="s">
        <v>122</v>
      </c>
    </row>
    <row r="98" spans="2:22" ht="14.45" customHeight="1" x14ac:dyDescent="0.25">
      <c r="B98" s="6">
        <v>57</v>
      </c>
      <c r="C98" s="6" t="str">
        <f t="shared" si="62"/>
        <v>0x039</v>
      </c>
      <c r="E98" s="7" t="s">
        <v>119</v>
      </c>
      <c r="F98" s="15" t="s">
        <v>123</v>
      </c>
    </row>
    <row r="99" spans="2:22" ht="14.45" customHeight="1" x14ac:dyDescent="0.25">
      <c r="D99" s="26"/>
    </row>
    <row r="100" spans="2:22" ht="14.45" customHeight="1" x14ac:dyDescent="0.25">
      <c r="D100" s="26"/>
      <c r="E100" s="6"/>
    </row>
    <row r="101" spans="2:22" ht="14.45" customHeight="1" x14ac:dyDescent="0.25">
      <c r="D101" s="15" t="s">
        <v>236</v>
      </c>
      <c r="E101" s="6"/>
    </row>
    <row r="102" spans="2:22" ht="14.45" customHeight="1" x14ac:dyDescent="0.25">
      <c r="B102" s="6">
        <v>0</v>
      </c>
      <c r="C102" s="6" t="str">
        <f t="shared" ref="C102" si="63">"0x" &amp; DEC2HEX(B102,3)</f>
        <v>0x000</v>
      </c>
      <c r="D102" s="6" t="s">
        <v>105</v>
      </c>
      <c r="F102" s="15" t="s">
        <v>106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5" customHeight="1" x14ac:dyDescent="0.25">
      <c r="B103" s="6">
        <v>3</v>
      </c>
      <c r="C103" s="6" t="str">
        <f t="shared" ref="C103:C112" si="74">"0x" &amp; DEC2HEX(B103,3)</f>
        <v>0x003</v>
      </c>
      <c r="D103" s="6" t="s">
        <v>206</v>
      </c>
      <c r="F103" s="15" t="s">
        <v>160</v>
      </c>
      <c r="G103" s="16">
        <v>1</v>
      </c>
      <c r="H103" s="17" t="s">
        <v>157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5" customHeight="1" x14ac:dyDescent="0.25">
      <c r="B104" s="6">
        <v>6</v>
      </c>
      <c r="C104" s="6" t="str">
        <f t="shared" si="74"/>
        <v>0x006</v>
      </c>
      <c r="D104" s="6" t="s">
        <v>207</v>
      </c>
      <c r="E104" s="6"/>
      <c r="F104" s="15" t="s">
        <v>126</v>
      </c>
      <c r="G104" s="16">
        <v>17</v>
      </c>
      <c r="H104" s="17" t="s">
        <v>157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5" customHeight="1" x14ac:dyDescent="0.25">
      <c r="B105" s="6">
        <v>9</v>
      </c>
      <c r="C105" s="6" t="str">
        <f t="shared" si="74"/>
        <v>0x009</v>
      </c>
      <c r="D105" s="6" t="s">
        <v>107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5" customHeight="1" x14ac:dyDescent="0.25">
      <c r="B106" s="6">
        <v>12</v>
      </c>
      <c r="C106" s="6" t="str">
        <f t="shared" si="74"/>
        <v>0x00C</v>
      </c>
      <c r="D106" s="6" t="s">
        <v>173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5" customHeight="1" x14ac:dyDescent="0.25">
      <c r="B107" s="6">
        <v>15</v>
      </c>
      <c r="C107" s="6" t="str">
        <f t="shared" si="74"/>
        <v>0x00F</v>
      </c>
      <c r="D107" s="6" t="s">
        <v>53</v>
      </c>
      <c r="F107" s="15" t="s">
        <v>189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5" customHeight="1" x14ac:dyDescent="0.25">
      <c r="B108" s="6">
        <v>18</v>
      </c>
      <c r="C108" s="6" t="str">
        <f t="shared" si="74"/>
        <v>0x012</v>
      </c>
      <c r="D108" s="6" t="s">
        <v>132</v>
      </c>
      <c r="F108" s="15" t="s">
        <v>125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5" customHeight="1" x14ac:dyDescent="0.25">
      <c r="B109" s="6">
        <v>21</v>
      </c>
      <c r="C109" s="6" t="str">
        <f t="shared" si="74"/>
        <v>0x015</v>
      </c>
      <c r="D109" s="6" t="s">
        <v>205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5" customHeight="1" x14ac:dyDescent="0.25">
      <c r="B110" s="6">
        <v>24</v>
      </c>
      <c r="C110" s="6" t="str">
        <f t="shared" si="74"/>
        <v>0x018</v>
      </c>
      <c r="D110" s="6" t="s">
        <v>158</v>
      </c>
      <c r="F110" s="15" t="s">
        <v>159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5" customHeight="1" x14ac:dyDescent="0.25">
      <c r="B111" s="6">
        <v>27</v>
      </c>
      <c r="C111" s="6" t="str">
        <f t="shared" si="74"/>
        <v>0x01B</v>
      </c>
      <c r="D111" s="6" t="s">
        <v>52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5" customHeight="1" x14ac:dyDescent="0.25">
      <c r="B112" s="6">
        <v>30</v>
      </c>
      <c r="C112" s="6" t="str">
        <f t="shared" si="74"/>
        <v>0x01E</v>
      </c>
      <c r="D112" s="6" t="s">
        <v>51</v>
      </c>
      <c r="F112" s="15" t="s">
        <v>127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5" customHeight="1" x14ac:dyDescent="0.25">
      <c r="D116" s="15" t="s">
        <v>237</v>
      </c>
    </row>
    <row r="117" spans="2:22" ht="14.45" customHeight="1" x14ac:dyDescent="0.25">
      <c r="B117" s="6">
        <v>0</v>
      </c>
      <c r="C117" s="6" t="str">
        <f t="shared" ref="C117:C132" si="91">"0x" &amp; DEC2HEX(B117,3)</f>
        <v>0x000</v>
      </c>
      <c r="D117" s="6" t="s">
        <v>114</v>
      </c>
      <c r="F117" s="15" t="s">
        <v>133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5" customHeight="1" x14ac:dyDescent="0.25">
      <c r="B118" s="6">
        <v>3</v>
      </c>
      <c r="C118" s="6" t="str">
        <f t="shared" si="91"/>
        <v>0x003</v>
      </c>
      <c r="D118" s="6" t="s">
        <v>164</v>
      </c>
      <c r="F118" s="15" t="s">
        <v>134</v>
      </c>
      <c r="G118" s="16">
        <v>1</v>
      </c>
      <c r="H118" s="17" t="s">
        <v>156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5" customHeight="1" x14ac:dyDescent="0.25">
      <c r="B119" s="6">
        <v>6</v>
      </c>
      <c r="C119" s="6" t="str">
        <f t="shared" si="91"/>
        <v>0x006</v>
      </c>
      <c r="D119" s="6" t="s">
        <v>202</v>
      </c>
      <c r="F119" s="15" t="s">
        <v>139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5" customHeight="1" x14ac:dyDescent="0.25">
      <c r="B120" s="6">
        <v>9</v>
      </c>
      <c r="C120" s="6" t="str">
        <f t="shared" si="91"/>
        <v>0x009</v>
      </c>
      <c r="D120" s="6" t="s">
        <v>184</v>
      </c>
      <c r="F120" s="15" t="s">
        <v>198</v>
      </c>
      <c r="G120" s="16">
        <v>1</v>
      </c>
      <c r="H120" s="17" t="s">
        <v>157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5" customHeight="1" x14ac:dyDescent="0.25">
      <c r="B121" s="6">
        <v>12</v>
      </c>
      <c r="C121" s="6" t="str">
        <f t="shared" si="91"/>
        <v>0x00C</v>
      </c>
      <c r="D121" s="6" t="s">
        <v>192</v>
      </c>
      <c r="G121" s="16">
        <v>2</v>
      </c>
      <c r="H121" s="17" t="s">
        <v>176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5" customHeight="1" x14ac:dyDescent="0.25">
      <c r="B122" s="6">
        <v>15</v>
      </c>
      <c r="C122" s="6" t="str">
        <f t="shared" si="91"/>
        <v>0x00F</v>
      </c>
      <c r="D122" s="6" t="s">
        <v>181</v>
      </c>
      <c r="F122" s="15" t="s">
        <v>136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5" customHeight="1" x14ac:dyDescent="0.25">
      <c r="B123" s="6">
        <v>18</v>
      </c>
      <c r="C123" s="6" t="str">
        <f t="shared" si="91"/>
        <v>0x012</v>
      </c>
      <c r="D123" s="6" t="s">
        <v>203</v>
      </c>
      <c r="G123" s="16">
        <v>2</v>
      </c>
      <c r="H123" s="17" t="s">
        <v>176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5" customHeight="1" x14ac:dyDescent="0.25">
      <c r="B124" s="6">
        <v>21</v>
      </c>
      <c r="C124" s="6" t="str">
        <f t="shared" si="91"/>
        <v>0x015</v>
      </c>
      <c r="D124" s="6" t="s">
        <v>194</v>
      </c>
      <c r="F124" s="15" t="s">
        <v>135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5" customHeight="1" x14ac:dyDescent="0.25">
      <c r="B125" s="6">
        <v>24</v>
      </c>
      <c r="C125" s="6" t="str">
        <f t="shared" si="91"/>
        <v>0x018</v>
      </c>
      <c r="D125" s="6" t="s">
        <v>195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5" customHeight="1" x14ac:dyDescent="0.25">
      <c r="B126" s="6">
        <v>27</v>
      </c>
      <c r="C126" s="6" t="str">
        <f t="shared" si="91"/>
        <v>0x01B</v>
      </c>
      <c r="D126" s="6" t="s">
        <v>47</v>
      </c>
      <c r="F126" s="15" t="s">
        <v>196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5" customHeight="1" x14ac:dyDescent="0.25">
      <c r="B127" s="6">
        <v>30</v>
      </c>
      <c r="C127" s="6" t="str">
        <f t="shared" si="91"/>
        <v>0x01E</v>
      </c>
      <c r="D127" s="6" t="s">
        <v>113</v>
      </c>
      <c r="F127" s="15" t="s">
        <v>124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5" customHeight="1" x14ac:dyDescent="0.25">
      <c r="B128" s="6">
        <v>33</v>
      </c>
      <c r="C128" s="6" t="str">
        <f t="shared" si="91"/>
        <v>0x021</v>
      </c>
      <c r="D128" s="6" t="s">
        <v>197</v>
      </c>
      <c r="F128" s="15" t="s">
        <v>128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25">
      <c r="B129" s="6">
        <v>36</v>
      </c>
      <c r="C129" s="6" t="str">
        <f t="shared" si="91"/>
        <v>0x024</v>
      </c>
      <c r="D129" s="6" t="s">
        <v>52</v>
      </c>
      <c r="F129" s="15" t="s">
        <v>204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25">
      <c r="B130" s="6">
        <v>39</v>
      </c>
      <c r="C130" s="6" t="str">
        <f t="shared" si="91"/>
        <v>0x027</v>
      </c>
      <c r="D130" s="6" t="s">
        <v>173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25">
      <c r="B131" s="6">
        <v>42</v>
      </c>
      <c r="C131" s="6" t="str">
        <f t="shared" si="91"/>
        <v>0x02A</v>
      </c>
      <c r="D131" s="6" t="s">
        <v>53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5" customHeight="1" x14ac:dyDescent="0.25">
      <c r="B132" s="6">
        <v>45</v>
      </c>
      <c r="C132" s="6" t="str">
        <f t="shared" si="91"/>
        <v>0x02D</v>
      </c>
      <c r="D132" s="6" t="s">
        <v>137</v>
      </c>
      <c r="F132" s="15" t="s">
        <v>129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5" customHeight="1" x14ac:dyDescent="0.25">
      <c r="F133" s="15" t="s">
        <v>115</v>
      </c>
    </row>
    <row r="134" spans="2:22" ht="14.45" customHeight="1" x14ac:dyDescent="0.25">
      <c r="B134" s="6">
        <v>48</v>
      </c>
      <c r="C134" s="6" t="str">
        <f t="shared" ref="C134:C136" si="102">"0x" &amp; DEC2HEX(B134,3)</f>
        <v>0x030</v>
      </c>
      <c r="E134" s="7" t="s">
        <v>161</v>
      </c>
    </row>
    <row r="135" spans="2:22" ht="14.45" customHeight="1" x14ac:dyDescent="0.25">
      <c r="B135" s="6">
        <v>51</v>
      </c>
      <c r="C135" s="6" t="str">
        <f t="shared" si="102"/>
        <v>0x033</v>
      </c>
      <c r="E135" s="7" t="s">
        <v>162</v>
      </c>
    </row>
    <row r="136" spans="2:22" ht="14.45" customHeight="1" x14ac:dyDescent="0.25">
      <c r="B136" s="6">
        <v>54</v>
      </c>
      <c r="C136" s="6" t="str">
        <f t="shared" si="102"/>
        <v>0x036</v>
      </c>
      <c r="E136" s="7" t="s">
        <v>163</v>
      </c>
    </row>
    <row r="140" spans="2:22" ht="14.45" customHeight="1" x14ac:dyDescent="0.25">
      <c r="D140" s="15" t="s">
        <v>238</v>
      </c>
    </row>
    <row r="141" spans="2:22" ht="14.45" customHeight="1" x14ac:dyDescent="0.25">
      <c r="B141" s="6">
        <v>0</v>
      </c>
      <c r="C141" s="6" t="str">
        <f t="shared" ref="C141:C143" si="103">"0x" &amp; DEC2HEX(B141,3)</f>
        <v>0x000</v>
      </c>
      <c r="D141" s="6" t="s">
        <v>211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5" customHeight="1" x14ac:dyDescent="0.25">
      <c r="B142" s="6">
        <v>3</v>
      </c>
      <c r="C142" s="6" t="str">
        <f t="shared" si="103"/>
        <v>0x003</v>
      </c>
      <c r="D142" s="6" t="s">
        <v>212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5" customHeight="1" x14ac:dyDescent="0.25">
      <c r="B143" s="6">
        <v>6</v>
      </c>
      <c r="C143" s="6" t="str">
        <f t="shared" si="103"/>
        <v>0x006</v>
      </c>
      <c r="D143" s="6" t="s">
        <v>184</v>
      </c>
      <c r="G143" s="16">
        <v>1</v>
      </c>
      <c r="H143" s="17" t="s">
        <v>157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5" customHeight="1" x14ac:dyDescent="0.25">
      <c r="D144" s="6" t="s">
        <v>217</v>
      </c>
      <c r="G144" s="16">
        <v>17</v>
      </c>
      <c r="H144" s="17" t="s">
        <v>157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5" customHeight="1" x14ac:dyDescent="0.25">
      <c r="D145" s="6" t="s">
        <v>214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5" customHeight="1" x14ac:dyDescent="0.25">
      <c r="D146" s="6" t="s">
        <v>215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5" customHeight="1" x14ac:dyDescent="0.25">
      <c r="D147" s="6" t="s">
        <v>195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5" customHeight="1" x14ac:dyDescent="0.25">
      <c r="D148" s="6" t="s">
        <v>216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5" customHeight="1" x14ac:dyDescent="0.25">
      <c r="D149" s="6" t="s">
        <v>54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5" customHeight="1" x14ac:dyDescent="0.25">
      <c r="D151" s="26"/>
    </row>
    <row r="153" spans="1:22" ht="14.45" customHeight="1" x14ac:dyDescent="0.25">
      <c r="D153" s="15" t="s">
        <v>239</v>
      </c>
    </row>
    <row r="154" spans="1:22" ht="14.45" customHeight="1" x14ac:dyDescent="0.25">
      <c r="B154" s="6">
        <v>0</v>
      </c>
      <c r="C154" s="6" t="str">
        <f t="shared" ref="C154:C157" si="116">"0x" &amp; DEC2HEX(B154,3)</f>
        <v>0x000</v>
      </c>
      <c r="D154" s="6" t="s">
        <v>211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5" customHeight="1" x14ac:dyDescent="0.25">
      <c r="B155" s="6">
        <v>3</v>
      </c>
      <c r="C155" s="6" t="str">
        <f t="shared" si="116"/>
        <v>0x003</v>
      </c>
      <c r="D155" s="6" t="s">
        <v>184</v>
      </c>
      <c r="E155" s="6"/>
      <c r="F155" s="15" t="s">
        <v>305</v>
      </c>
      <c r="G155" s="16">
        <v>1</v>
      </c>
      <c r="H155" s="17" t="s">
        <v>157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5" customHeight="1" x14ac:dyDescent="0.25">
      <c r="B156" s="6">
        <v>6</v>
      </c>
      <c r="C156" s="6" t="str">
        <f t="shared" si="116"/>
        <v>0x006</v>
      </c>
      <c r="D156" s="6" t="s">
        <v>262</v>
      </c>
      <c r="F156" s="15" t="s">
        <v>218</v>
      </c>
      <c r="G156" s="16">
        <v>1</v>
      </c>
      <c r="H156" s="17" t="s">
        <v>176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5" customHeight="1" x14ac:dyDescent="0.25">
      <c r="B157" s="6">
        <v>9</v>
      </c>
      <c r="C157" s="6" t="str">
        <f t="shared" si="116"/>
        <v>0x009</v>
      </c>
      <c r="D157" s="6" t="s">
        <v>306</v>
      </c>
      <c r="F157" s="15" t="s">
        <v>219</v>
      </c>
      <c r="G157" s="16">
        <v>1</v>
      </c>
      <c r="H157" s="17" t="s">
        <v>156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5" customHeight="1" x14ac:dyDescent="0.25">
      <c r="A158" s="14" t="s">
        <v>283</v>
      </c>
      <c r="B158" s="6">
        <v>12</v>
      </c>
      <c r="C158" s="6" t="str">
        <f t="shared" ref="C158:C167" si="127">"0x" &amp; DEC2HEX(B158,3)</f>
        <v>0x00C</v>
      </c>
      <c r="D158" s="6" t="s">
        <v>298</v>
      </c>
      <c r="F158" s="15" t="s">
        <v>299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5" customHeight="1" x14ac:dyDescent="0.25">
      <c r="B159" s="6">
        <v>15</v>
      </c>
      <c r="C159" s="6" t="str">
        <f t="shared" si="127"/>
        <v>0x00F</v>
      </c>
      <c r="D159" s="6" t="s">
        <v>297</v>
      </c>
      <c r="F159" s="15" t="s">
        <v>296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5" customHeight="1" x14ac:dyDescent="0.25">
      <c r="B160" s="6">
        <v>18</v>
      </c>
      <c r="C160" s="6" t="str">
        <f t="shared" si="127"/>
        <v>0x012</v>
      </c>
      <c r="D160" s="6" t="s">
        <v>188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5" customHeight="1" x14ac:dyDescent="0.25">
      <c r="B161" s="6">
        <v>21</v>
      </c>
      <c r="C161" s="6" t="str">
        <f t="shared" si="127"/>
        <v>0x015</v>
      </c>
      <c r="D161" s="6" t="s">
        <v>308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5" customHeight="1" x14ac:dyDescent="0.25">
      <c r="A162" s="14" t="s">
        <v>300</v>
      </c>
      <c r="B162" s="6">
        <v>24</v>
      </c>
      <c r="C162" s="6" t="str">
        <f t="shared" si="127"/>
        <v>0x018</v>
      </c>
      <c r="D162" s="6" t="s">
        <v>303</v>
      </c>
      <c r="F162" s="15" t="s">
        <v>301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5" customHeight="1" x14ac:dyDescent="0.25">
      <c r="B163" s="6">
        <v>27</v>
      </c>
      <c r="C163" s="6" t="str">
        <f t="shared" si="127"/>
        <v>0x01B</v>
      </c>
      <c r="D163" s="6" t="s">
        <v>302</v>
      </c>
      <c r="F163" s="15" t="s">
        <v>294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5" customHeight="1" x14ac:dyDescent="0.25">
      <c r="B164" s="6">
        <v>30</v>
      </c>
      <c r="C164" s="6" t="str">
        <f t="shared" si="127"/>
        <v>0x01E</v>
      </c>
      <c r="D164" s="6" t="s">
        <v>211</v>
      </c>
      <c r="F164" s="15" t="s">
        <v>307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5" customHeight="1" x14ac:dyDescent="0.25">
      <c r="A165" s="14" t="s">
        <v>304</v>
      </c>
      <c r="B165" s="6">
        <v>33</v>
      </c>
      <c r="C165" s="6" t="str">
        <f t="shared" si="127"/>
        <v>0x021</v>
      </c>
      <c r="D165" s="6" t="s">
        <v>181</v>
      </c>
      <c r="F165" s="15" t="s">
        <v>136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5" customHeight="1" x14ac:dyDescent="0.25">
      <c r="B166" s="6">
        <v>36</v>
      </c>
      <c r="C166" s="6" t="str">
        <f t="shared" si="127"/>
        <v>0x024</v>
      </c>
      <c r="D166" s="6" t="s">
        <v>214</v>
      </c>
      <c r="F166" s="15" t="s">
        <v>220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5" customHeight="1" x14ac:dyDescent="0.25">
      <c r="B167" s="6">
        <v>39</v>
      </c>
      <c r="C167" s="6" t="str">
        <f t="shared" si="127"/>
        <v>0x027</v>
      </c>
      <c r="D167" s="6" t="s">
        <v>186</v>
      </c>
      <c r="G167" s="16">
        <v>40</v>
      </c>
      <c r="H167" s="17" t="s">
        <v>176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5" customHeight="1" x14ac:dyDescent="0.25">
      <c r="B168" s="6">
        <v>42</v>
      </c>
      <c r="C168" s="6" t="str">
        <f t="shared" ref="C168:C174" si="142">"0x" &amp; DEC2HEX(B168,3)</f>
        <v>0x02A</v>
      </c>
      <c r="D168" s="6" t="s">
        <v>190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5" customHeight="1" x14ac:dyDescent="0.25">
      <c r="B169" s="6">
        <v>45</v>
      </c>
      <c r="C169" s="6" t="str">
        <f t="shared" si="142"/>
        <v>0x02D</v>
      </c>
      <c r="D169" s="6" t="s">
        <v>225</v>
      </c>
      <c r="F169" s="15" t="s">
        <v>124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5" customHeight="1" x14ac:dyDescent="0.25">
      <c r="B170" s="6">
        <v>48</v>
      </c>
      <c r="C170" s="6" t="str">
        <f t="shared" si="142"/>
        <v>0x030</v>
      </c>
      <c r="D170" s="6" t="s">
        <v>158</v>
      </c>
      <c r="F170" s="15" t="s">
        <v>221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25">
      <c r="B171" s="6">
        <v>51</v>
      </c>
      <c r="C171" s="6" t="str">
        <f t="shared" si="142"/>
        <v>0x033</v>
      </c>
      <c r="D171" s="6" t="s">
        <v>215</v>
      </c>
      <c r="F171" s="15" t="s">
        <v>204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25">
      <c r="B172" s="6">
        <v>54</v>
      </c>
      <c r="C172" s="6" t="str">
        <f t="shared" si="142"/>
        <v>0x036</v>
      </c>
      <c r="D172" s="6" t="s">
        <v>195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25">
      <c r="B173" s="6">
        <v>57</v>
      </c>
      <c r="C173" s="6" t="str">
        <f t="shared" si="142"/>
        <v>0x039</v>
      </c>
      <c r="D173" s="6" t="s">
        <v>216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5" customHeight="1" x14ac:dyDescent="0.25">
      <c r="B174" s="6">
        <v>60</v>
      </c>
      <c r="C174" s="6" t="str">
        <f t="shared" si="142"/>
        <v>0x03C</v>
      </c>
      <c r="D174" s="6" t="s">
        <v>137</v>
      </c>
      <c r="F174" s="15" t="s">
        <v>129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5" customHeight="1" x14ac:dyDescent="0.25">
      <c r="F175" s="15" t="s">
        <v>115</v>
      </c>
    </row>
    <row r="176" spans="1:22" ht="14.45" customHeight="1" x14ac:dyDescent="0.25">
      <c r="B176" s="6">
        <v>96</v>
      </c>
      <c r="C176" s="6" t="str">
        <f t="shared" ref="C176:C179" si="143">"0x" &amp; DEC2HEX(B176,3)</f>
        <v>0x060</v>
      </c>
      <c r="E176" s="7" t="s">
        <v>223</v>
      </c>
    </row>
    <row r="177" spans="2:5" ht="14.45" customHeight="1" x14ac:dyDescent="0.25">
      <c r="B177" s="6">
        <v>99</v>
      </c>
      <c r="C177" s="6" t="str">
        <f t="shared" si="143"/>
        <v>0x063</v>
      </c>
      <c r="E177" s="7" t="s">
        <v>222</v>
      </c>
    </row>
    <row r="178" spans="2:5" ht="14.45" customHeight="1" x14ac:dyDescent="0.25">
      <c r="B178" s="6">
        <v>102</v>
      </c>
      <c r="C178" s="6" t="str">
        <f t="shared" si="143"/>
        <v>0x066</v>
      </c>
      <c r="E178" s="7" t="s">
        <v>222</v>
      </c>
    </row>
    <row r="179" spans="2:5" ht="14.45" customHeight="1" x14ac:dyDescent="0.25">
      <c r="B179" s="6">
        <v>105</v>
      </c>
      <c r="C179" s="6" t="str">
        <f t="shared" si="143"/>
        <v>0x069</v>
      </c>
      <c r="E179" s="7" t="s">
        <v>223</v>
      </c>
    </row>
    <row r="180" spans="2:5" ht="14.45" customHeight="1" x14ac:dyDescent="0.25">
      <c r="B180" s="6">
        <v>108</v>
      </c>
      <c r="C180" s="6" t="str">
        <f t="shared" ref="C180:C187" si="144">"0x" &amp; DEC2HEX(B180,3)</f>
        <v>0x06C</v>
      </c>
      <c r="E180" s="7" t="s">
        <v>222</v>
      </c>
    </row>
    <row r="181" spans="2:5" ht="14.45" customHeight="1" x14ac:dyDescent="0.25">
      <c r="B181" s="6">
        <v>111</v>
      </c>
      <c r="C181" s="6" t="str">
        <f t="shared" si="144"/>
        <v>0x06F</v>
      </c>
      <c r="E181" s="7" t="s">
        <v>222</v>
      </c>
    </row>
    <row r="182" spans="2:5" ht="14.45" customHeight="1" x14ac:dyDescent="0.25">
      <c r="B182" s="6">
        <v>114</v>
      </c>
      <c r="C182" s="6" t="str">
        <f t="shared" si="144"/>
        <v>0x072</v>
      </c>
      <c r="E182" s="7" t="s">
        <v>223</v>
      </c>
    </row>
    <row r="183" spans="2:5" ht="14.45" customHeight="1" x14ac:dyDescent="0.25">
      <c r="B183" s="6">
        <v>117</v>
      </c>
      <c r="C183" s="6" t="str">
        <f t="shared" si="144"/>
        <v>0x075</v>
      </c>
      <c r="E183" s="7" t="s">
        <v>222</v>
      </c>
    </row>
    <row r="184" spans="2:5" ht="14.45" customHeight="1" x14ac:dyDescent="0.25">
      <c r="B184" s="6">
        <v>120</v>
      </c>
      <c r="C184" s="6" t="str">
        <f t="shared" si="144"/>
        <v>0x078</v>
      </c>
      <c r="E184" s="7" t="s">
        <v>222</v>
      </c>
    </row>
    <row r="185" spans="2:5" ht="14.45" customHeight="1" x14ac:dyDescent="0.25">
      <c r="B185" s="6">
        <v>123</v>
      </c>
      <c r="C185" s="6" t="str">
        <f t="shared" si="144"/>
        <v>0x07B</v>
      </c>
      <c r="E185" s="7" t="s">
        <v>223</v>
      </c>
    </row>
    <row r="186" spans="2:5" ht="14.45" customHeight="1" x14ac:dyDescent="0.25">
      <c r="B186" s="6">
        <v>126</v>
      </c>
      <c r="C186" s="6" t="str">
        <f t="shared" si="144"/>
        <v>0x07E</v>
      </c>
      <c r="E186" s="7" t="s">
        <v>222</v>
      </c>
    </row>
    <row r="187" spans="2:5" ht="14.45" customHeight="1" x14ac:dyDescent="0.25">
      <c r="B187" s="6">
        <v>129</v>
      </c>
      <c r="C187" s="6" t="str">
        <f t="shared" si="144"/>
        <v>0x081</v>
      </c>
      <c r="E187" s="7" t="s">
        <v>222</v>
      </c>
    </row>
    <row r="188" spans="2:5" ht="14.45" customHeight="1" x14ac:dyDescent="0.25">
      <c r="B188" s="6">
        <v>132</v>
      </c>
      <c r="C188" s="6" t="str">
        <f t="shared" ref="C188:C197" si="145">"0x" &amp; DEC2HEX(B188,3)</f>
        <v>0x084</v>
      </c>
      <c r="E188" s="7" t="s">
        <v>223</v>
      </c>
    </row>
    <row r="189" spans="2:5" ht="14.45" customHeight="1" x14ac:dyDescent="0.25">
      <c r="B189" s="6">
        <v>135</v>
      </c>
      <c r="C189" s="6" t="str">
        <f t="shared" si="145"/>
        <v>0x087</v>
      </c>
      <c r="E189" s="7" t="s">
        <v>222</v>
      </c>
    </row>
    <row r="190" spans="2:5" ht="14.45" customHeight="1" x14ac:dyDescent="0.25">
      <c r="B190" s="6">
        <v>138</v>
      </c>
      <c r="C190" s="6" t="str">
        <f t="shared" si="145"/>
        <v>0x08A</v>
      </c>
      <c r="E190" s="7" t="s">
        <v>222</v>
      </c>
    </row>
    <row r="191" spans="2:5" ht="14.45" customHeight="1" x14ac:dyDescent="0.25">
      <c r="B191" s="6">
        <v>141</v>
      </c>
      <c r="C191" s="6" t="str">
        <f t="shared" si="145"/>
        <v>0x08D</v>
      </c>
      <c r="E191" s="7" t="s">
        <v>223</v>
      </c>
    </row>
    <row r="192" spans="2:5" ht="14.45" customHeight="1" x14ac:dyDescent="0.25">
      <c r="B192" s="6">
        <v>144</v>
      </c>
      <c r="C192" s="6" t="str">
        <f t="shared" si="145"/>
        <v>0x090</v>
      </c>
      <c r="E192" s="7" t="s">
        <v>222</v>
      </c>
    </row>
    <row r="193" spans="2:22" ht="14.45" customHeight="1" x14ac:dyDescent="0.25">
      <c r="B193" s="6">
        <v>147</v>
      </c>
      <c r="C193" s="6" t="str">
        <f t="shared" si="145"/>
        <v>0x093</v>
      </c>
      <c r="E193" s="7" t="s">
        <v>222</v>
      </c>
    </row>
    <row r="194" spans="2:22" ht="14.45" customHeight="1" x14ac:dyDescent="0.25">
      <c r="B194" s="6">
        <v>150</v>
      </c>
      <c r="C194" s="6" t="str">
        <f t="shared" si="145"/>
        <v>0x096</v>
      </c>
      <c r="E194" s="7" t="s">
        <v>223</v>
      </c>
    </row>
    <row r="195" spans="2:22" ht="14.45" customHeight="1" x14ac:dyDescent="0.25">
      <c r="B195" s="6">
        <v>153</v>
      </c>
      <c r="C195" s="6" t="str">
        <f t="shared" si="145"/>
        <v>0x099</v>
      </c>
      <c r="E195" s="7" t="s">
        <v>222</v>
      </c>
    </row>
    <row r="196" spans="2:22" ht="14.45" customHeight="1" x14ac:dyDescent="0.25">
      <c r="B196" s="6">
        <v>156</v>
      </c>
      <c r="C196" s="6" t="str">
        <f t="shared" si="145"/>
        <v>0x09C</v>
      </c>
      <c r="E196" s="7" t="s">
        <v>222</v>
      </c>
    </row>
    <row r="197" spans="2:22" ht="14.45" customHeight="1" x14ac:dyDescent="0.25">
      <c r="B197" s="6">
        <v>159</v>
      </c>
      <c r="C197" s="6" t="str">
        <f t="shared" si="145"/>
        <v>0x09F</v>
      </c>
      <c r="E197" s="7" t="s">
        <v>224</v>
      </c>
    </row>
    <row r="200" spans="2:22" ht="14.45" customHeight="1" x14ac:dyDescent="0.25">
      <c r="D200" s="15" t="s">
        <v>265</v>
      </c>
    </row>
    <row r="201" spans="2:22" ht="14.45" customHeight="1" x14ac:dyDescent="0.25">
      <c r="B201" s="6">
        <v>0</v>
      </c>
      <c r="C201" s="6" t="str">
        <f t="shared" ref="C201" si="146">"0x" &amp; DEC2HEX(B201,3)</f>
        <v>0x000</v>
      </c>
      <c r="D201" s="6" t="s">
        <v>240</v>
      </c>
      <c r="F201" s="15" t="s">
        <v>241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5" customHeight="1" x14ac:dyDescent="0.25">
      <c r="B202" s="6">
        <v>3</v>
      </c>
      <c r="C202" s="6" t="str">
        <f t="shared" ref="C202" si="157">"0x" &amp; DEC2HEX(B202,3)</f>
        <v>0x003</v>
      </c>
      <c r="D202" s="6" t="s">
        <v>243</v>
      </c>
      <c r="F202" s="15" t="s">
        <v>244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5" customHeight="1" x14ac:dyDescent="0.25">
      <c r="B203" s="6">
        <v>6</v>
      </c>
      <c r="C203" s="6" t="str">
        <f t="shared" ref="C203:C224" si="165">"0x" &amp; DEC2HEX(B203,3)</f>
        <v>0x006</v>
      </c>
      <c r="D203" s="6" t="s">
        <v>173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5" customHeight="1" x14ac:dyDescent="0.25">
      <c r="B204" s="6">
        <v>9</v>
      </c>
      <c r="C204" s="6" t="str">
        <f t="shared" si="165"/>
        <v>0x009</v>
      </c>
      <c r="D204" s="6" t="s">
        <v>242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5" customHeight="1" x14ac:dyDescent="0.25">
      <c r="B205" s="6">
        <v>12</v>
      </c>
      <c r="C205" s="6" t="str">
        <f t="shared" si="165"/>
        <v>0x00C</v>
      </c>
      <c r="D205" s="6" t="s">
        <v>110</v>
      </c>
      <c r="F205" s="15" t="s">
        <v>245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25">
      <c r="B206" s="6">
        <v>15</v>
      </c>
      <c r="C206" s="6" t="str">
        <f t="shared" si="165"/>
        <v>0x00F</v>
      </c>
      <c r="D206" s="6" t="s">
        <v>215</v>
      </c>
      <c r="F206" s="15" t="s">
        <v>247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25">
      <c r="B207" s="6">
        <v>18</v>
      </c>
      <c r="C207" s="6" t="str">
        <f t="shared" si="165"/>
        <v>0x012</v>
      </c>
      <c r="D207" s="6" t="s">
        <v>53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25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5" customHeight="1" x14ac:dyDescent="0.25">
      <c r="B209" s="6">
        <v>24</v>
      </c>
      <c r="C209" s="6" t="str">
        <f t="shared" si="165"/>
        <v>0x018</v>
      </c>
      <c r="D209" s="6" t="s">
        <v>246</v>
      </c>
      <c r="F209" s="15" t="s">
        <v>248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5" customHeight="1" x14ac:dyDescent="0.25">
      <c r="B210" s="6">
        <v>27</v>
      </c>
      <c r="C210" s="6" t="str">
        <f t="shared" si="165"/>
        <v>0x01B</v>
      </c>
      <c r="D210" s="6" t="s">
        <v>49</v>
      </c>
      <c r="F210" s="15" t="s">
        <v>249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5" customHeight="1" x14ac:dyDescent="0.25">
      <c r="B211" s="6">
        <v>30</v>
      </c>
      <c r="C211" s="6" t="str">
        <f t="shared" si="165"/>
        <v>0x01E</v>
      </c>
      <c r="D211" s="6" t="s">
        <v>250</v>
      </c>
      <c r="F211" s="15" t="s">
        <v>251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5" customHeight="1" x14ac:dyDescent="0.25">
      <c r="B212" s="6">
        <v>33</v>
      </c>
      <c r="C212" s="6" t="str">
        <f t="shared" si="165"/>
        <v>0x021</v>
      </c>
      <c r="D212" s="6" t="s">
        <v>252</v>
      </c>
      <c r="F212" s="15" t="s">
        <v>253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5" customHeight="1" x14ac:dyDescent="0.25">
      <c r="B213" s="6">
        <v>36</v>
      </c>
      <c r="C213" s="6" t="str">
        <f t="shared" si="165"/>
        <v>0x024</v>
      </c>
      <c r="D213" s="6" t="s">
        <v>254</v>
      </c>
      <c r="F213" s="15" t="s">
        <v>255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5" customHeight="1" x14ac:dyDescent="0.25">
      <c r="B214" s="6">
        <v>39</v>
      </c>
      <c r="C214" s="6" t="str">
        <f t="shared" si="165"/>
        <v>0x027</v>
      </c>
      <c r="D214" s="6" t="s">
        <v>256</v>
      </c>
      <c r="F214" s="15" t="s">
        <v>257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5" customHeight="1" x14ac:dyDescent="0.25">
      <c r="B215" s="6">
        <v>42</v>
      </c>
      <c r="C215" s="6" t="str">
        <f t="shared" si="165"/>
        <v>0x02A</v>
      </c>
      <c r="D215" s="6" t="s">
        <v>258</v>
      </c>
      <c r="F215" s="15" t="s">
        <v>255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5" customHeight="1" x14ac:dyDescent="0.25">
      <c r="B216" s="6">
        <v>45</v>
      </c>
      <c r="C216" s="6" t="str">
        <f t="shared" si="165"/>
        <v>0x02D</v>
      </c>
      <c r="D216" s="6" t="s">
        <v>242</v>
      </c>
      <c r="F216" s="15" t="s">
        <v>263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5" customHeight="1" x14ac:dyDescent="0.25">
      <c r="B217" s="6">
        <v>48</v>
      </c>
      <c r="C217" s="6" t="str">
        <f t="shared" si="165"/>
        <v>0x030</v>
      </c>
      <c r="D217" s="6" t="s">
        <v>260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5" customHeight="1" x14ac:dyDescent="0.25">
      <c r="B218" s="6">
        <v>51</v>
      </c>
      <c r="C218" s="6" t="str">
        <f t="shared" si="165"/>
        <v>0x033</v>
      </c>
      <c r="D218" s="6" t="s">
        <v>261</v>
      </c>
      <c r="F218" s="15" t="s">
        <v>264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5" customHeight="1" x14ac:dyDescent="0.25">
      <c r="B219" s="6">
        <v>54</v>
      </c>
      <c r="C219" s="6" t="str">
        <f t="shared" si="165"/>
        <v>0x036</v>
      </c>
      <c r="D219" s="6" t="s">
        <v>184</v>
      </c>
      <c r="F219" s="15" t="s">
        <v>273</v>
      </c>
      <c r="G219" s="16">
        <v>1</v>
      </c>
      <c r="H219" s="17" t="s">
        <v>157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5" customHeight="1" x14ac:dyDescent="0.25">
      <c r="B220" s="6">
        <v>57</v>
      </c>
      <c r="C220" s="6" t="str">
        <f t="shared" si="165"/>
        <v>0x039</v>
      </c>
      <c r="D220" s="6" t="s">
        <v>262</v>
      </c>
      <c r="F220" s="15" t="s">
        <v>272</v>
      </c>
      <c r="G220" s="16">
        <v>1</v>
      </c>
      <c r="H220" s="17" t="s">
        <v>176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5" customHeight="1" x14ac:dyDescent="0.25">
      <c r="B221" s="6">
        <v>60</v>
      </c>
      <c r="C221" s="6" t="str">
        <f t="shared" si="165"/>
        <v>0x03C</v>
      </c>
      <c r="D221" s="6" t="s">
        <v>259</v>
      </c>
      <c r="F221" s="15" t="s">
        <v>266</v>
      </c>
      <c r="G221" s="16">
        <v>4</v>
      </c>
      <c r="H221" s="17" t="s">
        <v>156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5" customHeight="1" x14ac:dyDescent="0.25">
      <c r="B222" s="6">
        <v>63</v>
      </c>
      <c r="C222" s="6" t="str">
        <f t="shared" si="165"/>
        <v>0x03F</v>
      </c>
      <c r="D222" s="6" t="s">
        <v>267</v>
      </c>
      <c r="G222" s="16">
        <v>11</v>
      </c>
      <c r="H222" s="17" t="s">
        <v>176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5" customHeight="1" x14ac:dyDescent="0.25">
      <c r="B223" s="6">
        <v>66</v>
      </c>
      <c r="C223" s="6" t="str">
        <f t="shared" si="165"/>
        <v>0x042</v>
      </c>
      <c r="D223" s="6" t="s">
        <v>268</v>
      </c>
      <c r="F223" s="15" t="s">
        <v>269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5" customHeight="1" x14ac:dyDescent="0.25">
      <c r="B224" s="6">
        <v>69</v>
      </c>
      <c r="C224" s="6" t="str">
        <f t="shared" si="165"/>
        <v>0x045</v>
      </c>
      <c r="D224" s="6" t="s">
        <v>270</v>
      </c>
      <c r="F224" s="15" t="s">
        <v>271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5" customHeight="1" x14ac:dyDescent="0.25">
      <c r="F225" s="15" t="s">
        <v>286</v>
      </c>
    </row>
    <row r="226" spans="1:22" ht="14.45" customHeight="1" x14ac:dyDescent="0.25"/>
    <row r="227" spans="1:22" ht="14.45" customHeight="1" x14ac:dyDescent="0.25"/>
    <row r="228" spans="1:22" ht="14.45" customHeight="1" x14ac:dyDescent="0.25">
      <c r="D228" s="15" t="s">
        <v>274</v>
      </c>
    </row>
    <row r="229" spans="1:22" ht="14.45" customHeight="1" x14ac:dyDescent="0.25">
      <c r="B229" s="6">
        <v>0</v>
      </c>
      <c r="C229" s="6" t="str">
        <f t="shared" ref="C229:C230" si="215">"0x" &amp; DEC2HEX(B229,3)</f>
        <v>0x000</v>
      </c>
      <c r="D229" s="6" t="s">
        <v>290</v>
      </c>
      <c r="F229" s="15" t="s">
        <v>291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5" customHeight="1" x14ac:dyDescent="0.25">
      <c r="B230" s="6">
        <v>3</v>
      </c>
      <c r="C230" s="6" t="str">
        <f t="shared" si="215"/>
        <v>0x003</v>
      </c>
      <c r="D230" s="6" t="s">
        <v>211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5" customHeight="1" x14ac:dyDescent="0.25">
      <c r="A231" s="14" t="s">
        <v>278</v>
      </c>
      <c r="B231" s="6">
        <v>6</v>
      </c>
      <c r="C231" s="6" t="str">
        <f t="shared" ref="C231:C237" si="226">"0x" &amp; DEC2HEX(B231,3)</f>
        <v>0x006</v>
      </c>
      <c r="D231" s="6" t="s">
        <v>275</v>
      </c>
      <c r="F231" s="15" t="s">
        <v>276</v>
      </c>
      <c r="G231" s="16">
        <v>1</v>
      </c>
      <c r="H231" s="17" t="s">
        <v>157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5" customHeight="1" x14ac:dyDescent="0.25">
      <c r="B232" s="6">
        <v>9</v>
      </c>
      <c r="C232" s="6" t="str">
        <f t="shared" si="226"/>
        <v>0x009</v>
      </c>
      <c r="D232" s="6" t="s">
        <v>277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5" customHeight="1" x14ac:dyDescent="0.25">
      <c r="A233" s="14" t="s">
        <v>283</v>
      </c>
      <c r="B233" s="6">
        <v>12</v>
      </c>
      <c r="C233" s="6" t="str">
        <f t="shared" si="226"/>
        <v>0x00C</v>
      </c>
      <c r="D233" s="6" t="s">
        <v>279</v>
      </c>
      <c r="F233" s="15" t="s">
        <v>280</v>
      </c>
      <c r="G233" s="16">
        <v>2</v>
      </c>
      <c r="H233" s="17" t="s">
        <v>176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5" customHeight="1" x14ac:dyDescent="0.25">
      <c r="B234" s="6">
        <v>15</v>
      </c>
      <c r="C234" s="6" t="str">
        <f t="shared" si="226"/>
        <v>0x00F</v>
      </c>
      <c r="D234" s="6" t="s">
        <v>281</v>
      </c>
      <c r="G234" s="16">
        <v>33</v>
      </c>
      <c r="H234" s="17" t="s">
        <v>176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5" customHeight="1" x14ac:dyDescent="0.25">
      <c r="B235" s="6">
        <v>18</v>
      </c>
      <c r="C235" s="6" t="str">
        <f t="shared" si="226"/>
        <v>0x012</v>
      </c>
      <c r="D235" s="6" t="s">
        <v>289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5" customHeight="1" x14ac:dyDescent="0.25">
      <c r="B236" s="6">
        <v>21</v>
      </c>
      <c r="C236" s="6" t="str">
        <f t="shared" si="226"/>
        <v>0x015</v>
      </c>
      <c r="D236" s="6" t="s">
        <v>287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5" customHeight="1" x14ac:dyDescent="0.25">
      <c r="B237" s="6">
        <v>24</v>
      </c>
      <c r="C237" s="6" t="str">
        <f t="shared" si="226"/>
        <v>0x018</v>
      </c>
      <c r="D237" s="6" t="s">
        <v>288</v>
      </c>
      <c r="F237" s="15" t="s">
        <v>282</v>
      </c>
      <c r="G237" s="16">
        <v>32</v>
      </c>
      <c r="H237" s="17" t="s">
        <v>157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5" customHeight="1" x14ac:dyDescent="0.25">
      <c r="B238" s="6">
        <v>27</v>
      </c>
      <c r="C238" s="6" t="str">
        <f t="shared" ref="C238:C242" si="248">"0x" &amp; DEC2HEX(B238,3)</f>
        <v>0x01B</v>
      </c>
      <c r="D238" s="6" t="s">
        <v>173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5" customHeight="1" x14ac:dyDescent="0.25">
      <c r="B239" s="6">
        <v>30</v>
      </c>
      <c r="C239" s="6" t="str">
        <f t="shared" si="248"/>
        <v>0x01E</v>
      </c>
      <c r="D239" s="6" t="s">
        <v>285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5" customHeight="1" x14ac:dyDescent="0.25">
      <c r="A240" s="14" t="s">
        <v>284</v>
      </c>
      <c r="B240" s="6">
        <v>33</v>
      </c>
      <c r="C240" s="6" t="str">
        <f t="shared" si="248"/>
        <v>0x021</v>
      </c>
      <c r="D240" s="6" t="s">
        <v>217</v>
      </c>
      <c r="F240" s="15" t="s">
        <v>292</v>
      </c>
      <c r="G240" s="16">
        <v>17</v>
      </c>
      <c r="H240" s="17" t="s">
        <v>157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5" ht="14.45" customHeight="1" x14ac:dyDescent="0.25">
      <c r="B241" s="6">
        <v>36</v>
      </c>
      <c r="C241" s="6" t="str">
        <f t="shared" si="248"/>
        <v>0x024</v>
      </c>
      <c r="D241" s="6" t="s">
        <v>295</v>
      </c>
      <c r="F241" s="15" t="s">
        <v>294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5" ht="14.45" customHeight="1" x14ac:dyDescent="0.25">
      <c r="B242" s="6">
        <v>39</v>
      </c>
      <c r="C242" s="6" t="str">
        <f t="shared" si="248"/>
        <v>0x027</v>
      </c>
      <c r="D242" s="6" t="s">
        <v>217</v>
      </c>
      <c r="G242" s="16">
        <v>17</v>
      </c>
      <c r="H242" s="17" t="s">
        <v>157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5" ht="14.45" customHeight="1" x14ac:dyDescent="0.25"/>
    <row r="245" spans="1:25" ht="14.45" customHeight="1" x14ac:dyDescent="0.25"/>
    <row r="246" spans="1:25" ht="14.45" customHeight="1" x14ac:dyDescent="0.25">
      <c r="D246" s="15" t="s">
        <v>310</v>
      </c>
    </row>
    <row r="247" spans="1:25" ht="14.45" customHeight="1" x14ac:dyDescent="0.25">
      <c r="B247" s="6">
        <v>0</v>
      </c>
      <c r="C247" s="6" t="str">
        <f t="shared" ref="C247:C248" si="263">"0x" &amp; DEC2HEX(B247,3)</f>
        <v>0x000</v>
      </c>
      <c r="D247" s="6" t="s">
        <v>211</v>
      </c>
      <c r="F247" s="15" t="s">
        <v>324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  <c r="Y247" s="21"/>
    </row>
    <row r="248" spans="1:25" ht="14.45" customHeight="1" x14ac:dyDescent="0.25">
      <c r="A248" s="14" t="s">
        <v>328</v>
      </c>
      <c r="B248" s="6">
        <v>3</v>
      </c>
      <c r="C248" s="6" t="str">
        <f t="shared" si="263"/>
        <v>0x003</v>
      </c>
      <c r="D248" s="6" t="s">
        <v>290</v>
      </c>
      <c r="F248" s="15" t="s">
        <v>325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  <c r="Y248" s="21"/>
    </row>
    <row r="249" spans="1:25" ht="14.45" customHeight="1" x14ac:dyDescent="0.25">
      <c r="B249" s="6">
        <v>6</v>
      </c>
      <c r="C249" s="6" t="str">
        <f t="shared" ref="C249:C251" si="266">"0x" &amp; DEC2HEX(B249,3)</f>
        <v>0x006</v>
      </c>
      <c r="D249" s="6" t="s">
        <v>298</v>
      </c>
      <c r="F249" s="15" t="s">
        <v>331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  <c r="Y249" s="21"/>
    </row>
    <row r="250" spans="1:25" ht="14.45" customHeight="1" x14ac:dyDescent="0.25">
      <c r="B250" s="6">
        <v>9</v>
      </c>
      <c r="C250" s="6" t="str">
        <f t="shared" si="266"/>
        <v>0x009</v>
      </c>
      <c r="D250" s="6" t="s">
        <v>277</v>
      </c>
      <c r="F250" s="15" t="s">
        <v>332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  <c r="Y250" s="21"/>
    </row>
    <row r="251" spans="1:25" ht="14.45" customHeight="1" x14ac:dyDescent="0.25">
      <c r="B251" s="6">
        <v>12</v>
      </c>
      <c r="C251" s="6" t="str">
        <f t="shared" si="266"/>
        <v>0x00C</v>
      </c>
      <c r="D251" s="6" t="s">
        <v>318</v>
      </c>
      <c r="F251" s="15" t="s">
        <v>301</v>
      </c>
      <c r="G251" s="16">
        <v>1</v>
      </c>
      <c r="H251" s="17" t="s">
        <v>156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  <c r="Y251" s="21"/>
    </row>
    <row r="252" spans="1:25" ht="14.45" customHeight="1" x14ac:dyDescent="0.25">
      <c r="A252" s="14" t="s">
        <v>278</v>
      </c>
      <c r="B252" s="6">
        <v>15</v>
      </c>
      <c r="C252" s="6" t="str">
        <f t="shared" ref="C252:C260" si="279">"0x" &amp; DEC2HEX(B252,3)</f>
        <v>0x00F</v>
      </c>
      <c r="D252" s="6" t="s">
        <v>275</v>
      </c>
      <c r="F252" s="15" t="s">
        <v>276</v>
      </c>
      <c r="G252" s="16">
        <v>1</v>
      </c>
      <c r="H252" s="17" t="s">
        <v>157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  <c r="Y252" s="21"/>
    </row>
    <row r="253" spans="1:25" ht="14.45" customHeight="1" x14ac:dyDescent="0.25">
      <c r="A253" s="14" t="s">
        <v>283</v>
      </c>
      <c r="B253" s="6">
        <v>18</v>
      </c>
      <c r="C253" s="6" t="str">
        <f t="shared" si="279"/>
        <v>0x012</v>
      </c>
      <c r="D253" s="6" t="s">
        <v>279</v>
      </c>
      <c r="F253" s="15" t="s">
        <v>313</v>
      </c>
      <c r="G253" s="16">
        <v>2</v>
      </c>
      <c r="H253" s="17" t="s">
        <v>176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  <c r="Y253" s="21"/>
    </row>
    <row r="254" spans="1:25" ht="14.45" customHeight="1" x14ac:dyDescent="0.25">
      <c r="B254" s="6">
        <v>21</v>
      </c>
      <c r="C254" s="6" t="str">
        <f t="shared" si="279"/>
        <v>0x015</v>
      </c>
      <c r="D254" s="6" t="s">
        <v>281</v>
      </c>
      <c r="G254" s="16">
        <v>33</v>
      </c>
      <c r="H254" s="17" t="s">
        <v>176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  <c r="Y254" s="21"/>
    </row>
    <row r="255" spans="1:25" ht="14.45" customHeight="1" x14ac:dyDescent="0.25">
      <c r="A255" s="6"/>
      <c r="B255" s="6">
        <v>24</v>
      </c>
      <c r="C255" s="6" t="str">
        <f t="shared" si="279"/>
        <v>0x018</v>
      </c>
      <c r="D255" s="6" t="s">
        <v>315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  <c r="Y255" s="21"/>
    </row>
    <row r="256" spans="1:25" ht="14.45" customHeight="1" x14ac:dyDescent="0.25">
      <c r="B256" s="6">
        <v>27</v>
      </c>
      <c r="C256" s="6" t="str">
        <f t="shared" si="279"/>
        <v>0x01B</v>
      </c>
      <c r="D256" s="6" t="s">
        <v>287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  <c r="Y256" s="21"/>
    </row>
    <row r="257" spans="1:25" ht="14.45" customHeight="1" x14ac:dyDescent="0.25">
      <c r="B257" s="6">
        <v>30</v>
      </c>
      <c r="C257" s="6" t="str">
        <f t="shared" si="279"/>
        <v>0x01E</v>
      </c>
      <c r="D257" s="6" t="s">
        <v>288</v>
      </c>
      <c r="F257" s="15" t="s">
        <v>282</v>
      </c>
      <c r="G257" s="16">
        <v>32</v>
      </c>
      <c r="H257" s="17" t="s">
        <v>157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  <c r="Y257" s="21"/>
    </row>
    <row r="258" spans="1:25" ht="14.45" customHeight="1" x14ac:dyDescent="0.25">
      <c r="B258" s="6">
        <v>33</v>
      </c>
      <c r="C258" s="6" t="str">
        <f t="shared" si="279"/>
        <v>0x021</v>
      </c>
      <c r="D258" s="6" t="s">
        <v>173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  <c r="Y258" s="21"/>
    </row>
    <row r="259" spans="1:25" ht="14.45" customHeight="1" x14ac:dyDescent="0.25">
      <c r="B259" s="6">
        <v>36</v>
      </c>
      <c r="C259" s="6" t="str">
        <f t="shared" si="279"/>
        <v>0x024</v>
      </c>
      <c r="D259" s="6" t="s">
        <v>320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  <c r="Y259" s="21"/>
    </row>
    <row r="260" spans="1:25" ht="14.45" customHeight="1" x14ac:dyDescent="0.25">
      <c r="A260" s="14" t="s">
        <v>284</v>
      </c>
      <c r="B260" s="6">
        <v>39</v>
      </c>
      <c r="C260" s="6" t="str">
        <f t="shared" si="279"/>
        <v>0x027</v>
      </c>
      <c r="D260" s="6" t="s">
        <v>217</v>
      </c>
      <c r="F260" s="15" t="s">
        <v>292</v>
      </c>
      <c r="G260" s="16">
        <v>17</v>
      </c>
      <c r="H260" s="17" t="s">
        <v>157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  <c r="Y260" s="21"/>
    </row>
    <row r="261" spans="1:25" ht="14.45" customHeight="1" x14ac:dyDescent="0.25">
      <c r="B261" s="6">
        <v>42</v>
      </c>
      <c r="C261" s="6" t="str">
        <f t="shared" ref="C261:C267" si="297">"0x" &amp; DEC2HEX(B261,3)</f>
        <v>0x02A</v>
      </c>
      <c r="D261" s="6" t="s">
        <v>184</v>
      </c>
      <c r="G261" s="16">
        <v>1</v>
      </c>
      <c r="H261" s="17" t="s">
        <v>157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  <c r="Y261" s="21"/>
    </row>
    <row r="262" spans="1:25" ht="14.45" customHeight="1" x14ac:dyDescent="0.25">
      <c r="B262" s="6">
        <v>45</v>
      </c>
      <c r="C262" s="6" t="str">
        <f t="shared" si="297"/>
        <v>0x02D</v>
      </c>
      <c r="D262" s="6" t="s">
        <v>319</v>
      </c>
      <c r="F262" s="15" t="s">
        <v>294</v>
      </c>
      <c r="G262" s="16">
        <v>17</v>
      </c>
      <c r="H262" s="17" t="s">
        <v>157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  <c r="Y262" s="21"/>
    </row>
    <row r="263" spans="1:25" ht="14.45" customHeight="1" x14ac:dyDescent="0.25">
      <c r="B263" s="6">
        <v>48</v>
      </c>
      <c r="C263" s="6" t="str">
        <f t="shared" si="297"/>
        <v>0x030</v>
      </c>
      <c r="D263" s="6" t="s">
        <v>321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  <c r="Y263" s="21"/>
    </row>
    <row r="264" spans="1:25" ht="14.45" customHeight="1" x14ac:dyDescent="0.25">
      <c r="A264" s="6"/>
      <c r="B264" s="6">
        <v>51</v>
      </c>
      <c r="C264" s="6" t="str">
        <f t="shared" si="297"/>
        <v>0x033</v>
      </c>
      <c r="D264" s="6" t="s">
        <v>322</v>
      </c>
      <c r="F264" s="15" t="s">
        <v>312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  <c r="Y264" s="21"/>
    </row>
    <row r="265" spans="1:25" ht="14.45" customHeight="1" x14ac:dyDescent="0.25">
      <c r="B265" s="6">
        <v>54</v>
      </c>
      <c r="C265" s="6" t="str">
        <f t="shared" si="297"/>
        <v>0x036</v>
      </c>
      <c r="D265" s="6" t="s">
        <v>334</v>
      </c>
      <c r="F265" s="15" t="s">
        <v>316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  <c r="Y265" s="21"/>
    </row>
    <row r="266" spans="1:25" ht="14.45" customHeight="1" x14ac:dyDescent="0.25">
      <c r="B266" s="6">
        <v>57</v>
      </c>
      <c r="C266" s="6" t="str">
        <f t="shared" si="297"/>
        <v>0x039</v>
      </c>
      <c r="D266" s="6" t="s">
        <v>178</v>
      </c>
      <c r="F266" s="15" t="s">
        <v>311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5" ht="14.45" customHeight="1" x14ac:dyDescent="0.25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5" ht="14.45" customHeight="1" x14ac:dyDescent="0.25">
      <c r="B268" s="6">
        <v>63</v>
      </c>
      <c r="C268" s="6" t="str">
        <f t="shared" ref="C268:C273" si="316">"0x" &amp; DEC2HEX(B268,3)</f>
        <v>0x03F</v>
      </c>
      <c r="D268" s="6" t="s">
        <v>314</v>
      </c>
      <c r="F268" s="15" t="s">
        <v>317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5" ht="14.45" customHeight="1" x14ac:dyDescent="0.25">
      <c r="A269" s="14" t="s">
        <v>333</v>
      </c>
      <c r="B269" s="6">
        <v>66</v>
      </c>
      <c r="C269" s="6" t="str">
        <f t="shared" si="316"/>
        <v>0x042</v>
      </c>
      <c r="D269" s="6" t="s">
        <v>62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5" ht="14.45" customHeight="1" x14ac:dyDescent="0.25">
      <c r="A270" s="6"/>
      <c r="B270" s="6">
        <v>69</v>
      </c>
      <c r="C270" s="6" t="str">
        <f t="shared" si="316"/>
        <v>0x045</v>
      </c>
      <c r="D270" s="6" t="s">
        <v>214</v>
      </c>
      <c r="F270" s="15" t="s">
        <v>330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5" ht="14.45" customHeight="1" x14ac:dyDescent="0.25">
      <c r="B271" s="6">
        <v>72</v>
      </c>
      <c r="C271" s="6" t="str">
        <f t="shared" si="316"/>
        <v>0x048</v>
      </c>
      <c r="D271" s="6" t="s">
        <v>319</v>
      </c>
      <c r="F271" s="15" t="s">
        <v>294</v>
      </c>
      <c r="G271" s="16">
        <v>17</v>
      </c>
      <c r="H271" s="17" t="s">
        <v>157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5" ht="14.45" customHeight="1" x14ac:dyDescent="0.25">
      <c r="B272" s="6">
        <v>75</v>
      </c>
      <c r="C272" s="6" t="str">
        <f t="shared" si="316"/>
        <v>0x04B</v>
      </c>
      <c r="D272" s="6" t="s">
        <v>329</v>
      </c>
      <c r="E272" s="6"/>
      <c r="F272" s="15" t="s">
        <v>326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5" customHeight="1" x14ac:dyDescent="0.25">
      <c r="B273" s="6">
        <v>78</v>
      </c>
      <c r="C273" s="6" t="str">
        <f t="shared" si="316"/>
        <v>0x04E</v>
      </c>
      <c r="D273" s="6" t="s">
        <v>323</v>
      </c>
      <c r="E273" s="6"/>
      <c r="F273" s="15" t="s">
        <v>327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5" customHeight="1" x14ac:dyDescent="0.25">
      <c r="E274" s="6"/>
      <c r="O274" s="19"/>
      <c r="P274" s="19"/>
      <c r="Q274" s="19"/>
      <c r="R274" s="19"/>
    </row>
    <row r="276" spans="2:22" ht="14.45" customHeight="1" x14ac:dyDescent="0.25">
      <c r="O276" s="19"/>
      <c r="P276" s="19"/>
      <c r="Q276" s="19"/>
      <c r="R276" s="19"/>
    </row>
    <row r="277" spans="2:22" ht="14.45" customHeight="1" x14ac:dyDescent="0.25">
      <c r="D277" s="15" t="s">
        <v>335</v>
      </c>
    </row>
    <row r="278" spans="2:22" ht="14.45" customHeight="1" x14ac:dyDescent="0.25">
      <c r="B278" s="6">
        <v>0</v>
      </c>
      <c r="C278" s="6" t="str">
        <f t="shared" ref="C278:C283" si="335">"0x" &amp; DEC2HEX(B278,3)</f>
        <v>0x000</v>
      </c>
      <c r="D278" s="6" t="s">
        <v>337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5" customHeight="1" x14ac:dyDescent="0.25">
      <c r="B279" s="6">
        <v>3</v>
      </c>
      <c r="C279" s="6" t="str">
        <f t="shared" si="335"/>
        <v>0x003</v>
      </c>
      <c r="D279" s="6" t="s">
        <v>336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5" customHeight="1" x14ac:dyDescent="0.25">
      <c r="B280" s="6">
        <v>6</v>
      </c>
      <c r="C280" s="6" t="str">
        <f t="shared" si="335"/>
        <v>0x006</v>
      </c>
      <c r="D280" s="6" t="s">
        <v>173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5" customHeight="1" x14ac:dyDescent="0.25">
      <c r="D281" s="10"/>
    </row>
    <row r="282" spans="2:22" ht="14.45" customHeight="1" x14ac:dyDescent="0.25">
      <c r="B282" s="6">
        <v>48</v>
      </c>
      <c r="C282" s="6" t="str">
        <f t="shared" si="335"/>
        <v>0x030</v>
      </c>
      <c r="D282" s="6" t="s">
        <v>173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5" customHeight="1" x14ac:dyDescent="0.25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5" customHeight="1" x14ac:dyDescent="0.25">
      <c r="D287" s="15" t="s">
        <v>338</v>
      </c>
    </row>
    <row r="288" spans="2:22" ht="14.45" customHeight="1" x14ac:dyDescent="0.25">
      <c r="B288" s="6">
        <v>0</v>
      </c>
      <c r="C288" s="6" t="str">
        <f t="shared" ref="C288" si="375">"0x" &amp; DEC2HEX(B288,3)</f>
        <v>0x000</v>
      </c>
      <c r="D288" s="6" t="s">
        <v>337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5" customHeight="1" x14ac:dyDescent="0.25">
      <c r="B289" s="6">
        <v>3</v>
      </c>
      <c r="C289" s="6" t="str">
        <f>"0x" &amp; DEC2HEX(B289,3)</f>
        <v>0x003</v>
      </c>
      <c r="D289" s="6" t="s">
        <v>242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5" customHeight="1" x14ac:dyDescent="0.25">
      <c r="B290" s="6">
        <v>6</v>
      </c>
      <c r="C290" s="6" t="str">
        <f>"0x" &amp; DEC2HEX(B290,3)</f>
        <v>0x006</v>
      </c>
      <c r="D290" s="6" t="s">
        <v>339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5" customHeight="1" x14ac:dyDescent="0.25">
      <c r="B291" s="6">
        <v>9</v>
      </c>
      <c r="C291" s="6" t="str">
        <f>"0x" &amp; DEC2HEX(B291,3)</f>
        <v>0x009</v>
      </c>
      <c r="D291" s="6" t="s">
        <v>323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5" customHeight="1" x14ac:dyDescent="0.25">
      <c r="D292" s="10"/>
    </row>
    <row r="293" spans="2:22" ht="14.45" customHeight="1" x14ac:dyDescent="0.25">
      <c r="B293" s="6">
        <v>48</v>
      </c>
      <c r="C293" s="6" t="str">
        <f t="shared" ref="C293:C294" si="386">"0x" &amp; DEC2HEX(B293,3)</f>
        <v>0x030</v>
      </c>
      <c r="D293" s="6" t="s">
        <v>337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5" customHeight="1" x14ac:dyDescent="0.25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5" customHeight="1" x14ac:dyDescent="0.25">
      <c r="D298" s="2" t="s">
        <v>341</v>
      </c>
    </row>
    <row r="299" spans="2:22" ht="14.45" customHeight="1" x14ac:dyDescent="0.25">
      <c r="B299" s="6">
        <v>0</v>
      </c>
      <c r="C299" s="6" t="str">
        <f t="shared" ref="C299" si="406">"0x" &amp; DEC2HEX(B299,3)</f>
        <v>0x000</v>
      </c>
      <c r="D299" s="6" t="s">
        <v>337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5" customHeight="1" x14ac:dyDescent="0.25">
      <c r="B300" s="6">
        <v>3</v>
      </c>
      <c r="C300" s="6" t="str">
        <f t="shared" ref="C300" si="417">"0x" &amp; DEC2HEX(B300,3)</f>
        <v>0x003</v>
      </c>
      <c r="D300" s="27" t="s">
        <v>342</v>
      </c>
      <c r="G300" s="16">
        <v>1</v>
      </c>
      <c r="H300" s="28" t="s">
        <v>157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5" customHeight="1" x14ac:dyDescent="0.25">
      <c r="B301" s="6">
        <v>6</v>
      </c>
      <c r="C301" s="6" t="str">
        <f>"0x" &amp; DEC2HEX(B301,3)</f>
        <v>0x006</v>
      </c>
      <c r="D301" s="27" t="s">
        <v>343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5" customHeight="1" x14ac:dyDescent="0.25">
      <c r="B302" s="6">
        <v>9</v>
      </c>
      <c r="C302" s="6" t="str">
        <f>"0x" &amp; DEC2HEX(B302,3)</f>
        <v>0x009</v>
      </c>
      <c r="D302" s="27" t="s">
        <v>344</v>
      </c>
      <c r="G302" s="16">
        <v>42</v>
      </c>
      <c r="H302" s="28" t="s">
        <v>157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4:6" x14ac:dyDescent="0.25">
      <c r="D306" s="2" t="s">
        <v>366</v>
      </c>
    </row>
    <row r="307" spans="4:6" x14ac:dyDescent="0.25">
      <c r="D307" s="27" t="s">
        <v>371</v>
      </c>
      <c r="F307" s="2" t="s">
        <v>370</v>
      </c>
    </row>
    <row r="308" spans="4:6" x14ac:dyDescent="0.25">
      <c r="D308" s="27" t="s">
        <v>372</v>
      </c>
      <c r="F308" s="2" t="s">
        <v>373</v>
      </c>
    </row>
    <row r="309" spans="4:6" x14ac:dyDescent="0.25">
      <c r="D309" s="27" t="s">
        <v>367</v>
      </c>
    </row>
    <row r="310" spans="4:6" x14ac:dyDescent="0.25">
      <c r="D310" s="27" t="s">
        <v>368</v>
      </c>
    </row>
    <row r="311" spans="4:6" x14ac:dyDescent="0.25">
      <c r="D311" s="27" t="s">
        <v>369</v>
      </c>
    </row>
    <row r="312" spans="4:6" x14ac:dyDescent="0.25">
      <c r="D312" s="27" t="s">
        <v>349</v>
      </c>
      <c r="F312" s="2" t="s">
        <v>363</v>
      </c>
    </row>
    <row r="313" spans="4:6" x14ac:dyDescent="0.25">
      <c r="D313" s="27" t="s">
        <v>107</v>
      </c>
      <c r="F313" s="2" t="s">
        <v>362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5" x14ac:dyDescent="0.25"/>
  <cols>
    <col min="2" max="2" width="22.5703125" style="1" customWidth="1"/>
  </cols>
  <sheetData>
    <row r="1" spans="1:4" x14ac:dyDescent="0.3">
      <c r="A1" t="s">
        <v>226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workbookViewId="0">
      <selection activeCell="C18" sqref="C18"/>
    </sheetView>
  </sheetViews>
  <sheetFormatPr defaultRowHeight="15" x14ac:dyDescent="0.25"/>
  <cols>
    <col min="2" max="2" width="11.140625" bestFit="1" customWidth="1"/>
    <col min="3" max="3" width="10.28515625" bestFit="1" customWidth="1"/>
    <col min="11" max="11" width="13.7109375" customWidth="1"/>
  </cols>
  <sheetData>
    <row r="6" spans="2:12" x14ac:dyDescent="0.25">
      <c r="J6" s="62" t="s">
        <v>357</v>
      </c>
      <c r="K6" s="63" t="s">
        <v>356</v>
      </c>
      <c r="L6" s="63" t="s">
        <v>358</v>
      </c>
    </row>
    <row r="7" spans="2:12" x14ac:dyDescent="0.25">
      <c r="J7" s="64" t="s">
        <v>353</v>
      </c>
      <c r="K7" s="65" t="s">
        <v>157</v>
      </c>
      <c r="L7" s="65" t="s">
        <v>354</v>
      </c>
    </row>
    <row r="8" spans="2:12" x14ac:dyDescent="0.25">
      <c r="J8" s="64" t="s">
        <v>350</v>
      </c>
      <c r="K8" s="65" t="s">
        <v>157</v>
      </c>
      <c r="L8" s="65" t="s">
        <v>355</v>
      </c>
    </row>
    <row r="9" spans="2:12" x14ac:dyDescent="0.25">
      <c r="J9" s="64" t="s">
        <v>353</v>
      </c>
      <c r="K9" s="65" t="s">
        <v>176</v>
      </c>
      <c r="L9" s="65" t="s">
        <v>352</v>
      </c>
    </row>
    <row r="10" spans="2:12" x14ac:dyDescent="0.25">
      <c r="J10" s="64" t="s">
        <v>350</v>
      </c>
      <c r="K10" s="65" t="s">
        <v>176</v>
      </c>
      <c r="L10" s="65" t="s">
        <v>351</v>
      </c>
    </row>
    <row r="16" spans="2:12" x14ac:dyDescent="0.25">
      <c r="B16" t="s">
        <v>25</v>
      </c>
    </row>
    <row r="17" spans="1:3" x14ac:dyDescent="0.25">
      <c r="B17" t="s">
        <v>361</v>
      </c>
    </row>
    <row r="18" spans="1:3" x14ac:dyDescent="0.25">
      <c r="A18" t="s">
        <v>360</v>
      </c>
      <c r="C18" t="s">
        <v>362</v>
      </c>
    </row>
    <row r="20" spans="1:3" x14ac:dyDescent="0.25">
      <c r="A20" t="s">
        <v>359</v>
      </c>
      <c r="C20" t="s">
        <v>363</v>
      </c>
    </row>
    <row r="25" spans="1:3" x14ac:dyDescent="0.25">
      <c r="B25" t="s">
        <v>348</v>
      </c>
    </row>
    <row r="26" spans="1:3" x14ac:dyDescent="0.25">
      <c r="B26" t="s">
        <v>361</v>
      </c>
    </row>
    <row r="27" spans="1:3" x14ac:dyDescent="0.25">
      <c r="A27" t="s">
        <v>360</v>
      </c>
      <c r="C27" t="s">
        <v>365</v>
      </c>
    </row>
    <row r="29" spans="1:3" x14ac:dyDescent="0.25">
      <c r="A29" t="s">
        <v>359</v>
      </c>
      <c r="C29" t="s">
        <v>364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 Lines</vt:lpstr>
      <vt:lpstr>Test Programs</vt:lpstr>
      <vt:lpstr>Animations</vt:lpstr>
      <vt:lpstr>Magnitude comparison instr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2017-10-10T21:37:54Z</dcterms:modified>
</cp:coreProperties>
</file>