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ихаил\Downloads\Telegram Desktop\"/>
    </mc:Choice>
  </mc:AlternateContent>
  <xr:revisionPtr revIDLastSave="0" documentId="13_ncr:1_{D8651BAC-4B04-4543-9991-457B3FFAA5D4}" xr6:coauthVersionLast="47" xr6:coauthVersionMax="47" xr10:uidLastSave="{00000000-0000-0000-0000-000000000000}"/>
  <bookViews>
    <workbookView xWindow="-108" yWindow="-108" windowWidth="23256" windowHeight="12456" xr2:uid="{D9EEAD14-C556-4C38-97EE-A41B0AF5ED98}"/>
  </bookViews>
  <sheets>
    <sheet name="Задача1 (выгрузка)" sheetId="10" r:id="rId1"/>
    <sheet name="Лист1" sheetId="16" r:id="rId2"/>
    <sheet name="Задача1 (цены моделей)" sheetId="11" r:id="rId3"/>
    <sheet name="Задача2 (выгрузка)" sheetId="12" r:id="rId4"/>
    <sheet name="Задача2 (цены моделей)" sheetId="13" r:id="rId5"/>
    <sheet name="Задача3 (выгрузка)" sheetId="15" r:id="rId6"/>
    <sheet name="Задача3 (цены моделей)" sheetId="14" r:id="rId7"/>
  </sheets>
  <definedNames>
    <definedName name="_xlnm._FilterDatabase" localSheetId="0" hidden="1">'Задача1 (выгрузка)'!$B$2:$B$501</definedName>
    <definedName name="Сотрудники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0" l="1"/>
  <c r="J10" i="10"/>
  <c r="J9" i="10"/>
  <c r="J8" i="10"/>
  <c r="J7" i="10"/>
  <c r="J6" i="10"/>
  <c r="J5" i="10"/>
  <c r="J4" i="10"/>
  <c r="J3" i="10"/>
  <c r="J1" i="10"/>
  <c r="J2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3" i="10"/>
  <c r="G4" i="10"/>
  <c r="G5" i="10"/>
  <c r="G6" i="10"/>
  <c r="G2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E25222-1794-4C04-9808-3FFB09A74154}" keepAlive="1" name="Запрос — Таблица1" description="Соединение с запросом &quot;Таблица1&quot; в книге." type="5" refreshedVersion="6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<sst xmlns="http://schemas.openxmlformats.org/spreadsheetml/2006/main" count="3126" uniqueCount="53">
  <si>
    <t>Модель</t>
  </si>
  <si>
    <t>Чехов</t>
  </si>
  <si>
    <t>Казань</t>
  </si>
  <si>
    <t>Камаз</t>
  </si>
  <si>
    <t>Пушкин</t>
  </si>
  <si>
    <t>Самара</t>
  </si>
  <si>
    <t>Прицеп, 500 кг</t>
  </si>
  <si>
    <t>Пелевин</t>
  </si>
  <si>
    <t>Ижевск</t>
  </si>
  <si>
    <t>Прицеп, 3000 кг</t>
  </si>
  <si>
    <t>Толстой</t>
  </si>
  <si>
    <t>Уфа</t>
  </si>
  <si>
    <t>МТЗ</t>
  </si>
  <si>
    <t>Некрасов</t>
  </si>
  <si>
    <t>Саратов</t>
  </si>
  <si>
    <t>Бычок</t>
  </si>
  <si>
    <t>Hitachi</t>
  </si>
  <si>
    <t>Volvo</t>
  </si>
  <si>
    <t>Прицеп, 1500 кг</t>
  </si>
  <si>
    <t>Лермонтов</t>
  </si>
  <si>
    <t>ЗИЛ</t>
  </si>
  <si>
    <t>Тургенев</t>
  </si>
  <si>
    <t>Caterpillar</t>
  </si>
  <si>
    <t>Беларусь</t>
  </si>
  <si>
    <t>Дорофеев</t>
  </si>
  <si>
    <t>Газель</t>
  </si>
  <si>
    <t>MAN</t>
  </si>
  <si>
    <t>Гоголь</t>
  </si>
  <si>
    <t>Горький</t>
  </si>
  <si>
    <t>Островский</t>
  </si>
  <si>
    <t>Подкатегория</t>
  </si>
  <si>
    <t>Категория</t>
  </si>
  <si>
    <t>Легкий грузовик</t>
  </si>
  <si>
    <t>Грузовики</t>
  </si>
  <si>
    <t>Средний грузовик</t>
  </si>
  <si>
    <t>Тяжелый грузовик</t>
  </si>
  <si>
    <t>Легкий прицеп</t>
  </si>
  <si>
    <t>Прицепы</t>
  </si>
  <si>
    <t>Средний прицеп</t>
  </si>
  <si>
    <t>Тракторы</t>
  </si>
  <si>
    <t>Средний экскаватор</t>
  </si>
  <si>
    <t>Экскаваторы</t>
  </si>
  <si>
    <t>Тяжелый экскаватор</t>
  </si>
  <si>
    <t>Продавец</t>
  </si>
  <si>
    <t>Средний трактор</t>
  </si>
  <si>
    <t>Дата продажи</t>
  </si>
  <si>
    <t>Город</t>
  </si>
  <si>
    <t>Цена, тыс. руб.</t>
  </si>
  <si>
    <t>Тяжелый трактор</t>
  </si>
  <si>
    <t>Количество</t>
  </si>
  <si>
    <t>Пелевен</t>
  </si>
  <si>
    <t>Стоимость</t>
  </si>
  <si>
    <t>Стоимость суммы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</si>
</sst>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F4A6-8C89-4168-B13B-3B03F74420D8}">
  <dimension ref="A1:J501"/>
  <sheetViews>
    <sheetView tabSelected="1" workbookViewId="0">
      <selection activeCell="J11" sqref="J11"/>
    </sheetView>
  </sheetViews>
  <sheetFormatPr defaultRowHeight="14.4" x14ac:dyDescent="0.3"/>
  <cols>
    <col min="1" max="1" width="15.33203125" bestFit="1" customWidth="1"/>
    <col min="2" max="2" width="12.44140625" bestFit="1" customWidth="1"/>
    <col min="3" max="3" width="16.5546875" bestFit="1" customWidth="1"/>
    <col min="4" max="4" width="8.88671875" bestFit="1" customWidth="1"/>
    <col min="5" max="5" width="12" bestFit="1" customWidth="1"/>
    <col min="6" max="6" width="13.77734375" customWidth="1"/>
    <col min="7" max="7" width="20" customWidth="1"/>
    <col min="9" max="9" width="11.109375" customWidth="1"/>
    <col min="10" max="10" width="10.33203125" customWidth="1"/>
  </cols>
  <sheetData>
    <row r="1" spans="1:10" x14ac:dyDescent="0.3">
      <c r="A1" t="s">
        <v>0</v>
      </c>
      <c r="B1" t="s">
        <v>43</v>
      </c>
      <c r="C1" t="s">
        <v>45</v>
      </c>
      <c r="D1" t="s">
        <v>46</v>
      </c>
      <c r="E1" t="s">
        <v>49</v>
      </c>
      <c r="F1" t="s">
        <v>51</v>
      </c>
      <c r="G1" t="s">
        <v>52</v>
      </c>
      <c r="I1" t="s">
        <v>28</v>
      </c>
      <c r="J1">
        <f>SUMIF(B2:B501,"Горький",G2:G501)</f>
        <v>2685100</v>
      </c>
    </row>
    <row r="2" spans="1:10" x14ac:dyDescent="0.3">
      <c r="A2" t="s">
        <v>22</v>
      </c>
      <c r="B2" t="s">
        <v>27</v>
      </c>
      <c r="C2" s="3">
        <v>42808</v>
      </c>
      <c r="D2" t="s">
        <v>14</v>
      </c>
      <c r="E2">
        <v>12</v>
      </c>
      <c r="F2">
        <f>VLOOKUP(A2,'Задача1 (цены моделей)'!$A$2:$B$14,2,0)</f>
        <v>15000</v>
      </c>
      <c r="G2">
        <f>E2*F2</f>
        <v>180000</v>
      </c>
      <c r="I2" t="s">
        <v>27</v>
      </c>
      <c r="J2">
        <f>SUMIF(B2:B501,"Гоголь",G2:G501)</f>
        <v>3758100</v>
      </c>
    </row>
    <row r="3" spans="1:10" x14ac:dyDescent="0.3">
      <c r="A3" t="s">
        <v>22</v>
      </c>
      <c r="B3" t="s">
        <v>28</v>
      </c>
      <c r="C3" s="3">
        <v>43075</v>
      </c>
      <c r="D3" t="s">
        <v>2</v>
      </c>
      <c r="E3">
        <v>7</v>
      </c>
      <c r="F3">
        <f>VLOOKUP(A3,'Задача1 (цены моделей)'!$A$2:$B$14,2,0)</f>
        <v>15000</v>
      </c>
      <c r="G3">
        <f t="shared" ref="G3:G66" si="0">E3*F3</f>
        <v>105000</v>
      </c>
      <c r="I3" t="s">
        <v>24</v>
      </c>
      <c r="J3">
        <f>SUMIF(B2:B501,"Дорофеев",G2:G501)</f>
        <v>3191300</v>
      </c>
    </row>
    <row r="4" spans="1:10" x14ac:dyDescent="0.3">
      <c r="A4" t="s">
        <v>22</v>
      </c>
      <c r="B4" t="s">
        <v>28</v>
      </c>
      <c r="C4" s="3">
        <v>43077</v>
      </c>
      <c r="D4" t="s">
        <v>8</v>
      </c>
      <c r="E4">
        <v>7</v>
      </c>
      <c r="F4">
        <f>VLOOKUP(A4,'Задача1 (цены моделей)'!$A$2:$B$14,2,0)</f>
        <v>15000</v>
      </c>
      <c r="G4">
        <f t="shared" si="0"/>
        <v>105000</v>
      </c>
      <c r="I4" t="s">
        <v>19</v>
      </c>
      <c r="J4">
        <f>SUMIF(B2:B501,"Лермонтов",G2:G501)</f>
        <v>4262600</v>
      </c>
    </row>
    <row r="5" spans="1:10" x14ac:dyDescent="0.3">
      <c r="A5" t="s">
        <v>22</v>
      </c>
      <c r="B5" t="s">
        <v>24</v>
      </c>
      <c r="C5" s="3">
        <v>42914</v>
      </c>
      <c r="D5" t="s">
        <v>8</v>
      </c>
      <c r="E5">
        <v>17</v>
      </c>
      <c r="F5">
        <f>VLOOKUP(A5,'Задача1 (цены моделей)'!$A$2:$B$14,2,0)</f>
        <v>15000</v>
      </c>
      <c r="G5">
        <f t="shared" si="0"/>
        <v>255000</v>
      </c>
      <c r="I5" t="s">
        <v>13</v>
      </c>
      <c r="J5">
        <f>SUMIF(B3:B502,"Некрасов",G3:G502)</f>
        <v>4215700</v>
      </c>
    </row>
    <row r="6" spans="1:10" x14ac:dyDescent="0.3">
      <c r="A6" t="s">
        <v>22</v>
      </c>
      <c r="B6" t="s">
        <v>24</v>
      </c>
      <c r="C6" s="3">
        <v>42969</v>
      </c>
      <c r="D6" t="s">
        <v>2</v>
      </c>
      <c r="E6">
        <v>10</v>
      </c>
      <c r="F6">
        <f>VLOOKUP(A6,'Задача1 (цены моделей)'!$A$2:$B$14,2,0)</f>
        <v>15000</v>
      </c>
      <c r="G6">
        <f t="shared" si="0"/>
        <v>150000</v>
      </c>
      <c r="I6" t="s">
        <v>29</v>
      </c>
      <c r="J6">
        <f>SUMIF(B4:B503,"Островский",G4:G503)</f>
        <v>4092500</v>
      </c>
    </row>
    <row r="7" spans="1:10" x14ac:dyDescent="0.3">
      <c r="A7" t="s">
        <v>22</v>
      </c>
      <c r="B7" t="s">
        <v>19</v>
      </c>
      <c r="C7" s="3">
        <v>42922</v>
      </c>
      <c r="D7" t="s">
        <v>14</v>
      </c>
      <c r="E7">
        <v>8</v>
      </c>
      <c r="F7">
        <f>VLOOKUP(A7,'Задача1 (цены моделей)'!$A$2:$B$14,2,0)</f>
        <v>15000</v>
      </c>
      <c r="G7">
        <f t="shared" si="0"/>
        <v>120000</v>
      </c>
      <c r="I7" t="s">
        <v>7</v>
      </c>
      <c r="J7">
        <f>SUMIF(B5:B504,"Пелевин",G5:G504)</f>
        <v>3533200</v>
      </c>
    </row>
    <row r="8" spans="1:10" x14ac:dyDescent="0.3">
      <c r="A8" t="s">
        <v>22</v>
      </c>
      <c r="B8" t="s">
        <v>19</v>
      </c>
      <c r="C8" s="3">
        <v>42963</v>
      </c>
      <c r="D8" t="s">
        <v>11</v>
      </c>
      <c r="E8">
        <v>5</v>
      </c>
      <c r="F8">
        <f>VLOOKUP(A8,'Задача1 (цены моделей)'!$A$2:$B$14,2,0)</f>
        <v>15000</v>
      </c>
      <c r="G8">
        <f t="shared" si="0"/>
        <v>75000</v>
      </c>
      <c r="I8" t="s">
        <v>4</v>
      </c>
      <c r="J8">
        <f>SUMIF(B6:B505,"Пушкин",G6:G505)</f>
        <v>2474000</v>
      </c>
    </row>
    <row r="9" spans="1:10" x14ac:dyDescent="0.3">
      <c r="A9" t="s">
        <v>22</v>
      </c>
      <c r="B9" t="s">
        <v>19</v>
      </c>
      <c r="C9" s="3">
        <v>43079</v>
      </c>
      <c r="D9" t="s">
        <v>11</v>
      </c>
      <c r="E9">
        <v>11</v>
      </c>
      <c r="F9">
        <f>VLOOKUP(A9,'Задача1 (цены моделей)'!$A$2:$B$14,2,0)</f>
        <v>15000</v>
      </c>
      <c r="G9">
        <f t="shared" si="0"/>
        <v>165000</v>
      </c>
      <c r="I9" t="s">
        <v>10</v>
      </c>
      <c r="J9">
        <f>SUMIF(B7:B506,"Толстой",G7:G506)</f>
        <v>3959400</v>
      </c>
    </row>
    <row r="10" spans="1:10" x14ac:dyDescent="0.3">
      <c r="A10" t="s">
        <v>22</v>
      </c>
      <c r="B10" t="s">
        <v>13</v>
      </c>
      <c r="C10" s="3">
        <v>42787</v>
      </c>
      <c r="D10" t="s">
        <v>5</v>
      </c>
      <c r="E10">
        <v>7</v>
      </c>
      <c r="F10">
        <f>VLOOKUP(A10,'Задача1 (цены моделей)'!$A$2:$B$14,2,0)</f>
        <v>15000</v>
      </c>
      <c r="G10">
        <f t="shared" si="0"/>
        <v>105000</v>
      </c>
      <c r="I10" t="s">
        <v>21</v>
      </c>
      <c r="J10">
        <f>SUMIF(B8:B507,"Тургенев",G8:G507)</f>
        <v>5579900</v>
      </c>
    </row>
    <row r="11" spans="1:10" x14ac:dyDescent="0.3">
      <c r="A11" t="s">
        <v>22</v>
      </c>
      <c r="B11" t="s">
        <v>13</v>
      </c>
      <c r="C11" s="3">
        <v>42858</v>
      </c>
      <c r="D11" t="s">
        <v>2</v>
      </c>
      <c r="E11">
        <v>11</v>
      </c>
      <c r="F11">
        <f>VLOOKUP(A11,'Задача1 (цены моделей)'!$A$2:$B$14,2,0)</f>
        <v>15000</v>
      </c>
      <c r="G11">
        <f t="shared" si="0"/>
        <v>165000</v>
      </c>
      <c r="I11" t="s">
        <v>1</v>
      </c>
      <c r="J11">
        <f>SUMIF(B9:B508,"Чехов",G9:G508)</f>
        <v>8042400</v>
      </c>
    </row>
    <row r="12" spans="1:10" x14ac:dyDescent="0.3">
      <c r="A12" t="s">
        <v>22</v>
      </c>
      <c r="B12" t="s">
        <v>13</v>
      </c>
      <c r="C12" s="3">
        <v>43031</v>
      </c>
      <c r="D12" t="s">
        <v>2</v>
      </c>
      <c r="E12">
        <v>1</v>
      </c>
      <c r="F12">
        <f>VLOOKUP(A12,'Задача1 (цены моделей)'!$A$2:$B$14,2,0)</f>
        <v>15000</v>
      </c>
      <c r="G12">
        <f t="shared" si="0"/>
        <v>15000</v>
      </c>
    </row>
    <row r="13" spans="1:10" x14ac:dyDescent="0.3">
      <c r="A13" t="s">
        <v>22</v>
      </c>
      <c r="B13" t="s">
        <v>13</v>
      </c>
      <c r="C13" s="3">
        <v>43097</v>
      </c>
      <c r="D13" t="s">
        <v>2</v>
      </c>
      <c r="E13">
        <v>11</v>
      </c>
      <c r="F13">
        <f>VLOOKUP(A13,'Задача1 (цены моделей)'!$A$2:$B$14,2,0)</f>
        <v>15000</v>
      </c>
      <c r="G13">
        <f t="shared" si="0"/>
        <v>165000</v>
      </c>
    </row>
    <row r="14" spans="1:10" x14ac:dyDescent="0.3">
      <c r="A14" t="s">
        <v>22</v>
      </c>
      <c r="B14" t="s">
        <v>29</v>
      </c>
      <c r="C14" s="3">
        <v>42800</v>
      </c>
      <c r="D14" t="s">
        <v>2</v>
      </c>
      <c r="E14">
        <v>19</v>
      </c>
      <c r="F14">
        <f>VLOOKUP(A14,'Задача1 (цены моделей)'!$A$2:$B$14,2,0)</f>
        <v>15000</v>
      </c>
      <c r="G14">
        <f t="shared" si="0"/>
        <v>285000</v>
      </c>
    </row>
    <row r="15" spans="1:10" x14ac:dyDescent="0.3">
      <c r="A15" t="s">
        <v>22</v>
      </c>
      <c r="B15" t="s">
        <v>29</v>
      </c>
      <c r="C15" s="3">
        <v>42809</v>
      </c>
      <c r="D15" t="s">
        <v>5</v>
      </c>
      <c r="E15">
        <v>13</v>
      </c>
      <c r="F15">
        <f>VLOOKUP(A15,'Задача1 (цены моделей)'!$A$2:$B$14,2,0)</f>
        <v>15000</v>
      </c>
      <c r="G15">
        <f t="shared" si="0"/>
        <v>195000</v>
      </c>
    </row>
    <row r="16" spans="1:10" x14ac:dyDescent="0.3">
      <c r="A16" t="s">
        <v>22</v>
      </c>
      <c r="B16" t="s">
        <v>29</v>
      </c>
      <c r="C16" s="3">
        <v>42836</v>
      </c>
      <c r="D16" t="s">
        <v>2</v>
      </c>
      <c r="E16">
        <v>19</v>
      </c>
      <c r="F16">
        <f>VLOOKUP(A16,'Задача1 (цены моделей)'!$A$2:$B$14,2,0)</f>
        <v>15000</v>
      </c>
      <c r="G16">
        <f t="shared" si="0"/>
        <v>285000</v>
      </c>
    </row>
    <row r="17" spans="1:7" ht="12.6" customHeight="1" x14ac:dyDescent="0.3">
      <c r="A17" t="s">
        <v>22</v>
      </c>
      <c r="B17" t="s">
        <v>29</v>
      </c>
      <c r="C17" s="3">
        <v>42894</v>
      </c>
      <c r="D17" t="s">
        <v>5</v>
      </c>
      <c r="E17">
        <v>5</v>
      </c>
      <c r="F17">
        <f>VLOOKUP(A17,'Задача1 (цены моделей)'!$A$2:$B$14,2,0)</f>
        <v>15000</v>
      </c>
      <c r="G17">
        <f t="shared" si="0"/>
        <v>75000</v>
      </c>
    </row>
    <row r="18" spans="1:7" x14ac:dyDescent="0.3">
      <c r="A18" t="s">
        <v>22</v>
      </c>
      <c r="B18" t="s">
        <v>29</v>
      </c>
      <c r="C18" s="3">
        <v>42903</v>
      </c>
      <c r="D18" t="s">
        <v>11</v>
      </c>
      <c r="E18">
        <v>10</v>
      </c>
      <c r="F18">
        <f>VLOOKUP(A18,'Задача1 (цены моделей)'!$A$2:$B$14,2,0)</f>
        <v>15000</v>
      </c>
      <c r="G18">
        <f t="shared" si="0"/>
        <v>150000</v>
      </c>
    </row>
    <row r="19" spans="1:7" x14ac:dyDescent="0.3">
      <c r="A19" t="s">
        <v>22</v>
      </c>
      <c r="B19" t="s">
        <v>7</v>
      </c>
      <c r="C19" s="3">
        <v>42940</v>
      </c>
      <c r="D19" t="s">
        <v>5</v>
      </c>
      <c r="E19">
        <v>2</v>
      </c>
      <c r="F19">
        <f>VLOOKUP(A19,'Задача1 (цены моделей)'!$A$2:$B$14,2,0)</f>
        <v>15000</v>
      </c>
      <c r="G19">
        <f t="shared" si="0"/>
        <v>30000</v>
      </c>
    </row>
    <row r="20" spans="1:7" x14ac:dyDescent="0.3">
      <c r="A20" t="s">
        <v>22</v>
      </c>
      <c r="B20" t="s">
        <v>4</v>
      </c>
      <c r="C20" s="3">
        <v>42742</v>
      </c>
      <c r="D20" t="s">
        <v>8</v>
      </c>
      <c r="E20">
        <v>12</v>
      </c>
      <c r="F20">
        <f>VLOOKUP(A20,'Задача1 (цены моделей)'!$A$2:$B$14,2,0)</f>
        <v>15000</v>
      </c>
      <c r="G20">
        <f t="shared" si="0"/>
        <v>180000</v>
      </c>
    </row>
    <row r="21" spans="1:7" x14ac:dyDescent="0.3">
      <c r="A21" t="s">
        <v>22</v>
      </c>
      <c r="B21" t="s">
        <v>4</v>
      </c>
      <c r="C21" s="3">
        <v>42937</v>
      </c>
      <c r="D21" t="s">
        <v>8</v>
      </c>
      <c r="E21">
        <v>6</v>
      </c>
      <c r="F21">
        <f>VLOOKUP(A21,'Задача1 (цены моделей)'!$A$2:$B$14,2,0)</f>
        <v>15000</v>
      </c>
      <c r="G21">
        <f t="shared" si="0"/>
        <v>90000</v>
      </c>
    </row>
    <row r="22" spans="1:7" x14ac:dyDescent="0.3">
      <c r="A22" t="s">
        <v>22</v>
      </c>
      <c r="B22" t="s">
        <v>10</v>
      </c>
      <c r="C22" s="3">
        <v>42739</v>
      </c>
      <c r="D22" t="s">
        <v>2</v>
      </c>
      <c r="E22">
        <v>3</v>
      </c>
      <c r="F22">
        <f>VLOOKUP(A22,'Задача1 (цены моделей)'!$A$2:$B$14,2,0)</f>
        <v>15000</v>
      </c>
      <c r="G22">
        <f t="shared" si="0"/>
        <v>45000</v>
      </c>
    </row>
    <row r="23" spans="1:7" x14ac:dyDescent="0.3">
      <c r="A23" t="s">
        <v>22</v>
      </c>
      <c r="B23" t="s">
        <v>10</v>
      </c>
      <c r="C23" s="3">
        <v>43046</v>
      </c>
      <c r="D23" t="s">
        <v>2</v>
      </c>
      <c r="E23">
        <v>4</v>
      </c>
      <c r="F23">
        <f>VLOOKUP(A23,'Задача1 (цены моделей)'!$A$2:$B$14,2,0)</f>
        <v>15000</v>
      </c>
      <c r="G23">
        <f t="shared" si="0"/>
        <v>60000</v>
      </c>
    </row>
    <row r="24" spans="1:7" x14ac:dyDescent="0.3">
      <c r="A24" t="s">
        <v>22</v>
      </c>
      <c r="B24" t="s">
        <v>10</v>
      </c>
      <c r="C24" s="3">
        <v>43078</v>
      </c>
      <c r="D24" t="s">
        <v>14</v>
      </c>
      <c r="E24">
        <v>2</v>
      </c>
      <c r="F24">
        <f>VLOOKUP(A24,'Задача1 (цены моделей)'!$A$2:$B$14,2,0)</f>
        <v>15000</v>
      </c>
      <c r="G24">
        <f t="shared" si="0"/>
        <v>30000</v>
      </c>
    </row>
    <row r="25" spans="1:7" x14ac:dyDescent="0.3">
      <c r="A25" t="s">
        <v>22</v>
      </c>
      <c r="B25" t="s">
        <v>10</v>
      </c>
      <c r="C25" s="3">
        <v>43094</v>
      </c>
      <c r="D25" t="s">
        <v>5</v>
      </c>
      <c r="E25">
        <v>2</v>
      </c>
      <c r="F25">
        <f>VLOOKUP(A25,'Задача1 (цены моделей)'!$A$2:$B$14,2,0)</f>
        <v>15000</v>
      </c>
      <c r="G25">
        <f t="shared" si="0"/>
        <v>30000</v>
      </c>
    </row>
    <row r="26" spans="1:7" x14ac:dyDescent="0.3">
      <c r="A26" t="s">
        <v>22</v>
      </c>
      <c r="B26" t="s">
        <v>21</v>
      </c>
      <c r="C26" s="3">
        <v>42846</v>
      </c>
      <c r="D26" t="s">
        <v>5</v>
      </c>
      <c r="E26">
        <v>14</v>
      </c>
      <c r="F26">
        <f>VLOOKUP(A26,'Задача1 (цены моделей)'!$A$2:$B$14,2,0)</f>
        <v>15000</v>
      </c>
      <c r="G26">
        <f t="shared" si="0"/>
        <v>210000</v>
      </c>
    </row>
    <row r="27" spans="1:7" x14ac:dyDescent="0.3">
      <c r="A27" t="s">
        <v>22</v>
      </c>
      <c r="B27" t="s">
        <v>21</v>
      </c>
      <c r="C27" s="3">
        <v>42989</v>
      </c>
      <c r="D27" t="s">
        <v>8</v>
      </c>
      <c r="E27">
        <v>13</v>
      </c>
      <c r="F27">
        <f>VLOOKUP(A27,'Задача1 (цены моделей)'!$A$2:$B$14,2,0)</f>
        <v>15000</v>
      </c>
      <c r="G27">
        <f t="shared" si="0"/>
        <v>195000</v>
      </c>
    </row>
    <row r="28" spans="1:7" x14ac:dyDescent="0.3">
      <c r="A28" t="s">
        <v>22</v>
      </c>
      <c r="B28" t="s">
        <v>1</v>
      </c>
      <c r="C28" s="3">
        <v>42870</v>
      </c>
      <c r="D28" t="s">
        <v>8</v>
      </c>
      <c r="E28">
        <v>10</v>
      </c>
      <c r="F28">
        <f>VLOOKUP(A28,'Задача1 (цены моделей)'!$A$2:$B$14,2,0)</f>
        <v>15000</v>
      </c>
      <c r="G28">
        <f t="shared" si="0"/>
        <v>150000</v>
      </c>
    </row>
    <row r="29" spans="1:7" x14ac:dyDescent="0.3">
      <c r="A29" t="s">
        <v>22</v>
      </c>
      <c r="B29" t="s">
        <v>1</v>
      </c>
      <c r="C29" s="3">
        <v>42942</v>
      </c>
      <c r="D29" t="s">
        <v>11</v>
      </c>
      <c r="E29">
        <v>10</v>
      </c>
      <c r="F29">
        <f>VLOOKUP(A29,'Задача1 (цены моделей)'!$A$2:$B$14,2,0)</f>
        <v>15000</v>
      </c>
      <c r="G29">
        <f t="shared" si="0"/>
        <v>150000</v>
      </c>
    </row>
    <row r="30" spans="1:7" x14ac:dyDescent="0.3">
      <c r="A30" t="s">
        <v>22</v>
      </c>
      <c r="B30" t="s">
        <v>1</v>
      </c>
      <c r="C30" s="3">
        <v>43023</v>
      </c>
      <c r="D30" t="s">
        <v>11</v>
      </c>
      <c r="E30">
        <v>7</v>
      </c>
      <c r="F30">
        <f>VLOOKUP(A30,'Задача1 (цены моделей)'!$A$2:$B$14,2,0)</f>
        <v>15000</v>
      </c>
      <c r="G30">
        <f t="shared" si="0"/>
        <v>105000</v>
      </c>
    </row>
    <row r="31" spans="1:7" x14ac:dyDescent="0.3">
      <c r="A31" t="s">
        <v>22</v>
      </c>
      <c r="B31" t="s">
        <v>1</v>
      </c>
      <c r="C31" s="3">
        <v>43035</v>
      </c>
      <c r="D31" t="s">
        <v>5</v>
      </c>
      <c r="E31">
        <v>6</v>
      </c>
      <c r="F31">
        <f>VLOOKUP(A31,'Задача1 (цены моделей)'!$A$2:$B$14,2,0)</f>
        <v>15000</v>
      </c>
      <c r="G31">
        <f t="shared" si="0"/>
        <v>90000</v>
      </c>
    </row>
    <row r="32" spans="1:7" x14ac:dyDescent="0.3">
      <c r="A32" t="s">
        <v>16</v>
      </c>
      <c r="B32" t="s">
        <v>27</v>
      </c>
      <c r="C32" s="3">
        <v>42737</v>
      </c>
      <c r="D32" t="s">
        <v>2</v>
      </c>
      <c r="E32">
        <v>10</v>
      </c>
      <c r="F32">
        <f>VLOOKUP(A32,'Задача1 (цены моделей)'!$A$2:$B$14,2,0)</f>
        <v>12500</v>
      </c>
      <c r="G32">
        <f t="shared" si="0"/>
        <v>125000</v>
      </c>
    </row>
    <row r="33" spans="1:7" x14ac:dyDescent="0.3">
      <c r="A33" t="s">
        <v>16</v>
      </c>
      <c r="B33" t="s">
        <v>27</v>
      </c>
      <c r="C33" s="3">
        <v>42744</v>
      </c>
      <c r="D33" t="s">
        <v>5</v>
      </c>
      <c r="E33">
        <v>16</v>
      </c>
      <c r="F33">
        <f>VLOOKUP(A33,'Задача1 (цены моделей)'!$A$2:$B$14,2,0)</f>
        <v>12500</v>
      </c>
      <c r="G33">
        <f t="shared" si="0"/>
        <v>200000</v>
      </c>
    </row>
    <row r="34" spans="1:7" x14ac:dyDescent="0.3">
      <c r="A34" t="s">
        <v>16</v>
      </c>
      <c r="B34" t="s">
        <v>27</v>
      </c>
      <c r="C34" s="3">
        <v>43024</v>
      </c>
      <c r="D34" t="s">
        <v>14</v>
      </c>
      <c r="E34">
        <v>11</v>
      </c>
      <c r="F34">
        <f>VLOOKUP(A34,'Задача1 (цены моделей)'!$A$2:$B$14,2,0)</f>
        <v>12500</v>
      </c>
      <c r="G34">
        <f t="shared" si="0"/>
        <v>137500</v>
      </c>
    </row>
    <row r="35" spans="1:7" x14ac:dyDescent="0.3">
      <c r="A35" t="s">
        <v>16</v>
      </c>
      <c r="B35" t="s">
        <v>27</v>
      </c>
      <c r="C35" s="3">
        <v>43032</v>
      </c>
      <c r="D35" t="s">
        <v>14</v>
      </c>
      <c r="E35">
        <v>13</v>
      </c>
      <c r="F35">
        <f>VLOOKUP(A35,'Задача1 (цены моделей)'!$A$2:$B$14,2,0)</f>
        <v>12500</v>
      </c>
      <c r="G35">
        <f t="shared" si="0"/>
        <v>162500</v>
      </c>
    </row>
    <row r="36" spans="1:7" x14ac:dyDescent="0.3">
      <c r="A36" t="s">
        <v>16</v>
      </c>
      <c r="B36" t="s">
        <v>27</v>
      </c>
      <c r="C36" s="3">
        <v>43079</v>
      </c>
      <c r="D36" t="s">
        <v>11</v>
      </c>
      <c r="E36">
        <v>18</v>
      </c>
      <c r="F36">
        <f>VLOOKUP(A36,'Задача1 (цены моделей)'!$A$2:$B$14,2,0)</f>
        <v>12500</v>
      </c>
      <c r="G36">
        <f t="shared" si="0"/>
        <v>225000</v>
      </c>
    </row>
    <row r="37" spans="1:7" x14ac:dyDescent="0.3">
      <c r="A37" t="s">
        <v>16</v>
      </c>
      <c r="B37" t="s">
        <v>28</v>
      </c>
      <c r="C37" s="3">
        <v>42996</v>
      </c>
      <c r="D37" t="s">
        <v>8</v>
      </c>
      <c r="E37">
        <v>2</v>
      </c>
      <c r="F37">
        <f>VLOOKUP(A37,'Задача1 (цены моделей)'!$A$2:$B$14,2,0)</f>
        <v>12500</v>
      </c>
      <c r="G37">
        <f t="shared" si="0"/>
        <v>25000</v>
      </c>
    </row>
    <row r="38" spans="1:7" x14ac:dyDescent="0.3">
      <c r="A38" t="s">
        <v>16</v>
      </c>
      <c r="B38" t="s">
        <v>28</v>
      </c>
      <c r="C38" s="3">
        <v>43016</v>
      </c>
      <c r="D38" t="s">
        <v>14</v>
      </c>
      <c r="E38">
        <v>11</v>
      </c>
      <c r="F38">
        <f>VLOOKUP(A38,'Задача1 (цены моделей)'!$A$2:$B$14,2,0)</f>
        <v>12500</v>
      </c>
      <c r="G38">
        <f t="shared" si="0"/>
        <v>137500</v>
      </c>
    </row>
    <row r="39" spans="1:7" x14ac:dyDescent="0.3">
      <c r="A39" t="s">
        <v>16</v>
      </c>
      <c r="B39" t="s">
        <v>28</v>
      </c>
      <c r="C39" s="3">
        <v>43020</v>
      </c>
      <c r="D39" t="s">
        <v>5</v>
      </c>
      <c r="E39">
        <v>14</v>
      </c>
      <c r="F39">
        <f>VLOOKUP(A39,'Задача1 (цены моделей)'!$A$2:$B$14,2,0)</f>
        <v>12500</v>
      </c>
      <c r="G39">
        <f t="shared" si="0"/>
        <v>175000</v>
      </c>
    </row>
    <row r="40" spans="1:7" x14ac:dyDescent="0.3">
      <c r="A40" t="s">
        <v>16</v>
      </c>
      <c r="B40" t="s">
        <v>24</v>
      </c>
      <c r="C40" s="3">
        <v>42962</v>
      </c>
      <c r="D40" t="s">
        <v>11</v>
      </c>
      <c r="E40">
        <v>1</v>
      </c>
      <c r="F40">
        <f>VLOOKUP(A40,'Задача1 (цены моделей)'!$A$2:$B$14,2,0)</f>
        <v>12500</v>
      </c>
      <c r="G40">
        <f t="shared" si="0"/>
        <v>12500</v>
      </c>
    </row>
    <row r="41" spans="1:7" x14ac:dyDescent="0.3">
      <c r="A41" t="s">
        <v>16</v>
      </c>
      <c r="B41" t="s">
        <v>24</v>
      </c>
      <c r="C41" s="3">
        <v>43081</v>
      </c>
      <c r="D41" t="s">
        <v>2</v>
      </c>
      <c r="E41">
        <v>2</v>
      </c>
      <c r="F41">
        <f>VLOOKUP(A41,'Задача1 (цены моделей)'!$A$2:$B$14,2,0)</f>
        <v>12500</v>
      </c>
      <c r="G41">
        <f t="shared" si="0"/>
        <v>25000</v>
      </c>
    </row>
    <row r="42" spans="1:7" x14ac:dyDescent="0.3">
      <c r="A42" t="s">
        <v>16</v>
      </c>
      <c r="B42" t="s">
        <v>19</v>
      </c>
      <c r="C42" s="3">
        <v>42849</v>
      </c>
      <c r="D42" t="s">
        <v>8</v>
      </c>
      <c r="E42">
        <v>3</v>
      </c>
      <c r="F42">
        <f>VLOOKUP(A42,'Задача1 (цены моделей)'!$A$2:$B$14,2,0)</f>
        <v>12500</v>
      </c>
      <c r="G42">
        <f t="shared" si="0"/>
        <v>37500</v>
      </c>
    </row>
    <row r="43" spans="1:7" x14ac:dyDescent="0.3">
      <c r="A43" t="s">
        <v>16</v>
      </c>
      <c r="B43" t="s">
        <v>19</v>
      </c>
      <c r="C43" s="3">
        <v>42860</v>
      </c>
      <c r="D43" t="s">
        <v>14</v>
      </c>
      <c r="E43">
        <v>5</v>
      </c>
      <c r="F43">
        <f>VLOOKUP(A43,'Задача1 (цены моделей)'!$A$2:$B$14,2,0)</f>
        <v>12500</v>
      </c>
      <c r="G43">
        <f t="shared" si="0"/>
        <v>62500</v>
      </c>
    </row>
    <row r="44" spans="1:7" x14ac:dyDescent="0.3">
      <c r="A44" t="s">
        <v>16</v>
      </c>
      <c r="B44" t="s">
        <v>19</v>
      </c>
      <c r="C44" s="3">
        <v>42997</v>
      </c>
      <c r="D44" t="s">
        <v>2</v>
      </c>
      <c r="E44">
        <v>7</v>
      </c>
      <c r="F44">
        <f>VLOOKUP(A44,'Задача1 (цены моделей)'!$A$2:$B$14,2,0)</f>
        <v>12500</v>
      </c>
      <c r="G44">
        <f t="shared" si="0"/>
        <v>87500</v>
      </c>
    </row>
    <row r="45" spans="1:7" x14ac:dyDescent="0.3">
      <c r="A45" t="s">
        <v>16</v>
      </c>
      <c r="B45" t="s">
        <v>13</v>
      </c>
      <c r="C45" s="3">
        <v>42942</v>
      </c>
      <c r="D45" t="s">
        <v>2</v>
      </c>
      <c r="E45">
        <v>7</v>
      </c>
      <c r="F45">
        <f>VLOOKUP(A45,'Задача1 (цены моделей)'!$A$2:$B$14,2,0)</f>
        <v>12500</v>
      </c>
      <c r="G45">
        <f t="shared" si="0"/>
        <v>87500</v>
      </c>
    </row>
    <row r="46" spans="1:7" x14ac:dyDescent="0.3">
      <c r="A46" t="s">
        <v>16</v>
      </c>
      <c r="B46" t="s">
        <v>13</v>
      </c>
      <c r="C46" s="3">
        <v>42991</v>
      </c>
      <c r="D46" t="s">
        <v>14</v>
      </c>
      <c r="E46">
        <v>20</v>
      </c>
      <c r="F46">
        <f>VLOOKUP(A46,'Задача1 (цены моделей)'!$A$2:$B$14,2,0)</f>
        <v>12500</v>
      </c>
      <c r="G46">
        <f t="shared" si="0"/>
        <v>250000</v>
      </c>
    </row>
    <row r="47" spans="1:7" x14ac:dyDescent="0.3">
      <c r="A47" t="s">
        <v>16</v>
      </c>
      <c r="B47" t="s">
        <v>13</v>
      </c>
      <c r="C47" s="3">
        <v>42996</v>
      </c>
      <c r="D47" t="s">
        <v>11</v>
      </c>
      <c r="E47">
        <v>13</v>
      </c>
      <c r="F47">
        <f>VLOOKUP(A47,'Задача1 (цены моделей)'!$A$2:$B$14,2,0)</f>
        <v>12500</v>
      </c>
      <c r="G47">
        <f t="shared" si="0"/>
        <v>162500</v>
      </c>
    </row>
    <row r="48" spans="1:7" x14ac:dyDescent="0.3">
      <c r="A48" t="s">
        <v>16</v>
      </c>
      <c r="B48" t="s">
        <v>29</v>
      </c>
      <c r="C48" s="3">
        <v>43031</v>
      </c>
      <c r="D48" t="s">
        <v>5</v>
      </c>
      <c r="E48">
        <v>20</v>
      </c>
      <c r="F48">
        <f>VLOOKUP(A48,'Задача1 (цены моделей)'!$A$2:$B$14,2,0)</f>
        <v>12500</v>
      </c>
      <c r="G48">
        <f t="shared" si="0"/>
        <v>250000</v>
      </c>
    </row>
    <row r="49" spans="1:7" x14ac:dyDescent="0.3">
      <c r="A49" t="s">
        <v>16</v>
      </c>
      <c r="B49" t="s">
        <v>29</v>
      </c>
      <c r="C49" s="3">
        <v>43079</v>
      </c>
      <c r="D49" t="s">
        <v>2</v>
      </c>
      <c r="E49">
        <v>3</v>
      </c>
      <c r="F49">
        <f>VLOOKUP(A49,'Задача1 (цены моделей)'!$A$2:$B$14,2,0)</f>
        <v>12500</v>
      </c>
      <c r="G49">
        <f t="shared" si="0"/>
        <v>37500</v>
      </c>
    </row>
    <row r="50" spans="1:7" x14ac:dyDescent="0.3">
      <c r="A50" t="s">
        <v>16</v>
      </c>
      <c r="B50" t="s">
        <v>29</v>
      </c>
      <c r="C50" s="3">
        <v>43099</v>
      </c>
      <c r="D50" t="s">
        <v>8</v>
      </c>
      <c r="E50">
        <v>10</v>
      </c>
      <c r="F50">
        <f>VLOOKUP(A50,'Задача1 (цены моделей)'!$A$2:$B$14,2,0)</f>
        <v>12500</v>
      </c>
      <c r="G50">
        <f t="shared" si="0"/>
        <v>125000</v>
      </c>
    </row>
    <row r="51" spans="1:7" x14ac:dyDescent="0.3">
      <c r="A51" t="s">
        <v>16</v>
      </c>
      <c r="B51" t="s">
        <v>4</v>
      </c>
      <c r="C51" s="3">
        <v>42845</v>
      </c>
      <c r="D51" t="s">
        <v>14</v>
      </c>
      <c r="E51">
        <v>13</v>
      </c>
      <c r="F51">
        <f>VLOOKUP(A51,'Задача1 (цены моделей)'!$A$2:$B$14,2,0)</f>
        <v>12500</v>
      </c>
      <c r="G51">
        <f t="shared" si="0"/>
        <v>162500</v>
      </c>
    </row>
    <row r="52" spans="1:7" x14ac:dyDescent="0.3">
      <c r="A52" t="s">
        <v>16</v>
      </c>
      <c r="B52" t="s">
        <v>4</v>
      </c>
      <c r="C52" s="3">
        <v>42918</v>
      </c>
      <c r="D52" t="s">
        <v>14</v>
      </c>
      <c r="E52">
        <v>4</v>
      </c>
      <c r="F52">
        <f>VLOOKUP(A52,'Задача1 (цены моделей)'!$A$2:$B$14,2,0)</f>
        <v>12500</v>
      </c>
      <c r="G52">
        <f t="shared" si="0"/>
        <v>50000</v>
      </c>
    </row>
    <row r="53" spans="1:7" x14ac:dyDescent="0.3">
      <c r="A53" t="s">
        <v>16</v>
      </c>
      <c r="B53" t="s">
        <v>4</v>
      </c>
      <c r="C53" s="3">
        <v>42939</v>
      </c>
      <c r="D53" t="s">
        <v>2</v>
      </c>
      <c r="E53">
        <v>2</v>
      </c>
      <c r="F53">
        <f>VLOOKUP(A53,'Задача1 (цены моделей)'!$A$2:$B$14,2,0)</f>
        <v>12500</v>
      </c>
      <c r="G53">
        <f t="shared" si="0"/>
        <v>25000</v>
      </c>
    </row>
    <row r="54" spans="1:7" x14ac:dyDescent="0.3">
      <c r="A54" t="s">
        <v>16</v>
      </c>
      <c r="B54" t="s">
        <v>10</v>
      </c>
      <c r="C54" s="3">
        <v>43078</v>
      </c>
      <c r="D54" t="s">
        <v>11</v>
      </c>
      <c r="E54">
        <v>19</v>
      </c>
      <c r="F54">
        <f>VLOOKUP(A54,'Задача1 (цены моделей)'!$A$2:$B$14,2,0)</f>
        <v>12500</v>
      </c>
      <c r="G54">
        <f t="shared" si="0"/>
        <v>237500</v>
      </c>
    </row>
    <row r="55" spans="1:7" x14ac:dyDescent="0.3">
      <c r="A55" t="s">
        <v>16</v>
      </c>
      <c r="B55" t="s">
        <v>21</v>
      </c>
      <c r="C55" s="3">
        <v>42910</v>
      </c>
      <c r="D55" t="s">
        <v>2</v>
      </c>
      <c r="E55">
        <v>1</v>
      </c>
      <c r="F55">
        <f>VLOOKUP(A55,'Задача1 (цены моделей)'!$A$2:$B$14,2,0)</f>
        <v>12500</v>
      </c>
      <c r="G55">
        <f t="shared" si="0"/>
        <v>12500</v>
      </c>
    </row>
    <row r="56" spans="1:7" x14ac:dyDescent="0.3">
      <c r="A56" t="s">
        <v>16</v>
      </c>
      <c r="B56" t="s">
        <v>21</v>
      </c>
      <c r="C56" s="3">
        <v>42978</v>
      </c>
      <c r="D56" t="s">
        <v>2</v>
      </c>
      <c r="E56">
        <v>20</v>
      </c>
      <c r="F56">
        <f>VLOOKUP(A56,'Задача1 (цены моделей)'!$A$2:$B$14,2,0)</f>
        <v>12500</v>
      </c>
      <c r="G56">
        <f t="shared" si="0"/>
        <v>250000</v>
      </c>
    </row>
    <row r="57" spans="1:7" x14ac:dyDescent="0.3">
      <c r="A57" t="s">
        <v>16</v>
      </c>
      <c r="B57" t="s">
        <v>21</v>
      </c>
      <c r="C57" s="3">
        <v>43099</v>
      </c>
      <c r="D57" t="s">
        <v>5</v>
      </c>
      <c r="E57">
        <v>1</v>
      </c>
      <c r="F57">
        <f>VLOOKUP(A57,'Задача1 (цены моделей)'!$A$2:$B$14,2,0)</f>
        <v>12500</v>
      </c>
      <c r="G57">
        <f t="shared" si="0"/>
        <v>12500</v>
      </c>
    </row>
    <row r="58" spans="1:7" x14ac:dyDescent="0.3">
      <c r="A58" t="s">
        <v>16</v>
      </c>
      <c r="B58" t="s">
        <v>1</v>
      </c>
      <c r="C58" s="3">
        <v>42756</v>
      </c>
      <c r="D58" t="s">
        <v>5</v>
      </c>
      <c r="E58">
        <v>17</v>
      </c>
      <c r="F58">
        <f>VLOOKUP(A58,'Задача1 (цены моделей)'!$A$2:$B$14,2,0)</f>
        <v>12500</v>
      </c>
      <c r="G58">
        <f t="shared" si="0"/>
        <v>212500</v>
      </c>
    </row>
    <row r="59" spans="1:7" x14ac:dyDescent="0.3">
      <c r="A59" t="s">
        <v>16</v>
      </c>
      <c r="B59" t="s">
        <v>1</v>
      </c>
      <c r="C59" s="3">
        <v>42794</v>
      </c>
      <c r="D59" t="s">
        <v>5</v>
      </c>
      <c r="E59">
        <v>12</v>
      </c>
      <c r="F59">
        <f>VLOOKUP(A59,'Задача1 (цены моделей)'!$A$2:$B$14,2,0)</f>
        <v>12500</v>
      </c>
      <c r="G59">
        <f t="shared" si="0"/>
        <v>150000</v>
      </c>
    </row>
    <row r="60" spans="1:7" x14ac:dyDescent="0.3">
      <c r="A60" t="s">
        <v>16</v>
      </c>
      <c r="B60" t="s">
        <v>1</v>
      </c>
      <c r="C60" s="3">
        <v>42810</v>
      </c>
      <c r="D60" t="s">
        <v>2</v>
      </c>
      <c r="E60">
        <v>15</v>
      </c>
      <c r="F60">
        <f>VLOOKUP(A60,'Задача1 (цены моделей)'!$A$2:$B$14,2,0)</f>
        <v>12500</v>
      </c>
      <c r="G60">
        <f t="shared" si="0"/>
        <v>187500</v>
      </c>
    </row>
    <row r="61" spans="1:7" x14ac:dyDescent="0.3">
      <c r="A61" t="s">
        <v>16</v>
      </c>
      <c r="B61" t="s">
        <v>1</v>
      </c>
      <c r="C61" s="3">
        <v>42826</v>
      </c>
      <c r="D61" t="s">
        <v>11</v>
      </c>
      <c r="E61">
        <v>2</v>
      </c>
      <c r="F61">
        <f>VLOOKUP(A61,'Задача1 (цены моделей)'!$A$2:$B$14,2,0)</f>
        <v>12500</v>
      </c>
      <c r="G61">
        <f t="shared" si="0"/>
        <v>25000</v>
      </c>
    </row>
    <row r="62" spans="1:7" x14ac:dyDescent="0.3">
      <c r="A62" t="s">
        <v>16</v>
      </c>
      <c r="B62" t="s">
        <v>1</v>
      </c>
      <c r="C62" s="3">
        <v>42862</v>
      </c>
      <c r="D62" t="s">
        <v>2</v>
      </c>
      <c r="E62">
        <v>9</v>
      </c>
      <c r="F62">
        <f>VLOOKUP(A62,'Задача1 (цены моделей)'!$A$2:$B$14,2,0)</f>
        <v>12500</v>
      </c>
      <c r="G62">
        <f t="shared" si="0"/>
        <v>112500</v>
      </c>
    </row>
    <row r="63" spans="1:7" x14ac:dyDescent="0.3">
      <c r="A63" t="s">
        <v>16</v>
      </c>
      <c r="B63" t="s">
        <v>1</v>
      </c>
      <c r="C63" s="3">
        <v>42956</v>
      </c>
      <c r="D63" t="s">
        <v>14</v>
      </c>
      <c r="E63">
        <v>13</v>
      </c>
      <c r="F63">
        <f>VLOOKUP(A63,'Задача1 (цены моделей)'!$A$2:$B$14,2,0)</f>
        <v>12500</v>
      </c>
      <c r="G63">
        <f t="shared" si="0"/>
        <v>162500</v>
      </c>
    </row>
    <row r="64" spans="1:7" x14ac:dyDescent="0.3">
      <c r="A64" t="s">
        <v>16</v>
      </c>
      <c r="B64" t="s">
        <v>1</v>
      </c>
      <c r="C64" s="3">
        <v>43044</v>
      </c>
      <c r="D64" t="s">
        <v>11</v>
      </c>
      <c r="E64">
        <v>6</v>
      </c>
      <c r="F64">
        <f>VLOOKUP(A64,'Задача1 (цены моделей)'!$A$2:$B$14,2,0)</f>
        <v>12500</v>
      </c>
      <c r="G64">
        <f t="shared" si="0"/>
        <v>75000</v>
      </c>
    </row>
    <row r="65" spans="1:7" x14ac:dyDescent="0.3">
      <c r="A65" t="s">
        <v>16</v>
      </c>
      <c r="B65" t="s">
        <v>1</v>
      </c>
      <c r="C65" s="3">
        <v>43097</v>
      </c>
      <c r="D65" t="s">
        <v>5</v>
      </c>
      <c r="E65">
        <v>2</v>
      </c>
      <c r="F65">
        <f>VLOOKUP(A65,'Задача1 (цены моделей)'!$A$2:$B$14,2,0)</f>
        <v>12500</v>
      </c>
      <c r="G65">
        <f t="shared" si="0"/>
        <v>25000</v>
      </c>
    </row>
    <row r="66" spans="1:7" x14ac:dyDescent="0.3">
      <c r="A66" t="s">
        <v>26</v>
      </c>
      <c r="B66" t="s">
        <v>27</v>
      </c>
      <c r="C66" s="3">
        <v>42795</v>
      </c>
      <c r="D66" t="s">
        <v>5</v>
      </c>
      <c r="E66">
        <v>14</v>
      </c>
      <c r="F66">
        <f>VLOOKUP(A66,'Задача1 (цены моделей)'!$A$2:$B$14,2,0)</f>
        <v>25000</v>
      </c>
      <c r="G66">
        <f t="shared" si="0"/>
        <v>350000</v>
      </c>
    </row>
    <row r="67" spans="1:7" x14ac:dyDescent="0.3">
      <c r="A67" t="s">
        <v>26</v>
      </c>
      <c r="B67" t="s">
        <v>27</v>
      </c>
      <c r="C67" s="3">
        <v>42875</v>
      </c>
      <c r="D67" t="s">
        <v>2</v>
      </c>
      <c r="E67">
        <v>12</v>
      </c>
      <c r="F67">
        <f>VLOOKUP(A67,'Задача1 (цены моделей)'!$A$2:$B$14,2,0)</f>
        <v>25000</v>
      </c>
      <c r="G67">
        <f t="shared" ref="G67:G130" si="1">E67*F67</f>
        <v>300000</v>
      </c>
    </row>
    <row r="68" spans="1:7" x14ac:dyDescent="0.3">
      <c r="A68" t="s">
        <v>26</v>
      </c>
      <c r="B68" t="s">
        <v>28</v>
      </c>
      <c r="C68" s="3">
        <v>42755</v>
      </c>
      <c r="D68" t="s">
        <v>8</v>
      </c>
      <c r="E68">
        <v>13</v>
      </c>
      <c r="F68">
        <f>VLOOKUP(A68,'Задача1 (цены моделей)'!$A$2:$B$14,2,0)</f>
        <v>25000</v>
      </c>
      <c r="G68">
        <f t="shared" si="1"/>
        <v>325000</v>
      </c>
    </row>
    <row r="69" spans="1:7" x14ac:dyDescent="0.3">
      <c r="A69" t="s">
        <v>26</v>
      </c>
      <c r="B69" t="s">
        <v>28</v>
      </c>
      <c r="C69" s="3">
        <v>42790</v>
      </c>
      <c r="D69" t="s">
        <v>11</v>
      </c>
      <c r="E69">
        <v>6</v>
      </c>
      <c r="F69">
        <f>VLOOKUP(A69,'Задача1 (цены моделей)'!$A$2:$B$14,2,0)</f>
        <v>25000</v>
      </c>
      <c r="G69">
        <f t="shared" si="1"/>
        <v>150000</v>
      </c>
    </row>
    <row r="70" spans="1:7" x14ac:dyDescent="0.3">
      <c r="A70" t="s">
        <v>26</v>
      </c>
      <c r="B70" t="s">
        <v>28</v>
      </c>
      <c r="C70" s="3">
        <v>42883</v>
      </c>
      <c r="D70" t="s">
        <v>8</v>
      </c>
      <c r="E70">
        <v>5</v>
      </c>
      <c r="F70">
        <f>VLOOKUP(A70,'Задача1 (цены моделей)'!$A$2:$B$14,2,0)</f>
        <v>25000</v>
      </c>
      <c r="G70">
        <f t="shared" si="1"/>
        <v>125000</v>
      </c>
    </row>
    <row r="71" spans="1:7" x14ac:dyDescent="0.3">
      <c r="A71" t="s">
        <v>26</v>
      </c>
      <c r="B71" t="s">
        <v>28</v>
      </c>
      <c r="C71" s="3">
        <v>42899</v>
      </c>
      <c r="D71" t="s">
        <v>8</v>
      </c>
      <c r="E71">
        <v>7</v>
      </c>
      <c r="F71">
        <f>VLOOKUP(A71,'Задача1 (цены моделей)'!$A$2:$B$14,2,0)</f>
        <v>25000</v>
      </c>
      <c r="G71">
        <f t="shared" si="1"/>
        <v>175000</v>
      </c>
    </row>
    <row r="72" spans="1:7" x14ac:dyDescent="0.3">
      <c r="A72" t="s">
        <v>26</v>
      </c>
      <c r="B72" t="s">
        <v>24</v>
      </c>
      <c r="C72" s="3">
        <v>42779</v>
      </c>
      <c r="D72" t="s">
        <v>2</v>
      </c>
      <c r="E72">
        <v>14</v>
      </c>
      <c r="F72">
        <f>VLOOKUP(A72,'Задача1 (цены моделей)'!$A$2:$B$14,2,0)</f>
        <v>25000</v>
      </c>
      <c r="G72">
        <f t="shared" si="1"/>
        <v>350000</v>
      </c>
    </row>
    <row r="73" spans="1:7" x14ac:dyDescent="0.3">
      <c r="A73" t="s">
        <v>26</v>
      </c>
      <c r="B73" t="s">
        <v>24</v>
      </c>
      <c r="C73" s="3">
        <v>42856</v>
      </c>
      <c r="D73" t="s">
        <v>11</v>
      </c>
      <c r="E73">
        <v>7</v>
      </c>
      <c r="F73">
        <f>VLOOKUP(A73,'Задача1 (цены моделей)'!$A$2:$B$14,2,0)</f>
        <v>25000</v>
      </c>
      <c r="G73">
        <f t="shared" si="1"/>
        <v>175000</v>
      </c>
    </row>
    <row r="74" spans="1:7" x14ac:dyDescent="0.3">
      <c r="A74" t="s">
        <v>26</v>
      </c>
      <c r="B74" t="s">
        <v>19</v>
      </c>
      <c r="C74" s="3">
        <v>42751</v>
      </c>
      <c r="D74" t="s">
        <v>11</v>
      </c>
      <c r="E74">
        <v>16</v>
      </c>
      <c r="F74">
        <f>VLOOKUP(A74,'Задача1 (цены моделей)'!$A$2:$B$14,2,0)</f>
        <v>25000</v>
      </c>
      <c r="G74">
        <f t="shared" si="1"/>
        <v>400000</v>
      </c>
    </row>
    <row r="75" spans="1:7" x14ac:dyDescent="0.3">
      <c r="A75" t="s">
        <v>26</v>
      </c>
      <c r="B75" t="s">
        <v>19</v>
      </c>
      <c r="C75" s="3">
        <v>42756</v>
      </c>
      <c r="D75" t="s">
        <v>14</v>
      </c>
      <c r="E75">
        <v>11</v>
      </c>
      <c r="F75">
        <f>VLOOKUP(A75,'Задача1 (цены моделей)'!$A$2:$B$14,2,0)</f>
        <v>25000</v>
      </c>
      <c r="G75">
        <f t="shared" si="1"/>
        <v>275000</v>
      </c>
    </row>
    <row r="76" spans="1:7" x14ac:dyDescent="0.3">
      <c r="A76" t="s">
        <v>26</v>
      </c>
      <c r="B76" t="s">
        <v>19</v>
      </c>
      <c r="C76" s="3">
        <v>43071</v>
      </c>
      <c r="D76" t="s">
        <v>5</v>
      </c>
      <c r="E76">
        <v>9</v>
      </c>
      <c r="F76">
        <f>VLOOKUP(A76,'Задача1 (цены моделей)'!$A$2:$B$14,2,0)</f>
        <v>25000</v>
      </c>
      <c r="G76">
        <f t="shared" si="1"/>
        <v>225000</v>
      </c>
    </row>
    <row r="77" spans="1:7" x14ac:dyDescent="0.3">
      <c r="A77" t="s">
        <v>26</v>
      </c>
      <c r="B77" t="s">
        <v>13</v>
      </c>
      <c r="C77" s="3">
        <v>42743</v>
      </c>
      <c r="D77" t="s">
        <v>5</v>
      </c>
      <c r="E77">
        <v>14</v>
      </c>
      <c r="F77">
        <f>VLOOKUP(A77,'Задача1 (цены моделей)'!$A$2:$B$14,2,0)</f>
        <v>25000</v>
      </c>
      <c r="G77">
        <f t="shared" si="1"/>
        <v>350000</v>
      </c>
    </row>
    <row r="78" spans="1:7" x14ac:dyDescent="0.3">
      <c r="A78" t="s">
        <v>26</v>
      </c>
      <c r="B78" t="s">
        <v>13</v>
      </c>
      <c r="C78" s="3">
        <v>42778</v>
      </c>
      <c r="D78" t="s">
        <v>11</v>
      </c>
      <c r="E78">
        <v>11</v>
      </c>
      <c r="F78">
        <f>VLOOKUP(A78,'Задача1 (цены моделей)'!$A$2:$B$14,2,0)</f>
        <v>25000</v>
      </c>
      <c r="G78">
        <f t="shared" si="1"/>
        <v>275000</v>
      </c>
    </row>
    <row r="79" spans="1:7" x14ac:dyDescent="0.3">
      <c r="A79" t="s">
        <v>26</v>
      </c>
      <c r="B79" t="s">
        <v>13</v>
      </c>
      <c r="C79" s="3">
        <v>42792</v>
      </c>
      <c r="D79" t="s">
        <v>5</v>
      </c>
      <c r="E79">
        <v>20</v>
      </c>
      <c r="F79">
        <f>VLOOKUP(A79,'Задача1 (цены моделей)'!$A$2:$B$14,2,0)</f>
        <v>25000</v>
      </c>
      <c r="G79">
        <f t="shared" si="1"/>
        <v>500000</v>
      </c>
    </row>
    <row r="80" spans="1:7" x14ac:dyDescent="0.3">
      <c r="A80" t="s">
        <v>26</v>
      </c>
      <c r="B80" t="s">
        <v>13</v>
      </c>
      <c r="C80" s="3">
        <v>42957</v>
      </c>
      <c r="D80" t="s">
        <v>11</v>
      </c>
      <c r="E80">
        <v>4</v>
      </c>
      <c r="F80">
        <f>VLOOKUP(A80,'Задача1 (цены моделей)'!$A$2:$B$14,2,0)</f>
        <v>25000</v>
      </c>
      <c r="G80">
        <f t="shared" si="1"/>
        <v>100000</v>
      </c>
    </row>
    <row r="81" spans="1:7" x14ac:dyDescent="0.3">
      <c r="A81" t="s">
        <v>26</v>
      </c>
      <c r="B81" t="s">
        <v>29</v>
      </c>
      <c r="C81" s="3">
        <v>42801</v>
      </c>
      <c r="D81" t="s">
        <v>5</v>
      </c>
      <c r="E81">
        <v>18</v>
      </c>
      <c r="F81">
        <f>VLOOKUP(A81,'Задача1 (цены моделей)'!$A$2:$B$14,2,0)</f>
        <v>25000</v>
      </c>
      <c r="G81">
        <f t="shared" si="1"/>
        <v>450000</v>
      </c>
    </row>
    <row r="82" spans="1:7" x14ac:dyDescent="0.3">
      <c r="A82" t="s">
        <v>26</v>
      </c>
      <c r="B82" t="s">
        <v>29</v>
      </c>
      <c r="C82" s="3">
        <v>43089</v>
      </c>
      <c r="D82" t="s">
        <v>5</v>
      </c>
      <c r="E82">
        <v>7</v>
      </c>
      <c r="F82">
        <f>VLOOKUP(A82,'Задача1 (цены моделей)'!$A$2:$B$14,2,0)</f>
        <v>25000</v>
      </c>
      <c r="G82">
        <f t="shared" si="1"/>
        <v>175000</v>
      </c>
    </row>
    <row r="83" spans="1:7" x14ac:dyDescent="0.3">
      <c r="A83" t="s">
        <v>26</v>
      </c>
      <c r="B83" t="s">
        <v>7</v>
      </c>
      <c r="C83" s="3">
        <v>42911</v>
      </c>
      <c r="D83" t="s">
        <v>14</v>
      </c>
      <c r="E83">
        <v>1</v>
      </c>
      <c r="F83">
        <f>VLOOKUP(A83,'Задача1 (цены моделей)'!$A$2:$B$14,2,0)</f>
        <v>25000</v>
      </c>
      <c r="G83">
        <f t="shared" si="1"/>
        <v>25000</v>
      </c>
    </row>
    <row r="84" spans="1:7" x14ac:dyDescent="0.3">
      <c r="A84" t="s">
        <v>26</v>
      </c>
      <c r="B84" t="s">
        <v>7</v>
      </c>
      <c r="C84" s="3">
        <v>42924</v>
      </c>
      <c r="D84" t="s">
        <v>2</v>
      </c>
      <c r="E84">
        <v>15</v>
      </c>
      <c r="F84">
        <f>VLOOKUP(A84,'Задача1 (цены моделей)'!$A$2:$B$14,2,0)</f>
        <v>25000</v>
      </c>
      <c r="G84">
        <f t="shared" si="1"/>
        <v>375000</v>
      </c>
    </row>
    <row r="85" spans="1:7" x14ac:dyDescent="0.3">
      <c r="A85" t="s">
        <v>26</v>
      </c>
      <c r="B85" t="s">
        <v>4</v>
      </c>
      <c r="C85" s="3">
        <v>42793</v>
      </c>
      <c r="D85" t="s">
        <v>11</v>
      </c>
      <c r="E85">
        <v>1</v>
      </c>
      <c r="F85">
        <f>VLOOKUP(A85,'Задача1 (цены моделей)'!$A$2:$B$14,2,0)</f>
        <v>25000</v>
      </c>
      <c r="G85">
        <f t="shared" si="1"/>
        <v>25000</v>
      </c>
    </row>
    <row r="86" spans="1:7" x14ac:dyDescent="0.3">
      <c r="A86" t="s">
        <v>26</v>
      </c>
      <c r="B86" t="s">
        <v>10</v>
      </c>
      <c r="C86" s="3">
        <v>42812</v>
      </c>
      <c r="D86" t="s">
        <v>8</v>
      </c>
      <c r="E86">
        <v>7</v>
      </c>
      <c r="F86">
        <f>VLOOKUP(A86,'Задача1 (цены моделей)'!$A$2:$B$14,2,0)</f>
        <v>25000</v>
      </c>
      <c r="G86">
        <f t="shared" si="1"/>
        <v>175000</v>
      </c>
    </row>
    <row r="87" spans="1:7" x14ac:dyDescent="0.3">
      <c r="A87" t="s">
        <v>26</v>
      </c>
      <c r="B87" t="s">
        <v>10</v>
      </c>
      <c r="C87" s="3">
        <v>43019</v>
      </c>
      <c r="D87" t="s">
        <v>5</v>
      </c>
      <c r="E87">
        <v>19</v>
      </c>
      <c r="F87">
        <f>VLOOKUP(A87,'Задача1 (цены моделей)'!$A$2:$B$14,2,0)</f>
        <v>25000</v>
      </c>
      <c r="G87">
        <f t="shared" si="1"/>
        <v>475000</v>
      </c>
    </row>
    <row r="88" spans="1:7" x14ac:dyDescent="0.3">
      <c r="A88" t="s">
        <v>26</v>
      </c>
      <c r="B88" t="s">
        <v>10</v>
      </c>
      <c r="C88" s="3">
        <v>43026</v>
      </c>
      <c r="D88" t="s">
        <v>5</v>
      </c>
      <c r="E88">
        <v>10</v>
      </c>
      <c r="F88">
        <f>VLOOKUP(A88,'Задача1 (цены моделей)'!$A$2:$B$14,2,0)</f>
        <v>25000</v>
      </c>
      <c r="G88">
        <f t="shared" si="1"/>
        <v>250000</v>
      </c>
    </row>
    <row r="89" spans="1:7" x14ac:dyDescent="0.3">
      <c r="A89" t="s">
        <v>26</v>
      </c>
      <c r="B89" t="s">
        <v>10</v>
      </c>
      <c r="C89" s="3">
        <v>43060</v>
      </c>
      <c r="D89" t="s">
        <v>14</v>
      </c>
      <c r="E89">
        <v>11</v>
      </c>
      <c r="F89">
        <f>VLOOKUP(A89,'Задача1 (цены моделей)'!$A$2:$B$14,2,0)</f>
        <v>25000</v>
      </c>
      <c r="G89">
        <f t="shared" si="1"/>
        <v>275000</v>
      </c>
    </row>
    <row r="90" spans="1:7" x14ac:dyDescent="0.3">
      <c r="A90" t="s">
        <v>26</v>
      </c>
      <c r="B90" t="s">
        <v>21</v>
      </c>
      <c r="C90" s="3">
        <v>42737</v>
      </c>
      <c r="D90" t="s">
        <v>11</v>
      </c>
      <c r="E90">
        <v>15</v>
      </c>
      <c r="F90">
        <f>VLOOKUP(A90,'Задача1 (цены моделей)'!$A$2:$B$14,2,0)</f>
        <v>25000</v>
      </c>
      <c r="G90">
        <f t="shared" si="1"/>
        <v>375000</v>
      </c>
    </row>
    <row r="91" spans="1:7" x14ac:dyDescent="0.3">
      <c r="A91" t="s">
        <v>26</v>
      </c>
      <c r="B91" t="s">
        <v>21</v>
      </c>
      <c r="C91" s="3">
        <v>42777</v>
      </c>
      <c r="D91" t="s">
        <v>2</v>
      </c>
      <c r="E91">
        <v>20</v>
      </c>
      <c r="F91">
        <f>VLOOKUP(A91,'Задача1 (цены моделей)'!$A$2:$B$14,2,0)</f>
        <v>25000</v>
      </c>
      <c r="G91">
        <f t="shared" si="1"/>
        <v>500000</v>
      </c>
    </row>
    <row r="92" spans="1:7" x14ac:dyDescent="0.3">
      <c r="A92" t="s">
        <v>26</v>
      </c>
      <c r="B92" t="s">
        <v>21</v>
      </c>
      <c r="C92" s="3">
        <v>42803</v>
      </c>
      <c r="D92" t="s">
        <v>14</v>
      </c>
      <c r="E92">
        <v>7</v>
      </c>
      <c r="F92">
        <f>VLOOKUP(A92,'Задача1 (цены моделей)'!$A$2:$B$14,2,0)</f>
        <v>25000</v>
      </c>
      <c r="G92">
        <f t="shared" si="1"/>
        <v>175000</v>
      </c>
    </row>
    <row r="93" spans="1:7" x14ac:dyDescent="0.3">
      <c r="A93" t="s">
        <v>26</v>
      </c>
      <c r="B93" t="s">
        <v>21</v>
      </c>
      <c r="C93" s="3">
        <v>42957</v>
      </c>
      <c r="D93" t="s">
        <v>2</v>
      </c>
      <c r="E93">
        <v>16</v>
      </c>
      <c r="F93">
        <f>VLOOKUP(A93,'Задача1 (цены моделей)'!$A$2:$B$14,2,0)</f>
        <v>25000</v>
      </c>
      <c r="G93">
        <f t="shared" si="1"/>
        <v>400000</v>
      </c>
    </row>
    <row r="94" spans="1:7" x14ac:dyDescent="0.3">
      <c r="A94" t="s">
        <v>26</v>
      </c>
      <c r="B94" t="s">
        <v>21</v>
      </c>
      <c r="C94" s="3">
        <v>42994</v>
      </c>
      <c r="D94" t="s">
        <v>2</v>
      </c>
      <c r="E94">
        <v>6</v>
      </c>
      <c r="F94">
        <f>VLOOKUP(A94,'Задача1 (цены моделей)'!$A$2:$B$14,2,0)</f>
        <v>25000</v>
      </c>
      <c r="G94">
        <f t="shared" si="1"/>
        <v>150000</v>
      </c>
    </row>
    <row r="95" spans="1:7" x14ac:dyDescent="0.3">
      <c r="A95" t="s">
        <v>26</v>
      </c>
      <c r="B95" t="s">
        <v>21</v>
      </c>
      <c r="C95" s="3">
        <v>43075</v>
      </c>
      <c r="D95" t="s">
        <v>8</v>
      </c>
      <c r="E95">
        <v>7</v>
      </c>
      <c r="F95">
        <f>VLOOKUP(A95,'Задача1 (цены моделей)'!$A$2:$B$14,2,0)</f>
        <v>25000</v>
      </c>
      <c r="G95">
        <f t="shared" si="1"/>
        <v>175000</v>
      </c>
    </row>
    <row r="96" spans="1:7" x14ac:dyDescent="0.3">
      <c r="A96" t="s">
        <v>26</v>
      </c>
      <c r="B96" t="s">
        <v>1</v>
      </c>
      <c r="C96" s="3">
        <v>42749</v>
      </c>
      <c r="D96" t="s">
        <v>11</v>
      </c>
      <c r="E96">
        <v>8</v>
      </c>
      <c r="F96">
        <f>VLOOKUP(A96,'Задача1 (цены моделей)'!$A$2:$B$14,2,0)</f>
        <v>25000</v>
      </c>
      <c r="G96">
        <f t="shared" si="1"/>
        <v>200000</v>
      </c>
    </row>
    <row r="97" spans="1:7" x14ac:dyDescent="0.3">
      <c r="A97" t="s">
        <v>26</v>
      </c>
      <c r="B97" t="s">
        <v>1</v>
      </c>
      <c r="C97" s="3">
        <v>42791</v>
      </c>
      <c r="D97" t="s">
        <v>11</v>
      </c>
      <c r="E97">
        <v>18</v>
      </c>
      <c r="F97">
        <f>VLOOKUP(A97,'Задача1 (цены моделей)'!$A$2:$B$14,2,0)</f>
        <v>25000</v>
      </c>
      <c r="G97">
        <f t="shared" si="1"/>
        <v>450000</v>
      </c>
    </row>
    <row r="98" spans="1:7" x14ac:dyDescent="0.3">
      <c r="A98" t="s">
        <v>26</v>
      </c>
      <c r="B98" t="s">
        <v>1</v>
      </c>
      <c r="C98" s="3">
        <v>42827</v>
      </c>
      <c r="D98" t="s">
        <v>8</v>
      </c>
      <c r="E98">
        <v>1</v>
      </c>
      <c r="F98">
        <f>VLOOKUP(A98,'Задача1 (цены моделей)'!$A$2:$B$14,2,0)</f>
        <v>25000</v>
      </c>
      <c r="G98">
        <f t="shared" si="1"/>
        <v>25000</v>
      </c>
    </row>
    <row r="99" spans="1:7" x14ac:dyDescent="0.3">
      <c r="A99" t="s">
        <v>26</v>
      </c>
      <c r="B99" t="s">
        <v>1</v>
      </c>
      <c r="C99" s="3">
        <v>42831</v>
      </c>
      <c r="D99" t="s">
        <v>5</v>
      </c>
      <c r="E99">
        <v>1</v>
      </c>
      <c r="F99">
        <f>VLOOKUP(A99,'Задача1 (цены моделей)'!$A$2:$B$14,2,0)</f>
        <v>25000</v>
      </c>
      <c r="G99">
        <f t="shared" si="1"/>
        <v>25000</v>
      </c>
    </row>
    <row r="100" spans="1:7" x14ac:dyDescent="0.3">
      <c r="A100" t="s">
        <v>26</v>
      </c>
      <c r="B100" t="s">
        <v>1</v>
      </c>
      <c r="C100" s="3">
        <v>42896</v>
      </c>
      <c r="D100" t="s">
        <v>2</v>
      </c>
      <c r="E100">
        <v>17</v>
      </c>
      <c r="F100">
        <f>VLOOKUP(A100,'Задача1 (цены моделей)'!$A$2:$B$14,2,0)</f>
        <v>25000</v>
      </c>
      <c r="G100">
        <f t="shared" si="1"/>
        <v>425000</v>
      </c>
    </row>
    <row r="101" spans="1:7" x14ac:dyDescent="0.3">
      <c r="A101" t="s">
        <v>26</v>
      </c>
      <c r="B101" t="s">
        <v>1</v>
      </c>
      <c r="C101" s="3">
        <v>42908</v>
      </c>
      <c r="D101" t="s">
        <v>8</v>
      </c>
      <c r="E101">
        <v>8</v>
      </c>
      <c r="F101">
        <f>VLOOKUP(A101,'Задача1 (цены моделей)'!$A$2:$B$14,2,0)</f>
        <v>25000</v>
      </c>
      <c r="G101">
        <f t="shared" si="1"/>
        <v>200000</v>
      </c>
    </row>
    <row r="102" spans="1:7" x14ac:dyDescent="0.3">
      <c r="A102" t="s">
        <v>26</v>
      </c>
      <c r="B102" t="s">
        <v>1</v>
      </c>
      <c r="C102" s="3">
        <v>42922</v>
      </c>
      <c r="D102" t="s">
        <v>8</v>
      </c>
      <c r="E102">
        <v>17</v>
      </c>
      <c r="F102">
        <f>VLOOKUP(A102,'Задача1 (цены моделей)'!$A$2:$B$14,2,0)</f>
        <v>25000</v>
      </c>
      <c r="G102">
        <f t="shared" si="1"/>
        <v>425000</v>
      </c>
    </row>
    <row r="103" spans="1:7" x14ac:dyDescent="0.3">
      <c r="A103" t="s">
        <v>26</v>
      </c>
      <c r="B103" t="s">
        <v>1</v>
      </c>
      <c r="C103" s="3">
        <v>43020</v>
      </c>
      <c r="D103" t="s">
        <v>5</v>
      </c>
      <c r="E103">
        <v>5</v>
      </c>
      <c r="F103">
        <f>VLOOKUP(A103,'Задача1 (цены моделей)'!$A$2:$B$14,2,0)</f>
        <v>25000</v>
      </c>
      <c r="G103">
        <f t="shared" si="1"/>
        <v>125000</v>
      </c>
    </row>
    <row r="104" spans="1:7" x14ac:dyDescent="0.3">
      <c r="A104" t="s">
        <v>17</v>
      </c>
      <c r="B104" t="s">
        <v>27</v>
      </c>
      <c r="C104" s="3">
        <v>42794</v>
      </c>
      <c r="D104" t="s">
        <v>14</v>
      </c>
      <c r="E104">
        <v>14</v>
      </c>
      <c r="F104">
        <f>VLOOKUP(A104,'Задача1 (цены моделей)'!$A$2:$B$14,2,0)</f>
        <v>18000</v>
      </c>
      <c r="G104">
        <f t="shared" si="1"/>
        <v>252000</v>
      </c>
    </row>
    <row r="105" spans="1:7" x14ac:dyDescent="0.3">
      <c r="A105" t="s">
        <v>17</v>
      </c>
      <c r="B105" t="s">
        <v>27</v>
      </c>
      <c r="C105" s="3">
        <v>42818</v>
      </c>
      <c r="D105" t="s">
        <v>5</v>
      </c>
      <c r="E105">
        <v>15</v>
      </c>
      <c r="F105">
        <f>VLOOKUP(A105,'Задача1 (цены моделей)'!$A$2:$B$14,2,0)</f>
        <v>18000</v>
      </c>
      <c r="G105">
        <f t="shared" si="1"/>
        <v>270000</v>
      </c>
    </row>
    <row r="106" spans="1:7" x14ac:dyDescent="0.3">
      <c r="A106" t="s">
        <v>17</v>
      </c>
      <c r="B106" t="s">
        <v>27</v>
      </c>
      <c r="C106" s="3">
        <v>42956</v>
      </c>
      <c r="D106" t="s">
        <v>14</v>
      </c>
      <c r="E106">
        <v>3</v>
      </c>
      <c r="F106">
        <f>VLOOKUP(A106,'Задача1 (цены моделей)'!$A$2:$B$14,2,0)</f>
        <v>18000</v>
      </c>
      <c r="G106">
        <f t="shared" si="1"/>
        <v>54000</v>
      </c>
    </row>
    <row r="107" spans="1:7" x14ac:dyDescent="0.3">
      <c r="A107" t="s">
        <v>17</v>
      </c>
      <c r="B107" t="s">
        <v>27</v>
      </c>
      <c r="C107" s="3">
        <v>42998</v>
      </c>
      <c r="D107" t="s">
        <v>8</v>
      </c>
      <c r="E107">
        <v>4</v>
      </c>
      <c r="F107">
        <f>VLOOKUP(A107,'Задача1 (цены моделей)'!$A$2:$B$14,2,0)</f>
        <v>18000</v>
      </c>
      <c r="G107">
        <f t="shared" si="1"/>
        <v>72000</v>
      </c>
    </row>
    <row r="108" spans="1:7" x14ac:dyDescent="0.3">
      <c r="A108" t="s">
        <v>17</v>
      </c>
      <c r="B108" t="s">
        <v>27</v>
      </c>
      <c r="C108" s="3">
        <v>43054</v>
      </c>
      <c r="D108" t="s">
        <v>11</v>
      </c>
      <c r="E108">
        <v>6</v>
      </c>
      <c r="F108">
        <f>VLOOKUP(A108,'Задача1 (цены моделей)'!$A$2:$B$14,2,0)</f>
        <v>18000</v>
      </c>
      <c r="G108">
        <f t="shared" si="1"/>
        <v>108000</v>
      </c>
    </row>
    <row r="109" spans="1:7" x14ac:dyDescent="0.3">
      <c r="A109" t="s">
        <v>17</v>
      </c>
      <c r="B109" t="s">
        <v>27</v>
      </c>
      <c r="C109" s="3">
        <v>43070</v>
      </c>
      <c r="D109" t="s">
        <v>14</v>
      </c>
      <c r="E109">
        <v>3</v>
      </c>
      <c r="F109">
        <f>VLOOKUP(A109,'Задача1 (цены моделей)'!$A$2:$B$14,2,0)</f>
        <v>18000</v>
      </c>
      <c r="G109">
        <f t="shared" si="1"/>
        <v>54000</v>
      </c>
    </row>
    <row r="110" spans="1:7" x14ac:dyDescent="0.3">
      <c r="A110" t="s">
        <v>17</v>
      </c>
      <c r="B110" t="s">
        <v>28</v>
      </c>
      <c r="C110" s="3">
        <v>43027</v>
      </c>
      <c r="D110" t="s">
        <v>11</v>
      </c>
      <c r="E110">
        <v>13</v>
      </c>
      <c r="F110">
        <f>VLOOKUP(A110,'Задача1 (цены моделей)'!$A$2:$B$14,2,0)</f>
        <v>18000</v>
      </c>
      <c r="G110">
        <f t="shared" si="1"/>
        <v>234000</v>
      </c>
    </row>
    <row r="111" spans="1:7" x14ac:dyDescent="0.3">
      <c r="A111" t="s">
        <v>17</v>
      </c>
      <c r="B111" t="s">
        <v>28</v>
      </c>
      <c r="C111" s="3">
        <v>43083</v>
      </c>
      <c r="D111" t="s">
        <v>11</v>
      </c>
      <c r="E111">
        <v>5</v>
      </c>
      <c r="F111">
        <f>VLOOKUP(A111,'Задача1 (цены моделей)'!$A$2:$B$14,2,0)</f>
        <v>18000</v>
      </c>
      <c r="G111">
        <f t="shared" si="1"/>
        <v>90000</v>
      </c>
    </row>
    <row r="112" spans="1:7" x14ac:dyDescent="0.3">
      <c r="A112" t="s">
        <v>17</v>
      </c>
      <c r="B112" t="s">
        <v>24</v>
      </c>
      <c r="C112" s="3">
        <v>42764</v>
      </c>
      <c r="D112" t="s">
        <v>5</v>
      </c>
      <c r="E112">
        <v>9</v>
      </c>
      <c r="F112">
        <f>VLOOKUP(A112,'Задача1 (цены моделей)'!$A$2:$B$14,2,0)</f>
        <v>18000</v>
      </c>
      <c r="G112">
        <f t="shared" si="1"/>
        <v>162000</v>
      </c>
    </row>
    <row r="113" spans="1:7" x14ac:dyDescent="0.3">
      <c r="A113" t="s">
        <v>17</v>
      </c>
      <c r="B113" t="s">
        <v>24</v>
      </c>
      <c r="C113" s="3">
        <v>42924</v>
      </c>
      <c r="D113" t="s">
        <v>2</v>
      </c>
      <c r="E113">
        <v>12</v>
      </c>
      <c r="F113">
        <f>VLOOKUP(A113,'Задача1 (цены моделей)'!$A$2:$B$14,2,0)</f>
        <v>18000</v>
      </c>
      <c r="G113">
        <f t="shared" si="1"/>
        <v>216000</v>
      </c>
    </row>
    <row r="114" spans="1:7" x14ac:dyDescent="0.3">
      <c r="A114" t="s">
        <v>17</v>
      </c>
      <c r="B114" t="s">
        <v>24</v>
      </c>
      <c r="C114" s="3">
        <v>42995</v>
      </c>
      <c r="D114" t="s">
        <v>11</v>
      </c>
      <c r="E114">
        <v>19</v>
      </c>
      <c r="F114">
        <f>VLOOKUP(A114,'Задача1 (цены моделей)'!$A$2:$B$14,2,0)</f>
        <v>18000</v>
      </c>
      <c r="G114">
        <f t="shared" si="1"/>
        <v>342000</v>
      </c>
    </row>
    <row r="115" spans="1:7" x14ac:dyDescent="0.3">
      <c r="A115" t="s">
        <v>17</v>
      </c>
      <c r="B115" t="s">
        <v>19</v>
      </c>
      <c r="C115" s="3">
        <v>42771</v>
      </c>
      <c r="D115" t="s">
        <v>11</v>
      </c>
      <c r="E115">
        <v>1</v>
      </c>
      <c r="F115">
        <f>VLOOKUP(A115,'Задача1 (цены моделей)'!$A$2:$B$14,2,0)</f>
        <v>18000</v>
      </c>
      <c r="G115">
        <f t="shared" si="1"/>
        <v>18000</v>
      </c>
    </row>
    <row r="116" spans="1:7" x14ac:dyDescent="0.3">
      <c r="A116" t="s">
        <v>17</v>
      </c>
      <c r="B116" t="s">
        <v>19</v>
      </c>
      <c r="C116" s="3">
        <v>42807</v>
      </c>
      <c r="D116" t="s">
        <v>14</v>
      </c>
      <c r="E116">
        <v>8</v>
      </c>
      <c r="F116">
        <f>VLOOKUP(A116,'Задача1 (цены моделей)'!$A$2:$B$14,2,0)</f>
        <v>18000</v>
      </c>
      <c r="G116">
        <f t="shared" si="1"/>
        <v>144000</v>
      </c>
    </row>
    <row r="117" spans="1:7" x14ac:dyDescent="0.3">
      <c r="A117" t="s">
        <v>17</v>
      </c>
      <c r="B117" t="s">
        <v>19</v>
      </c>
      <c r="C117" s="3">
        <v>42916</v>
      </c>
      <c r="D117" t="s">
        <v>5</v>
      </c>
      <c r="E117">
        <v>2</v>
      </c>
      <c r="F117">
        <f>VLOOKUP(A117,'Задача1 (цены моделей)'!$A$2:$B$14,2,0)</f>
        <v>18000</v>
      </c>
      <c r="G117">
        <f t="shared" si="1"/>
        <v>36000</v>
      </c>
    </row>
    <row r="118" spans="1:7" x14ac:dyDescent="0.3">
      <c r="A118" t="s">
        <v>17</v>
      </c>
      <c r="B118" t="s">
        <v>19</v>
      </c>
      <c r="C118" s="3">
        <v>42961</v>
      </c>
      <c r="D118" t="s">
        <v>5</v>
      </c>
      <c r="E118">
        <v>16</v>
      </c>
      <c r="F118">
        <f>VLOOKUP(A118,'Задача1 (цены моделей)'!$A$2:$B$14,2,0)</f>
        <v>18000</v>
      </c>
      <c r="G118">
        <f t="shared" si="1"/>
        <v>288000</v>
      </c>
    </row>
    <row r="119" spans="1:7" x14ac:dyDescent="0.3">
      <c r="A119" t="s">
        <v>17</v>
      </c>
      <c r="B119" t="s">
        <v>19</v>
      </c>
      <c r="C119" s="3">
        <v>43004</v>
      </c>
      <c r="D119" t="s">
        <v>11</v>
      </c>
      <c r="E119">
        <v>10</v>
      </c>
      <c r="F119">
        <f>VLOOKUP(A119,'Задача1 (цены моделей)'!$A$2:$B$14,2,0)</f>
        <v>18000</v>
      </c>
      <c r="G119">
        <f t="shared" si="1"/>
        <v>180000</v>
      </c>
    </row>
    <row r="120" spans="1:7" x14ac:dyDescent="0.3">
      <c r="A120" t="s">
        <v>17</v>
      </c>
      <c r="B120" t="s">
        <v>13</v>
      </c>
      <c r="C120" s="3">
        <v>42778</v>
      </c>
      <c r="D120" t="s">
        <v>11</v>
      </c>
      <c r="E120">
        <v>11</v>
      </c>
      <c r="F120">
        <f>VLOOKUP(A120,'Задача1 (цены моделей)'!$A$2:$B$14,2,0)</f>
        <v>18000</v>
      </c>
      <c r="G120">
        <f t="shared" si="1"/>
        <v>198000</v>
      </c>
    </row>
    <row r="121" spans="1:7" x14ac:dyDescent="0.3">
      <c r="A121" t="s">
        <v>17</v>
      </c>
      <c r="B121" t="s">
        <v>13</v>
      </c>
      <c r="C121" s="3">
        <v>42940</v>
      </c>
      <c r="D121" t="s">
        <v>8</v>
      </c>
      <c r="E121">
        <v>2</v>
      </c>
      <c r="F121">
        <f>VLOOKUP(A121,'Задача1 (цены моделей)'!$A$2:$B$14,2,0)</f>
        <v>18000</v>
      </c>
      <c r="G121">
        <f t="shared" si="1"/>
        <v>36000</v>
      </c>
    </row>
    <row r="122" spans="1:7" x14ac:dyDescent="0.3">
      <c r="A122" t="s">
        <v>17</v>
      </c>
      <c r="B122" t="s">
        <v>13</v>
      </c>
      <c r="C122" s="3">
        <v>43006</v>
      </c>
      <c r="D122" t="s">
        <v>8</v>
      </c>
      <c r="E122">
        <v>12</v>
      </c>
      <c r="F122">
        <f>VLOOKUP(A122,'Задача1 (цены моделей)'!$A$2:$B$14,2,0)</f>
        <v>18000</v>
      </c>
      <c r="G122">
        <f t="shared" si="1"/>
        <v>216000</v>
      </c>
    </row>
    <row r="123" spans="1:7" x14ac:dyDescent="0.3">
      <c r="A123" t="s">
        <v>17</v>
      </c>
      <c r="B123" t="s">
        <v>29</v>
      </c>
      <c r="C123" s="3">
        <v>42798</v>
      </c>
      <c r="D123" t="s">
        <v>5</v>
      </c>
      <c r="E123">
        <v>2</v>
      </c>
      <c r="F123">
        <f>VLOOKUP(A123,'Задача1 (цены моделей)'!$A$2:$B$14,2,0)</f>
        <v>18000</v>
      </c>
      <c r="G123">
        <f t="shared" si="1"/>
        <v>36000</v>
      </c>
    </row>
    <row r="124" spans="1:7" x14ac:dyDescent="0.3">
      <c r="A124" t="s">
        <v>17</v>
      </c>
      <c r="B124" t="s">
        <v>29</v>
      </c>
      <c r="C124" s="3">
        <v>42822</v>
      </c>
      <c r="D124" t="s">
        <v>5</v>
      </c>
      <c r="E124">
        <v>16</v>
      </c>
      <c r="F124">
        <f>VLOOKUP(A124,'Задача1 (цены моделей)'!$A$2:$B$14,2,0)</f>
        <v>18000</v>
      </c>
      <c r="G124">
        <f t="shared" si="1"/>
        <v>288000</v>
      </c>
    </row>
    <row r="125" spans="1:7" x14ac:dyDescent="0.3">
      <c r="A125" t="s">
        <v>17</v>
      </c>
      <c r="B125" t="s">
        <v>29</v>
      </c>
      <c r="C125" s="3">
        <v>42949</v>
      </c>
      <c r="D125" t="s">
        <v>14</v>
      </c>
      <c r="E125">
        <v>3</v>
      </c>
      <c r="F125">
        <f>VLOOKUP(A125,'Задача1 (цены моделей)'!$A$2:$B$14,2,0)</f>
        <v>18000</v>
      </c>
      <c r="G125">
        <f t="shared" si="1"/>
        <v>54000</v>
      </c>
    </row>
    <row r="126" spans="1:7" x14ac:dyDescent="0.3">
      <c r="A126" t="s">
        <v>17</v>
      </c>
      <c r="B126" t="s">
        <v>29</v>
      </c>
      <c r="C126" s="3">
        <v>43030</v>
      </c>
      <c r="D126" t="s">
        <v>5</v>
      </c>
      <c r="E126">
        <v>6</v>
      </c>
      <c r="F126">
        <f>VLOOKUP(A126,'Задача1 (цены моделей)'!$A$2:$B$14,2,0)</f>
        <v>18000</v>
      </c>
      <c r="G126">
        <f t="shared" si="1"/>
        <v>108000</v>
      </c>
    </row>
    <row r="127" spans="1:7" x14ac:dyDescent="0.3">
      <c r="A127" t="s">
        <v>17</v>
      </c>
      <c r="B127" t="s">
        <v>7</v>
      </c>
      <c r="C127" s="3">
        <v>42818</v>
      </c>
      <c r="D127" t="s">
        <v>8</v>
      </c>
      <c r="E127">
        <v>14</v>
      </c>
      <c r="F127">
        <f>VLOOKUP(A127,'Задача1 (цены моделей)'!$A$2:$B$14,2,0)</f>
        <v>18000</v>
      </c>
      <c r="G127">
        <f t="shared" si="1"/>
        <v>252000</v>
      </c>
    </row>
    <row r="128" spans="1:7" x14ac:dyDescent="0.3">
      <c r="A128" t="s">
        <v>17</v>
      </c>
      <c r="B128" t="s">
        <v>7</v>
      </c>
      <c r="C128" s="3">
        <v>42842</v>
      </c>
      <c r="D128" t="s">
        <v>11</v>
      </c>
      <c r="E128">
        <v>18</v>
      </c>
      <c r="F128">
        <f>VLOOKUP(A128,'Задача1 (цены моделей)'!$A$2:$B$14,2,0)</f>
        <v>18000</v>
      </c>
      <c r="G128">
        <f t="shared" si="1"/>
        <v>324000</v>
      </c>
    </row>
    <row r="129" spans="1:7" x14ac:dyDescent="0.3">
      <c r="A129" t="s">
        <v>17</v>
      </c>
      <c r="B129" t="s">
        <v>7</v>
      </c>
      <c r="C129" s="3">
        <v>43000</v>
      </c>
      <c r="D129" t="s">
        <v>5</v>
      </c>
      <c r="E129">
        <v>15</v>
      </c>
      <c r="F129">
        <f>VLOOKUP(A129,'Задача1 (цены моделей)'!$A$2:$B$14,2,0)</f>
        <v>18000</v>
      </c>
      <c r="G129">
        <f t="shared" si="1"/>
        <v>270000</v>
      </c>
    </row>
    <row r="130" spans="1:7" x14ac:dyDescent="0.3">
      <c r="A130" t="s">
        <v>17</v>
      </c>
      <c r="B130" t="s">
        <v>7</v>
      </c>
      <c r="C130" s="3">
        <v>43048</v>
      </c>
      <c r="D130" t="s">
        <v>5</v>
      </c>
      <c r="E130">
        <v>12</v>
      </c>
      <c r="F130">
        <f>VLOOKUP(A130,'Задача1 (цены моделей)'!$A$2:$B$14,2,0)</f>
        <v>18000</v>
      </c>
      <c r="G130">
        <f t="shared" si="1"/>
        <v>216000</v>
      </c>
    </row>
    <row r="131" spans="1:7" x14ac:dyDescent="0.3">
      <c r="A131" t="s">
        <v>17</v>
      </c>
      <c r="B131" t="s">
        <v>7</v>
      </c>
      <c r="C131" s="3">
        <v>43090</v>
      </c>
      <c r="D131" t="s">
        <v>14</v>
      </c>
      <c r="E131">
        <v>10</v>
      </c>
      <c r="F131">
        <f>VLOOKUP(A131,'Задача1 (цены моделей)'!$A$2:$B$14,2,0)</f>
        <v>18000</v>
      </c>
      <c r="G131">
        <f t="shared" ref="G131:G194" si="2">E131*F131</f>
        <v>180000</v>
      </c>
    </row>
    <row r="132" spans="1:7" x14ac:dyDescent="0.3">
      <c r="A132" t="s">
        <v>17</v>
      </c>
      <c r="B132" t="s">
        <v>4</v>
      </c>
      <c r="C132" s="3">
        <v>42957</v>
      </c>
      <c r="D132" t="s">
        <v>5</v>
      </c>
      <c r="E132">
        <v>12</v>
      </c>
      <c r="F132">
        <f>VLOOKUP(A132,'Задача1 (цены моделей)'!$A$2:$B$14,2,0)</f>
        <v>18000</v>
      </c>
      <c r="G132">
        <f t="shared" si="2"/>
        <v>216000</v>
      </c>
    </row>
    <row r="133" spans="1:7" x14ac:dyDescent="0.3">
      <c r="A133" t="s">
        <v>17</v>
      </c>
      <c r="B133" t="s">
        <v>10</v>
      </c>
      <c r="C133" s="3">
        <v>42818</v>
      </c>
      <c r="D133" t="s">
        <v>5</v>
      </c>
      <c r="E133">
        <v>11</v>
      </c>
      <c r="F133">
        <f>VLOOKUP(A133,'Задача1 (цены моделей)'!$A$2:$B$14,2,0)</f>
        <v>18000</v>
      </c>
      <c r="G133">
        <f t="shared" si="2"/>
        <v>198000</v>
      </c>
    </row>
    <row r="134" spans="1:7" x14ac:dyDescent="0.3">
      <c r="A134" t="s">
        <v>17</v>
      </c>
      <c r="B134" t="s">
        <v>10</v>
      </c>
      <c r="C134" s="3">
        <v>43026</v>
      </c>
      <c r="D134" t="s">
        <v>2</v>
      </c>
      <c r="E134">
        <v>14</v>
      </c>
      <c r="F134">
        <f>VLOOKUP(A134,'Задача1 (цены моделей)'!$A$2:$B$14,2,0)</f>
        <v>18000</v>
      </c>
      <c r="G134">
        <f t="shared" si="2"/>
        <v>252000</v>
      </c>
    </row>
    <row r="135" spans="1:7" x14ac:dyDescent="0.3">
      <c r="A135" t="s">
        <v>17</v>
      </c>
      <c r="B135" t="s">
        <v>21</v>
      </c>
      <c r="C135" s="3">
        <v>42740</v>
      </c>
      <c r="D135" t="s">
        <v>5</v>
      </c>
      <c r="E135">
        <v>20</v>
      </c>
      <c r="F135">
        <f>VLOOKUP(A135,'Задача1 (цены моделей)'!$A$2:$B$14,2,0)</f>
        <v>18000</v>
      </c>
      <c r="G135">
        <f t="shared" si="2"/>
        <v>360000</v>
      </c>
    </row>
    <row r="136" spans="1:7" x14ac:dyDescent="0.3">
      <c r="A136" t="s">
        <v>17</v>
      </c>
      <c r="B136" t="s">
        <v>21</v>
      </c>
      <c r="C136" s="3">
        <v>42928</v>
      </c>
      <c r="D136" t="s">
        <v>2</v>
      </c>
      <c r="E136">
        <v>18</v>
      </c>
      <c r="F136">
        <f>VLOOKUP(A136,'Задача1 (цены моделей)'!$A$2:$B$14,2,0)</f>
        <v>18000</v>
      </c>
      <c r="G136">
        <f t="shared" si="2"/>
        <v>324000</v>
      </c>
    </row>
    <row r="137" spans="1:7" x14ac:dyDescent="0.3">
      <c r="A137" t="s">
        <v>17</v>
      </c>
      <c r="B137" t="s">
        <v>21</v>
      </c>
      <c r="C137" s="3">
        <v>42942</v>
      </c>
      <c r="D137" t="s">
        <v>5</v>
      </c>
      <c r="E137">
        <v>14</v>
      </c>
      <c r="F137">
        <f>VLOOKUP(A137,'Задача1 (цены моделей)'!$A$2:$B$14,2,0)</f>
        <v>18000</v>
      </c>
      <c r="G137">
        <f t="shared" si="2"/>
        <v>252000</v>
      </c>
    </row>
    <row r="138" spans="1:7" x14ac:dyDescent="0.3">
      <c r="A138" t="s">
        <v>17</v>
      </c>
      <c r="B138" t="s">
        <v>21</v>
      </c>
      <c r="C138" s="3">
        <v>42973</v>
      </c>
      <c r="D138" t="s">
        <v>5</v>
      </c>
      <c r="E138">
        <v>11</v>
      </c>
      <c r="F138">
        <f>VLOOKUP(A138,'Задача1 (цены моделей)'!$A$2:$B$14,2,0)</f>
        <v>18000</v>
      </c>
      <c r="G138">
        <f t="shared" si="2"/>
        <v>198000</v>
      </c>
    </row>
    <row r="139" spans="1:7" x14ac:dyDescent="0.3">
      <c r="A139" t="s">
        <v>17</v>
      </c>
      <c r="B139" t="s">
        <v>21</v>
      </c>
      <c r="C139" s="3">
        <v>42975</v>
      </c>
      <c r="D139" t="s">
        <v>11</v>
      </c>
      <c r="E139">
        <v>15</v>
      </c>
      <c r="F139">
        <f>VLOOKUP(A139,'Задача1 (цены моделей)'!$A$2:$B$14,2,0)</f>
        <v>18000</v>
      </c>
      <c r="G139">
        <f t="shared" si="2"/>
        <v>270000</v>
      </c>
    </row>
    <row r="140" spans="1:7" x14ac:dyDescent="0.3">
      <c r="A140" t="s">
        <v>17</v>
      </c>
      <c r="B140" t="s">
        <v>1</v>
      </c>
      <c r="C140" s="3">
        <v>42755</v>
      </c>
      <c r="D140" t="s">
        <v>11</v>
      </c>
      <c r="E140">
        <v>11</v>
      </c>
      <c r="F140">
        <f>VLOOKUP(A140,'Задача1 (цены моделей)'!$A$2:$B$14,2,0)</f>
        <v>18000</v>
      </c>
      <c r="G140">
        <f t="shared" si="2"/>
        <v>198000</v>
      </c>
    </row>
    <row r="141" spans="1:7" x14ac:dyDescent="0.3">
      <c r="A141" t="s">
        <v>17</v>
      </c>
      <c r="B141" t="s">
        <v>1</v>
      </c>
      <c r="C141" s="3">
        <v>42867</v>
      </c>
      <c r="D141" t="s">
        <v>8</v>
      </c>
      <c r="E141">
        <v>14</v>
      </c>
      <c r="F141">
        <f>VLOOKUP(A141,'Задача1 (цены моделей)'!$A$2:$B$14,2,0)</f>
        <v>18000</v>
      </c>
      <c r="G141">
        <f t="shared" si="2"/>
        <v>252000</v>
      </c>
    </row>
    <row r="142" spans="1:7" x14ac:dyDescent="0.3">
      <c r="A142" t="s">
        <v>17</v>
      </c>
      <c r="B142" t="s">
        <v>1</v>
      </c>
      <c r="C142" s="3">
        <v>42953</v>
      </c>
      <c r="D142" t="s">
        <v>5</v>
      </c>
      <c r="E142">
        <v>1</v>
      </c>
      <c r="F142">
        <f>VLOOKUP(A142,'Задача1 (цены моделей)'!$A$2:$B$14,2,0)</f>
        <v>18000</v>
      </c>
      <c r="G142">
        <f t="shared" si="2"/>
        <v>18000</v>
      </c>
    </row>
    <row r="143" spans="1:7" x14ac:dyDescent="0.3">
      <c r="A143" t="s">
        <v>17</v>
      </c>
      <c r="B143" t="s">
        <v>1</v>
      </c>
      <c r="C143" s="3">
        <v>43068</v>
      </c>
      <c r="D143" t="s">
        <v>5</v>
      </c>
      <c r="E143">
        <v>5</v>
      </c>
      <c r="F143">
        <f>VLOOKUP(A143,'Задача1 (цены моделей)'!$A$2:$B$14,2,0)</f>
        <v>18000</v>
      </c>
      <c r="G143">
        <f t="shared" si="2"/>
        <v>90000</v>
      </c>
    </row>
    <row r="144" spans="1:7" x14ac:dyDescent="0.3">
      <c r="A144" t="s">
        <v>17</v>
      </c>
      <c r="B144" t="s">
        <v>1</v>
      </c>
      <c r="C144" s="3">
        <v>43094</v>
      </c>
      <c r="D144" t="s">
        <v>8</v>
      </c>
      <c r="E144">
        <v>17</v>
      </c>
      <c r="F144">
        <f>VLOOKUP(A144,'Задача1 (цены моделей)'!$A$2:$B$14,2,0)</f>
        <v>18000</v>
      </c>
      <c r="G144">
        <f t="shared" si="2"/>
        <v>306000</v>
      </c>
    </row>
    <row r="145" spans="1:7" x14ac:dyDescent="0.3">
      <c r="A145" t="s">
        <v>23</v>
      </c>
      <c r="B145" t="s">
        <v>27</v>
      </c>
      <c r="C145" s="3">
        <v>42989</v>
      </c>
      <c r="D145" t="s">
        <v>8</v>
      </c>
      <c r="E145">
        <v>13</v>
      </c>
      <c r="F145">
        <f>VLOOKUP(A145,'Задача1 (цены моделей)'!$A$2:$B$14,2,0)</f>
        <v>4500</v>
      </c>
      <c r="G145">
        <f t="shared" si="2"/>
        <v>58500</v>
      </c>
    </row>
    <row r="146" spans="1:7" x14ac:dyDescent="0.3">
      <c r="A146" t="s">
        <v>23</v>
      </c>
      <c r="B146" t="s">
        <v>27</v>
      </c>
      <c r="C146" s="3">
        <v>43076</v>
      </c>
      <c r="D146" t="s">
        <v>5</v>
      </c>
      <c r="E146">
        <v>14</v>
      </c>
      <c r="F146">
        <f>VLOOKUP(A146,'Задача1 (цены моделей)'!$A$2:$B$14,2,0)</f>
        <v>4500</v>
      </c>
      <c r="G146">
        <f t="shared" si="2"/>
        <v>63000</v>
      </c>
    </row>
    <row r="147" spans="1:7" x14ac:dyDescent="0.3">
      <c r="A147" t="s">
        <v>23</v>
      </c>
      <c r="B147" t="s">
        <v>28</v>
      </c>
      <c r="C147" s="3">
        <v>42752</v>
      </c>
      <c r="D147" t="s">
        <v>8</v>
      </c>
      <c r="E147">
        <v>11</v>
      </c>
      <c r="F147">
        <f>VLOOKUP(A147,'Задача1 (цены моделей)'!$A$2:$B$14,2,0)</f>
        <v>4500</v>
      </c>
      <c r="G147">
        <f t="shared" si="2"/>
        <v>49500</v>
      </c>
    </row>
    <row r="148" spans="1:7" x14ac:dyDescent="0.3">
      <c r="A148" t="s">
        <v>23</v>
      </c>
      <c r="B148" t="s">
        <v>28</v>
      </c>
      <c r="C148" s="3">
        <v>42938</v>
      </c>
      <c r="D148" t="s">
        <v>5</v>
      </c>
      <c r="E148">
        <v>13</v>
      </c>
      <c r="F148">
        <f>VLOOKUP(A148,'Задача1 (цены моделей)'!$A$2:$B$14,2,0)</f>
        <v>4500</v>
      </c>
      <c r="G148">
        <f t="shared" si="2"/>
        <v>58500</v>
      </c>
    </row>
    <row r="149" spans="1:7" x14ac:dyDescent="0.3">
      <c r="A149" t="s">
        <v>23</v>
      </c>
      <c r="B149" t="s">
        <v>24</v>
      </c>
      <c r="C149" s="3">
        <v>42768</v>
      </c>
      <c r="D149" t="s">
        <v>2</v>
      </c>
      <c r="E149">
        <v>5</v>
      </c>
      <c r="F149">
        <f>VLOOKUP(A149,'Задача1 (цены моделей)'!$A$2:$B$14,2,0)</f>
        <v>4500</v>
      </c>
      <c r="G149">
        <f t="shared" si="2"/>
        <v>22500</v>
      </c>
    </row>
    <row r="150" spans="1:7" x14ac:dyDescent="0.3">
      <c r="A150" t="s">
        <v>23</v>
      </c>
      <c r="B150" t="s">
        <v>24</v>
      </c>
      <c r="C150" s="3">
        <v>42836</v>
      </c>
      <c r="D150" t="s">
        <v>2</v>
      </c>
      <c r="E150">
        <v>10</v>
      </c>
      <c r="F150">
        <f>VLOOKUP(A150,'Задача1 (цены моделей)'!$A$2:$B$14,2,0)</f>
        <v>4500</v>
      </c>
      <c r="G150">
        <f t="shared" si="2"/>
        <v>45000</v>
      </c>
    </row>
    <row r="151" spans="1:7" x14ac:dyDescent="0.3">
      <c r="A151" t="s">
        <v>23</v>
      </c>
      <c r="B151" t="s">
        <v>24</v>
      </c>
      <c r="C151" s="3">
        <v>42891</v>
      </c>
      <c r="D151" t="s">
        <v>2</v>
      </c>
      <c r="E151">
        <v>12</v>
      </c>
      <c r="F151">
        <f>VLOOKUP(A151,'Задача1 (цены моделей)'!$A$2:$B$14,2,0)</f>
        <v>4500</v>
      </c>
      <c r="G151">
        <f t="shared" si="2"/>
        <v>54000</v>
      </c>
    </row>
    <row r="152" spans="1:7" x14ac:dyDescent="0.3">
      <c r="A152" t="s">
        <v>23</v>
      </c>
      <c r="B152" t="s">
        <v>24</v>
      </c>
      <c r="C152" s="3">
        <v>43054</v>
      </c>
      <c r="D152" t="s">
        <v>2</v>
      </c>
      <c r="E152">
        <v>10</v>
      </c>
      <c r="F152">
        <f>VLOOKUP(A152,'Задача1 (цены моделей)'!$A$2:$B$14,2,0)</f>
        <v>4500</v>
      </c>
      <c r="G152">
        <f t="shared" si="2"/>
        <v>45000</v>
      </c>
    </row>
    <row r="153" spans="1:7" x14ac:dyDescent="0.3">
      <c r="A153" t="s">
        <v>23</v>
      </c>
      <c r="B153" t="s">
        <v>19</v>
      </c>
      <c r="C153" s="3">
        <v>42802</v>
      </c>
      <c r="D153" t="s">
        <v>8</v>
      </c>
      <c r="E153">
        <v>12</v>
      </c>
      <c r="F153">
        <f>VLOOKUP(A153,'Задача1 (цены моделей)'!$A$2:$B$14,2,0)</f>
        <v>4500</v>
      </c>
      <c r="G153">
        <f t="shared" si="2"/>
        <v>54000</v>
      </c>
    </row>
    <row r="154" spans="1:7" x14ac:dyDescent="0.3">
      <c r="A154" t="s">
        <v>23</v>
      </c>
      <c r="B154" t="s">
        <v>19</v>
      </c>
      <c r="C154" s="3">
        <v>42876</v>
      </c>
      <c r="D154" t="s">
        <v>14</v>
      </c>
      <c r="E154">
        <v>9</v>
      </c>
      <c r="F154">
        <f>VLOOKUP(A154,'Задача1 (цены моделей)'!$A$2:$B$14,2,0)</f>
        <v>4500</v>
      </c>
      <c r="G154">
        <f t="shared" si="2"/>
        <v>40500</v>
      </c>
    </row>
    <row r="155" spans="1:7" x14ac:dyDescent="0.3">
      <c r="A155" t="s">
        <v>23</v>
      </c>
      <c r="B155" t="s">
        <v>19</v>
      </c>
      <c r="C155" s="3">
        <v>42942</v>
      </c>
      <c r="D155" t="s">
        <v>5</v>
      </c>
      <c r="E155">
        <v>19</v>
      </c>
      <c r="F155">
        <f>VLOOKUP(A155,'Задача1 (цены моделей)'!$A$2:$B$14,2,0)</f>
        <v>4500</v>
      </c>
      <c r="G155">
        <f t="shared" si="2"/>
        <v>85500</v>
      </c>
    </row>
    <row r="156" spans="1:7" x14ac:dyDescent="0.3">
      <c r="A156" t="s">
        <v>23</v>
      </c>
      <c r="B156" t="s">
        <v>19</v>
      </c>
      <c r="C156" s="3">
        <v>43013</v>
      </c>
      <c r="D156" t="s">
        <v>8</v>
      </c>
      <c r="E156">
        <v>5</v>
      </c>
      <c r="F156">
        <f>VLOOKUP(A156,'Задача1 (цены моделей)'!$A$2:$B$14,2,0)</f>
        <v>4500</v>
      </c>
      <c r="G156">
        <f t="shared" si="2"/>
        <v>22500</v>
      </c>
    </row>
    <row r="157" spans="1:7" x14ac:dyDescent="0.3">
      <c r="A157" t="s">
        <v>23</v>
      </c>
      <c r="B157" t="s">
        <v>19</v>
      </c>
      <c r="C157" s="3">
        <v>43065</v>
      </c>
      <c r="D157" t="s">
        <v>14</v>
      </c>
      <c r="E157">
        <v>6</v>
      </c>
      <c r="F157">
        <f>VLOOKUP(A157,'Задача1 (цены моделей)'!$A$2:$B$14,2,0)</f>
        <v>4500</v>
      </c>
      <c r="G157">
        <f t="shared" si="2"/>
        <v>27000</v>
      </c>
    </row>
    <row r="158" spans="1:7" x14ac:dyDescent="0.3">
      <c r="A158" t="s">
        <v>23</v>
      </c>
      <c r="B158" t="s">
        <v>13</v>
      </c>
      <c r="C158" s="3">
        <v>42833</v>
      </c>
      <c r="D158" t="s">
        <v>8</v>
      </c>
      <c r="E158">
        <v>19</v>
      </c>
      <c r="F158">
        <f>VLOOKUP(A158,'Задача1 (цены моделей)'!$A$2:$B$14,2,0)</f>
        <v>4500</v>
      </c>
      <c r="G158">
        <f t="shared" si="2"/>
        <v>85500</v>
      </c>
    </row>
    <row r="159" spans="1:7" x14ac:dyDescent="0.3">
      <c r="A159" t="s">
        <v>23</v>
      </c>
      <c r="B159" t="s">
        <v>29</v>
      </c>
      <c r="C159" s="3">
        <v>42964</v>
      </c>
      <c r="D159" t="s">
        <v>2</v>
      </c>
      <c r="E159">
        <v>12</v>
      </c>
      <c r="F159">
        <f>VLOOKUP(A159,'Задача1 (цены моделей)'!$A$2:$B$14,2,0)</f>
        <v>4500</v>
      </c>
      <c r="G159">
        <f t="shared" si="2"/>
        <v>54000</v>
      </c>
    </row>
    <row r="160" spans="1:7" x14ac:dyDescent="0.3">
      <c r="A160" t="s">
        <v>23</v>
      </c>
      <c r="B160" t="s">
        <v>29</v>
      </c>
      <c r="C160" s="3">
        <v>43072</v>
      </c>
      <c r="D160" t="s">
        <v>14</v>
      </c>
      <c r="E160">
        <v>18</v>
      </c>
      <c r="F160">
        <f>VLOOKUP(A160,'Задача1 (цены моделей)'!$A$2:$B$14,2,0)</f>
        <v>4500</v>
      </c>
      <c r="G160">
        <f t="shared" si="2"/>
        <v>81000</v>
      </c>
    </row>
    <row r="161" spans="1:7" x14ac:dyDescent="0.3">
      <c r="A161" t="s">
        <v>23</v>
      </c>
      <c r="B161" t="s">
        <v>7</v>
      </c>
      <c r="C161" s="3">
        <v>42763</v>
      </c>
      <c r="D161" t="s">
        <v>2</v>
      </c>
      <c r="E161">
        <v>13</v>
      </c>
      <c r="F161">
        <f>VLOOKUP(A161,'Задача1 (цены моделей)'!$A$2:$B$14,2,0)</f>
        <v>4500</v>
      </c>
      <c r="G161">
        <f t="shared" si="2"/>
        <v>58500</v>
      </c>
    </row>
    <row r="162" spans="1:7" x14ac:dyDescent="0.3">
      <c r="A162" t="s">
        <v>23</v>
      </c>
      <c r="B162" t="s">
        <v>4</v>
      </c>
      <c r="C162" s="3">
        <v>42787</v>
      </c>
      <c r="D162" t="s">
        <v>5</v>
      </c>
      <c r="E162">
        <v>19</v>
      </c>
      <c r="F162">
        <f>VLOOKUP(A162,'Задача1 (цены моделей)'!$A$2:$B$14,2,0)</f>
        <v>4500</v>
      </c>
      <c r="G162">
        <f t="shared" si="2"/>
        <v>85500</v>
      </c>
    </row>
    <row r="163" spans="1:7" x14ac:dyDescent="0.3">
      <c r="A163" t="s">
        <v>23</v>
      </c>
      <c r="B163" t="s">
        <v>4</v>
      </c>
      <c r="C163" s="3">
        <v>42838</v>
      </c>
      <c r="D163" t="s">
        <v>5</v>
      </c>
      <c r="E163">
        <v>15</v>
      </c>
      <c r="F163">
        <f>VLOOKUP(A163,'Задача1 (цены моделей)'!$A$2:$B$14,2,0)</f>
        <v>4500</v>
      </c>
      <c r="G163">
        <f t="shared" si="2"/>
        <v>67500</v>
      </c>
    </row>
    <row r="164" spans="1:7" x14ac:dyDescent="0.3">
      <c r="A164" t="s">
        <v>23</v>
      </c>
      <c r="B164" t="s">
        <v>4</v>
      </c>
      <c r="C164" s="3">
        <v>42965</v>
      </c>
      <c r="D164" t="s">
        <v>2</v>
      </c>
      <c r="E164">
        <v>14</v>
      </c>
      <c r="F164">
        <f>VLOOKUP(A164,'Задача1 (цены моделей)'!$A$2:$B$14,2,0)</f>
        <v>4500</v>
      </c>
      <c r="G164">
        <f t="shared" si="2"/>
        <v>63000</v>
      </c>
    </row>
    <row r="165" spans="1:7" x14ac:dyDescent="0.3">
      <c r="A165" t="s">
        <v>23</v>
      </c>
      <c r="B165" t="s">
        <v>10</v>
      </c>
      <c r="C165" s="3">
        <v>42843</v>
      </c>
      <c r="D165" t="s">
        <v>14</v>
      </c>
      <c r="E165">
        <v>2</v>
      </c>
      <c r="F165">
        <f>VLOOKUP(A165,'Задача1 (цены моделей)'!$A$2:$B$14,2,0)</f>
        <v>4500</v>
      </c>
      <c r="G165">
        <f t="shared" si="2"/>
        <v>9000</v>
      </c>
    </row>
    <row r="166" spans="1:7" x14ac:dyDescent="0.3">
      <c r="A166" t="s">
        <v>23</v>
      </c>
      <c r="B166" t="s">
        <v>10</v>
      </c>
      <c r="C166" s="3">
        <v>42900</v>
      </c>
      <c r="D166" t="s">
        <v>14</v>
      </c>
      <c r="E166">
        <v>5</v>
      </c>
      <c r="F166">
        <f>VLOOKUP(A166,'Задача1 (цены моделей)'!$A$2:$B$14,2,0)</f>
        <v>4500</v>
      </c>
      <c r="G166">
        <f t="shared" si="2"/>
        <v>22500</v>
      </c>
    </row>
    <row r="167" spans="1:7" x14ac:dyDescent="0.3">
      <c r="A167" t="s">
        <v>23</v>
      </c>
      <c r="B167" t="s">
        <v>10</v>
      </c>
      <c r="C167" s="3">
        <v>42941</v>
      </c>
      <c r="D167" t="s">
        <v>11</v>
      </c>
      <c r="E167">
        <v>14</v>
      </c>
      <c r="F167">
        <f>VLOOKUP(A167,'Задача1 (цены моделей)'!$A$2:$B$14,2,0)</f>
        <v>4500</v>
      </c>
      <c r="G167">
        <f t="shared" si="2"/>
        <v>63000</v>
      </c>
    </row>
    <row r="168" spans="1:7" x14ac:dyDescent="0.3">
      <c r="A168" t="s">
        <v>23</v>
      </c>
      <c r="B168" t="s">
        <v>10</v>
      </c>
      <c r="C168" s="3">
        <v>42949</v>
      </c>
      <c r="D168" t="s">
        <v>11</v>
      </c>
      <c r="E168">
        <v>5</v>
      </c>
      <c r="F168">
        <f>VLOOKUP(A168,'Задача1 (цены моделей)'!$A$2:$B$14,2,0)</f>
        <v>4500</v>
      </c>
      <c r="G168">
        <f t="shared" si="2"/>
        <v>22500</v>
      </c>
    </row>
    <row r="169" spans="1:7" x14ac:dyDescent="0.3">
      <c r="A169" t="s">
        <v>23</v>
      </c>
      <c r="B169" t="s">
        <v>21</v>
      </c>
      <c r="C169" s="3">
        <v>42850</v>
      </c>
      <c r="D169" t="s">
        <v>2</v>
      </c>
      <c r="E169">
        <v>7</v>
      </c>
      <c r="F169">
        <f>VLOOKUP(A169,'Задача1 (цены моделей)'!$A$2:$B$14,2,0)</f>
        <v>4500</v>
      </c>
      <c r="G169">
        <f t="shared" si="2"/>
        <v>31500</v>
      </c>
    </row>
    <row r="170" spans="1:7" x14ac:dyDescent="0.3">
      <c r="A170" t="s">
        <v>23</v>
      </c>
      <c r="B170" t="s">
        <v>21</v>
      </c>
      <c r="C170" s="3">
        <v>42897</v>
      </c>
      <c r="D170" t="s">
        <v>2</v>
      </c>
      <c r="E170">
        <v>4</v>
      </c>
      <c r="F170">
        <f>VLOOKUP(A170,'Задача1 (цены моделей)'!$A$2:$B$14,2,0)</f>
        <v>4500</v>
      </c>
      <c r="G170">
        <f t="shared" si="2"/>
        <v>18000</v>
      </c>
    </row>
    <row r="171" spans="1:7" x14ac:dyDescent="0.3">
      <c r="A171" t="s">
        <v>23</v>
      </c>
      <c r="B171" t="s">
        <v>1</v>
      </c>
      <c r="C171" s="3">
        <v>42762</v>
      </c>
      <c r="D171" t="s">
        <v>2</v>
      </c>
      <c r="E171">
        <v>19</v>
      </c>
      <c r="F171">
        <f>VLOOKUP(A171,'Задача1 (цены моделей)'!$A$2:$B$14,2,0)</f>
        <v>4500</v>
      </c>
      <c r="G171">
        <f t="shared" si="2"/>
        <v>85500</v>
      </c>
    </row>
    <row r="172" spans="1:7" x14ac:dyDescent="0.3">
      <c r="A172" t="s">
        <v>23</v>
      </c>
      <c r="B172" t="s">
        <v>1</v>
      </c>
      <c r="C172" s="3">
        <v>42783</v>
      </c>
      <c r="D172" t="s">
        <v>8</v>
      </c>
      <c r="E172">
        <v>9</v>
      </c>
      <c r="F172">
        <f>VLOOKUP(A172,'Задача1 (цены моделей)'!$A$2:$B$14,2,0)</f>
        <v>4500</v>
      </c>
      <c r="G172">
        <f t="shared" si="2"/>
        <v>40500</v>
      </c>
    </row>
    <row r="173" spans="1:7" x14ac:dyDescent="0.3">
      <c r="A173" t="s">
        <v>23</v>
      </c>
      <c r="B173" t="s">
        <v>1</v>
      </c>
      <c r="C173" s="3">
        <v>42817</v>
      </c>
      <c r="D173" t="s">
        <v>14</v>
      </c>
      <c r="E173">
        <v>12</v>
      </c>
      <c r="F173">
        <f>VLOOKUP(A173,'Задача1 (цены моделей)'!$A$2:$B$14,2,0)</f>
        <v>4500</v>
      </c>
      <c r="G173">
        <f t="shared" si="2"/>
        <v>54000</v>
      </c>
    </row>
    <row r="174" spans="1:7" x14ac:dyDescent="0.3">
      <c r="A174" t="s">
        <v>23</v>
      </c>
      <c r="B174" t="s">
        <v>1</v>
      </c>
      <c r="C174" s="3">
        <v>42868</v>
      </c>
      <c r="D174" t="s">
        <v>8</v>
      </c>
      <c r="E174">
        <v>9</v>
      </c>
      <c r="F174">
        <f>VLOOKUP(A174,'Задача1 (цены моделей)'!$A$2:$B$14,2,0)</f>
        <v>4500</v>
      </c>
      <c r="G174">
        <f t="shared" si="2"/>
        <v>40500</v>
      </c>
    </row>
    <row r="175" spans="1:7" x14ac:dyDescent="0.3">
      <c r="A175" t="s">
        <v>23</v>
      </c>
      <c r="B175" t="s">
        <v>1</v>
      </c>
      <c r="C175" s="3">
        <v>43068</v>
      </c>
      <c r="D175" t="s">
        <v>2</v>
      </c>
      <c r="E175">
        <v>16</v>
      </c>
      <c r="F175">
        <f>VLOOKUP(A175,'Задача1 (цены моделей)'!$A$2:$B$14,2,0)</f>
        <v>4500</v>
      </c>
      <c r="G175">
        <f t="shared" si="2"/>
        <v>72000</v>
      </c>
    </row>
    <row r="176" spans="1:7" x14ac:dyDescent="0.3">
      <c r="A176" t="s">
        <v>23</v>
      </c>
      <c r="B176" t="s">
        <v>1</v>
      </c>
      <c r="C176" s="3">
        <v>43087</v>
      </c>
      <c r="D176" t="s">
        <v>14</v>
      </c>
      <c r="E176">
        <v>19</v>
      </c>
      <c r="F176">
        <f>VLOOKUP(A176,'Задача1 (цены моделей)'!$A$2:$B$14,2,0)</f>
        <v>4500</v>
      </c>
      <c r="G176">
        <f t="shared" si="2"/>
        <v>85500</v>
      </c>
    </row>
    <row r="177" spans="1:7" x14ac:dyDescent="0.3">
      <c r="A177" t="s">
        <v>15</v>
      </c>
      <c r="B177" t="s">
        <v>27</v>
      </c>
      <c r="C177" s="3">
        <v>42758</v>
      </c>
      <c r="D177" t="s">
        <v>14</v>
      </c>
      <c r="E177">
        <v>2</v>
      </c>
      <c r="F177">
        <f>VLOOKUP(A177,'Задача1 (цены моделей)'!$A$2:$B$14,2,0)</f>
        <v>4500</v>
      </c>
      <c r="G177">
        <f t="shared" si="2"/>
        <v>9000</v>
      </c>
    </row>
    <row r="178" spans="1:7" x14ac:dyDescent="0.3">
      <c r="A178" t="s">
        <v>15</v>
      </c>
      <c r="B178" t="s">
        <v>27</v>
      </c>
      <c r="C178" s="3">
        <v>42858</v>
      </c>
      <c r="D178" t="s">
        <v>11</v>
      </c>
      <c r="E178">
        <v>12</v>
      </c>
      <c r="F178">
        <f>VLOOKUP(A178,'Задача1 (цены моделей)'!$A$2:$B$14,2,0)</f>
        <v>4500</v>
      </c>
      <c r="G178">
        <f t="shared" si="2"/>
        <v>54000</v>
      </c>
    </row>
    <row r="179" spans="1:7" x14ac:dyDescent="0.3">
      <c r="A179" t="s">
        <v>15</v>
      </c>
      <c r="B179" t="s">
        <v>27</v>
      </c>
      <c r="C179" s="3">
        <v>42865</v>
      </c>
      <c r="D179" t="s">
        <v>2</v>
      </c>
      <c r="E179">
        <v>6</v>
      </c>
      <c r="F179">
        <f>VLOOKUP(A179,'Задача1 (цены моделей)'!$A$2:$B$14,2,0)</f>
        <v>4500</v>
      </c>
      <c r="G179">
        <f t="shared" si="2"/>
        <v>27000</v>
      </c>
    </row>
    <row r="180" spans="1:7" x14ac:dyDescent="0.3">
      <c r="A180" t="s">
        <v>15</v>
      </c>
      <c r="B180" t="s">
        <v>27</v>
      </c>
      <c r="C180" s="3">
        <v>42875</v>
      </c>
      <c r="D180" t="s">
        <v>2</v>
      </c>
      <c r="E180">
        <v>13</v>
      </c>
      <c r="F180">
        <f>VLOOKUP(A180,'Задача1 (цены моделей)'!$A$2:$B$14,2,0)</f>
        <v>4500</v>
      </c>
      <c r="G180">
        <f t="shared" si="2"/>
        <v>58500</v>
      </c>
    </row>
    <row r="181" spans="1:7" x14ac:dyDescent="0.3">
      <c r="A181" t="s">
        <v>15</v>
      </c>
      <c r="B181" t="s">
        <v>27</v>
      </c>
      <c r="C181" s="3">
        <v>42891</v>
      </c>
      <c r="D181" t="s">
        <v>14</v>
      </c>
      <c r="E181">
        <v>17</v>
      </c>
      <c r="F181">
        <f>VLOOKUP(A181,'Задача1 (цены моделей)'!$A$2:$B$14,2,0)</f>
        <v>4500</v>
      </c>
      <c r="G181">
        <f t="shared" si="2"/>
        <v>76500</v>
      </c>
    </row>
    <row r="182" spans="1:7" x14ac:dyDescent="0.3">
      <c r="A182" t="s">
        <v>15</v>
      </c>
      <c r="B182" t="s">
        <v>27</v>
      </c>
      <c r="C182" s="3">
        <v>42897</v>
      </c>
      <c r="D182" t="s">
        <v>8</v>
      </c>
      <c r="E182">
        <v>19</v>
      </c>
      <c r="F182">
        <f>VLOOKUP(A182,'Задача1 (цены моделей)'!$A$2:$B$14,2,0)</f>
        <v>4500</v>
      </c>
      <c r="G182">
        <f t="shared" si="2"/>
        <v>85500</v>
      </c>
    </row>
    <row r="183" spans="1:7" x14ac:dyDescent="0.3">
      <c r="A183" t="s">
        <v>15</v>
      </c>
      <c r="B183" t="s">
        <v>27</v>
      </c>
      <c r="C183" s="3">
        <v>42986</v>
      </c>
      <c r="D183" t="s">
        <v>8</v>
      </c>
      <c r="E183">
        <v>9</v>
      </c>
      <c r="F183">
        <f>VLOOKUP(A183,'Задача1 (цены моделей)'!$A$2:$B$14,2,0)</f>
        <v>4500</v>
      </c>
      <c r="G183">
        <f t="shared" si="2"/>
        <v>40500</v>
      </c>
    </row>
    <row r="184" spans="1:7" x14ac:dyDescent="0.3">
      <c r="A184" t="s">
        <v>15</v>
      </c>
      <c r="B184" t="s">
        <v>27</v>
      </c>
      <c r="C184" s="3">
        <v>43014</v>
      </c>
      <c r="D184" t="s">
        <v>14</v>
      </c>
      <c r="E184">
        <v>3</v>
      </c>
      <c r="F184">
        <f>VLOOKUP(A184,'Задача1 (цены моделей)'!$A$2:$B$14,2,0)</f>
        <v>4500</v>
      </c>
      <c r="G184">
        <f t="shared" si="2"/>
        <v>13500</v>
      </c>
    </row>
    <row r="185" spans="1:7" x14ac:dyDescent="0.3">
      <c r="A185" t="s">
        <v>15</v>
      </c>
      <c r="B185" t="s">
        <v>27</v>
      </c>
      <c r="C185" s="3">
        <v>43033</v>
      </c>
      <c r="D185" t="s">
        <v>5</v>
      </c>
      <c r="E185">
        <v>10</v>
      </c>
      <c r="F185">
        <f>VLOOKUP(A185,'Задача1 (цены моделей)'!$A$2:$B$14,2,0)</f>
        <v>4500</v>
      </c>
      <c r="G185">
        <f t="shared" si="2"/>
        <v>45000</v>
      </c>
    </row>
    <row r="186" spans="1:7" x14ac:dyDescent="0.3">
      <c r="A186" t="s">
        <v>15</v>
      </c>
      <c r="B186" t="s">
        <v>28</v>
      </c>
      <c r="C186" s="3">
        <v>42739</v>
      </c>
      <c r="D186" t="s">
        <v>14</v>
      </c>
      <c r="E186">
        <v>8</v>
      </c>
      <c r="F186">
        <f>VLOOKUP(A186,'Задача1 (цены моделей)'!$A$2:$B$14,2,0)</f>
        <v>4500</v>
      </c>
      <c r="G186">
        <f t="shared" si="2"/>
        <v>36000</v>
      </c>
    </row>
    <row r="187" spans="1:7" x14ac:dyDescent="0.3">
      <c r="A187" t="s">
        <v>15</v>
      </c>
      <c r="B187" t="s">
        <v>28</v>
      </c>
      <c r="C187" s="3">
        <v>42747</v>
      </c>
      <c r="D187" t="s">
        <v>11</v>
      </c>
      <c r="E187">
        <v>12</v>
      </c>
      <c r="F187">
        <f>VLOOKUP(A187,'Задача1 (цены моделей)'!$A$2:$B$14,2,0)</f>
        <v>4500</v>
      </c>
      <c r="G187">
        <f t="shared" si="2"/>
        <v>54000</v>
      </c>
    </row>
    <row r="188" spans="1:7" x14ac:dyDescent="0.3">
      <c r="A188" t="s">
        <v>15</v>
      </c>
      <c r="B188" t="s">
        <v>28</v>
      </c>
      <c r="C188" s="3">
        <v>42793</v>
      </c>
      <c r="D188" t="s">
        <v>8</v>
      </c>
      <c r="E188">
        <v>1</v>
      </c>
      <c r="F188">
        <f>VLOOKUP(A188,'Задача1 (цены моделей)'!$A$2:$B$14,2,0)</f>
        <v>4500</v>
      </c>
      <c r="G188">
        <f t="shared" si="2"/>
        <v>4500</v>
      </c>
    </row>
    <row r="189" spans="1:7" x14ac:dyDescent="0.3">
      <c r="A189" t="s">
        <v>15</v>
      </c>
      <c r="B189" t="s">
        <v>28</v>
      </c>
      <c r="C189" s="3">
        <v>42921</v>
      </c>
      <c r="D189" t="s">
        <v>5</v>
      </c>
      <c r="E189">
        <v>10</v>
      </c>
      <c r="F189">
        <f>VLOOKUP(A189,'Задача1 (цены моделей)'!$A$2:$B$14,2,0)</f>
        <v>4500</v>
      </c>
      <c r="G189">
        <f t="shared" si="2"/>
        <v>45000</v>
      </c>
    </row>
    <row r="190" spans="1:7" x14ac:dyDescent="0.3">
      <c r="A190" t="s">
        <v>15</v>
      </c>
      <c r="B190" t="s">
        <v>28</v>
      </c>
      <c r="C190" s="3">
        <v>43089</v>
      </c>
      <c r="D190" t="s">
        <v>11</v>
      </c>
      <c r="E190">
        <v>9</v>
      </c>
      <c r="F190">
        <f>VLOOKUP(A190,'Задача1 (цены моделей)'!$A$2:$B$14,2,0)</f>
        <v>4500</v>
      </c>
      <c r="G190">
        <f t="shared" si="2"/>
        <v>40500</v>
      </c>
    </row>
    <row r="191" spans="1:7" x14ac:dyDescent="0.3">
      <c r="A191" t="s">
        <v>15</v>
      </c>
      <c r="B191" t="s">
        <v>24</v>
      </c>
      <c r="C191" s="3">
        <v>42736</v>
      </c>
      <c r="D191" t="s">
        <v>14</v>
      </c>
      <c r="E191">
        <v>7</v>
      </c>
      <c r="F191">
        <f>VLOOKUP(A191,'Задача1 (цены моделей)'!$A$2:$B$14,2,0)</f>
        <v>4500</v>
      </c>
      <c r="G191">
        <f t="shared" si="2"/>
        <v>31500</v>
      </c>
    </row>
    <row r="192" spans="1:7" x14ac:dyDescent="0.3">
      <c r="A192" t="s">
        <v>15</v>
      </c>
      <c r="B192" t="s">
        <v>24</v>
      </c>
      <c r="C192" s="3">
        <v>42753</v>
      </c>
      <c r="D192" t="s">
        <v>11</v>
      </c>
      <c r="E192">
        <v>19</v>
      </c>
      <c r="F192">
        <f>VLOOKUP(A192,'Задача1 (цены моделей)'!$A$2:$B$14,2,0)</f>
        <v>4500</v>
      </c>
      <c r="G192">
        <f t="shared" si="2"/>
        <v>85500</v>
      </c>
    </row>
    <row r="193" spans="1:7" x14ac:dyDescent="0.3">
      <c r="A193" t="s">
        <v>15</v>
      </c>
      <c r="B193" t="s">
        <v>24</v>
      </c>
      <c r="C193" s="3">
        <v>42778</v>
      </c>
      <c r="D193" t="s">
        <v>11</v>
      </c>
      <c r="E193">
        <v>2</v>
      </c>
      <c r="F193">
        <f>VLOOKUP(A193,'Задача1 (цены моделей)'!$A$2:$B$14,2,0)</f>
        <v>4500</v>
      </c>
      <c r="G193">
        <f t="shared" si="2"/>
        <v>9000</v>
      </c>
    </row>
    <row r="194" spans="1:7" x14ac:dyDescent="0.3">
      <c r="A194" t="s">
        <v>15</v>
      </c>
      <c r="B194" t="s">
        <v>24</v>
      </c>
      <c r="C194" s="3">
        <v>42824</v>
      </c>
      <c r="D194" t="s">
        <v>2</v>
      </c>
      <c r="E194">
        <v>5</v>
      </c>
      <c r="F194">
        <f>VLOOKUP(A194,'Задача1 (цены моделей)'!$A$2:$B$14,2,0)</f>
        <v>4500</v>
      </c>
      <c r="G194">
        <f t="shared" si="2"/>
        <v>22500</v>
      </c>
    </row>
    <row r="195" spans="1:7" x14ac:dyDescent="0.3">
      <c r="A195" t="s">
        <v>15</v>
      </c>
      <c r="B195" t="s">
        <v>24</v>
      </c>
      <c r="C195" s="3">
        <v>42901</v>
      </c>
      <c r="D195" t="s">
        <v>14</v>
      </c>
      <c r="E195">
        <v>19</v>
      </c>
      <c r="F195">
        <f>VLOOKUP(A195,'Задача1 (цены моделей)'!$A$2:$B$14,2,0)</f>
        <v>4500</v>
      </c>
      <c r="G195">
        <f t="shared" ref="G195:G258" si="3">E195*F195</f>
        <v>85500</v>
      </c>
    </row>
    <row r="196" spans="1:7" x14ac:dyDescent="0.3">
      <c r="A196" t="s">
        <v>15</v>
      </c>
      <c r="B196" t="s">
        <v>24</v>
      </c>
      <c r="C196" s="3">
        <v>42974</v>
      </c>
      <c r="D196" t="s">
        <v>2</v>
      </c>
      <c r="E196">
        <v>6</v>
      </c>
      <c r="F196">
        <f>VLOOKUP(A196,'Задача1 (цены моделей)'!$A$2:$B$14,2,0)</f>
        <v>4500</v>
      </c>
      <c r="G196">
        <f t="shared" si="3"/>
        <v>27000</v>
      </c>
    </row>
    <row r="197" spans="1:7" x14ac:dyDescent="0.3">
      <c r="A197" t="s">
        <v>15</v>
      </c>
      <c r="B197" t="s">
        <v>24</v>
      </c>
      <c r="C197" s="3">
        <v>42998</v>
      </c>
      <c r="D197" t="s">
        <v>2</v>
      </c>
      <c r="E197">
        <v>7</v>
      </c>
      <c r="F197">
        <f>VLOOKUP(A197,'Задача1 (цены моделей)'!$A$2:$B$14,2,0)</f>
        <v>4500</v>
      </c>
      <c r="G197">
        <f t="shared" si="3"/>
        <v>31500</v>
      </c>
    </row>
    <row r="198" spans="1:7" x14ac:dyDescent="0.3">
      <c r="A198" t="s">
        <v>15</v>
      </c>
      <c r="B198" t="s">
        <v>19</v>
      </c>
      <c r="C198" s="3">
        <v>42912</v>
      </c>
      <c r="D198" t="s">
        <v>5</v>
      </c>
      <c r="E198">
        <v>12</v>
      </c>
      <c r="F198">
        <f>VLOOKUP(A198,'Задача1 (цены моделей)'!$A$2:$B$14,2,0)</f>
        <v>4500</v>
      </c>
      <c r="G198">
        <f t="shared" si="3"/>
        <v>54000</v>
      </c>
    </row>
    <row r="199" spans="1:7" x14ac:dyDescent="0.3">
      <c r="A199" t="s">
        <v>15</v>
      </c>
      <c r="B199" t="s">
        <v>13</v>
      </c>
      <c r="C199" s="3">
        <v>42838</v>
      </c>
      <c r="D199" t="s">
        <v>5</v>
      </c>
      <c r="E199">
        <v>15</v>
      </c>
      <c r="F199">
        <f>VLOOKUP(A199,'Задача1 (цены моделей)'!$A$2:$B$14,2,0)</f>
        <v>4500</v>
      </c>
      <c r="G199">
        <f t="shared" si="3"/>
        <v>67500</v>
      </c>
    </row>
    <row r="200" spans="1:7" x14ac:dyDescent="0.3">
      <c r="A200" t="s">
        <v>15</v>
      </c>
      <c r="B200" t="s">
        <v>13</v>
      </c>
      <c r="C200" s="3">
        <v>42962</v>
      </c>
      <c r="D200" t="s">
        <v>5</v>
      </c>
      <c r="E200">
        <v>3</v>
      </c>
      <c r="F200">
        <f>VLOOKUP(A200,'Задача1 (цены моделей)'!$A$2:$B$14,2,0)</f>
        <v>4500</v>
      </c>
      <c r="G200">
        <f t="shared" si="3"/>
        <v>13500</v>
      </c>
    </row>
    <row r="201" spans="1:7" x14ac:dyDescent="0.3">
      <c r="A201" t="s">
        <v>15</v>
      </c>
      <c r="B201" t="s">
        <v>13</v>
      </c>
      <c r="C201" s="3">
        <v>42983</v>
      </c>
      <c r="D201" t="s">
        <v>8</v>
      </c>
      <c r="E201">
        <v>5</v>
      </c>
      <c r="F201">
        <f>VLOOKUP(A201,'Задача1 (цены моделей)'!$A$2:$B$14,2,0)</f>
        <v>4500</v>
      </c>
      <c r="G201">
        <f t="shared" si="3"/>
        <v>22500</v>
      </c>
    </row>
    <row r="202" spans="1:7" x14ac:dyDescent="0.3">
      <c r="A202" t="s">
        <v>15</v>
      </c>
      <c r="B202" t="s">
        <v>13</v>
      </c>
      <c r="C202" s="3">
        <v>42989</v>
      </c>
      <c r="D202" t="s">
        <v>5</v>
      </c>
      <c r="E202">
        <v>19</v>
      </c>
      <c r="F202">
        <f>VLOOKUP(A202,'Задача1 (цены моделей)'!$A$2:$B$14,2,0)</f>
        <v>4500</v>
      </c>
      <c r="G202">
        <f t="shared" si="3"/>
        <v>85500</v>
      </c>
    </row>
    <row r="203" spans="1:7" x14ac:dyDescent="0.3">
      <c r="A203" t="s">
        <v>15</v>
      </c>
      <c r="B203" t="s">
        <v>13</v>
      </c>
      <c r="C203" s="3">
        <v>43045</v>
      </c>
      <c r="D203" t="s">
        <v>8</v>
      </c>
      <c r="E203">
        <v>2</v>
      </c>
      <c r="F203">
        <f>VLOOKUP(A203,'Задача1 (цены моделей)'!$A$2:$B$14,2,0)</f>
        <v>4500</v>
      </c>
      <c r="G203">
        <f t="shared" si="3"/>
        <v>9000</v>
      </c>
    </row>
    <row r="204" spans="1:7" x14ac:dyDescent="0.3">
      <c r="A204" t="s">
        <v>15</v>
      </c>
      <c r="B204" t="s">
        <v>29</v>
      </c>
      <c r="C204" s="3">
        <v>42858</v>
      </c>
      <c r="D204" t="s">
        <v>14</v>
      </c>
      <c r="E204">
        <v>15</v>
      </c>
      <c r="F204">
        <f>VLOOKUP(A204,'Задача1 (цены моделей)'!$A$2:$B$14,2,0)</f>
        <v>4500</v>
      </c>
      <c r="G204">
        <f t="shared" si="3"/>
        <v>67500</v>
      </c>
    </row>
    <row r="205" spans="1:7" x14ac:dyDescent="0.3">
      <c r="A205" t="s">
        <v>15</v>
      </c>
      <c r="B205" t="s">
        <v>7</v>
      </c>
      <c r="C205" s="3">
        <v>42951</v>
      </c>
      <c r="D205" t="s">
        <v>8</v>
      </c>
      <c r="E205">
        <v>8</v>
      </c>
      <c r="F205">
        <f>VLOOKUP(A205,'Задача1 (цены моделей)'!$A$2:$B$14,2,0)</f>
        <v>4500</v>
      </c>
      <c r="G205">
        <f t="shared" si="3"/>
        <v>36000</v>
      </c>
    </row>
    <row r="206" spans="1:7" x14ac:dyDescent="0.3">
      <c r="A206" t="s">
        <v>15</v>
      </c>
      <c r="B206" t="s">
        <v>4</v>
      </c>
      <c r="C206" s="3">
        <v>42748</v>
      </c>
      <c r="D206" t="s">
        <v>5</v>
      </c>
      <c r="E206">
        <v>16</v>
      </c>
      <c r="F206">
        <f>VLOOKUP(A206,'Задача1 (цены моделей)'!$A$2:$B$14,2,0)</f>
        <v>4500</v>
      </c>
      <c r="G206">
        <f t="shared" si="3"/>
        <v>72000</v>
      </c>
    </row>
    <row r="207" spans="1:7" x14ac:dyDescent="0.3">
      <c r="A207" t="s">
        <v>15</v>
      </c>
      <c r="B207" t="s">
        <v>4</v>
      </c>
      <c r="C207" s="3">
        <v>42840</v>
      </c>
      <c r="D207" t="s">
        <v>5</v>
      </c>
      <c r="E207">
        <v>7</v>
      </c>
      <c r="F207">
        <f>VLOOKUP(A207,'Задача1 (цены моделей)'!$A$2:$B$14,2,0)</f>
        <v>4500</v>
      </c>
      <c r="G207">
        <f t="shared" si="3"/>
        <v>31500</v>
      </c>
    </row>
    <row r="208" spans="1:7" x14ac:dyDescent="0.3">
      <c r="A208" t="s">
        <v>15</v>
      </c>
      <c r="B208" t="s">
        <v>4</v>
      </c>
      <c r="C208" s="3">
        <v>42994</v>
      </c>
      <c r="D208" t="s">
        <v>11</v>
      </c>
      <c r="E208">
        <v>3</v>
      </c>
      <c r="F208">
        <f>VLOOKUP(A208,'Задача1 (цены моделей)'!$A$2:$B$14,2,0)</f>
        <v>4500</v>
      </c>
      <c r="G208">
        <f t="shared" si="3"/>
        <v>13500</v>
      </c>
    </row>
    <row r="209" spans="1:7" x14ac:dyDescent="0.3">
      <c r="A209" t="s">
        <v>15</v>
      </c>
      <c r="B209" t="s">
        <v>10</v>
      </c>
      <c r="C209" s="3">
        <v>42878</v>
      </c>
      <c r="D209" t="s">
        <v>14</v>
      </c>
      <c r="E209">
        <v>5</v>
      </c>
      <c r="F209">
        <f>VLOOKUP(A209,'Задача1 (цены моделей)'!$A$2:$B$14,2,0)</f>
        <v>4500</v>
      </c>
      <c r="G209">
        <f t="shared" si="3"/>
        <v>22500</v>
      </c>
    </row>
    <row r="210" spans="1:7" x14ac:dyDescent="0.3">
      <c r="A210" t="s">
        <v>15</v>
      </c>
      <c r="B210" t="s">
        <v>10</v>
      </c>
      <c r="C210" s="3">
        <v>42942</v>
      </c>
      <c r="D210" t="s">
        <v>5</v>
      </c>
      <c r="E210">
        <v>14</v>
      </c>
      <c r="F210">
        <f>VLOOKUP(A210,'Задача1 (цены моделей)'!$A$2:$B$14,2,0)</f>
        <v>4500</v>
      </c>
      <c r="G210">
        <f t="shared" si="3"/>
        <v>63000</v>
      </c>
    </row>
    <row r="211" spans="1:7" x14ac:dyDescent="0.3">
      <c r="A211" t="s">
        <v>15</v>
      </c>
      <c r="B211" t="s">
        <v>10</v>
      </c>
      <c r="C211" s="3">
        <v>43060</v>
      </c>
      <c r="D211" t="s">
        <v>2</v>
      </c>
      <c r="E211">
        <v>12</v>
      </c>
      <c r="F211">
        <f>VLOOKUP(A211,'Задача1 (цены моделей)'!$A$2:$B$14,2,0)</f>
        <v>4500</v>
      </c>
      <c r="G211">
        <f t="shared" si="3"/>
        <v>54000</v>
      </c>
    </row>
    <row r="212" spans="1:7" x14ac:dyDescent="0.3">
      <c r="A212" t="s">
        <v>15</v>
      </c>
      <c r="B212" t="s">
        <v>10</v>
      </c>
      <c r="C212" s="3">
        <v>43066</v>
      </c>
      <c r="D212" t="s">
        <v>11</v>
      </c>
      <c r="E212">
        <v>13</v>
      </c>
      <c r="F212">
        <f>VLOOKUP(A212,'Задача1 (цены моделей)'!$A$2:$B$14,2,0)</f>
        <v>4500</v>
      </c>
      <c r="G212">
        <f t="shared" si="3"/>
        <v>58500</v>
      </c>
    </row>
    <row r="213" spans="1:7" x14ac:dyDescent="0.3">
      <c r="A213" t="s">
        <v>15</v>
      </c>
      <c r="B213" t="s">
        <v>10</v>
      </c>
      <c r="C213" s="3">
        <v>43083</v>
      </c>
      <c r="D213" t="s">
        <v>11</v>
      </c>
      <c r="E213">
        <v>20</v>
      </c>
      <c r="F213">
        <f>VLOOKUP(A213,'Задача1 (цены моделей)'!$A$2:$B$14,2,0)</f>
        <v>4500</v>
      </c>
      <c r="G213">
        <f t="shared" si="3"/>
        <v>90000</v>
      </c>
    </row>
    <row r="214" spans="1:7" x14ac:dyDescent="0.3">
      <c r="A214" t="s">
        <v>15</v>
      </c>
      <c r="B214" t="s">
        <v>10</v>
      </c>
      <c r="C214" s="3">
        <v>43084</v>
      </c>
      <c r="D214" t="s">
        <v>14</v>
      </c>
      <c r="E214">
        <v>1</v>
      </c>
      <c r="F214">
        <f>VLOOKUP(A214,'Задача1 (цены моделей)'!$A$2:$B$14,2,0)</f>
        <v>4500</v>
      </c>
      <c r="G214">
        <f t="shared" si="3"/>
        <v>4500</v>
      </c>
    </row>
    <row r="215" spans="1:7" x14ac:dyDescent="0.3">
      <c r="A215" t="s">
        <v>15</v>
      </c>
      <c r="B215" t="s">
        <v>10</v>
      </c>
      <c r="C215" s="3">
        <v>43091</v>
      </c>
      <c r="D215" t="s">
        <v>14</v>
      </c>
      <c r="E215">
        <v>8</v>
      </c>
      <c r="F215">
        <f>VLOOKUP(A215,'Задача1 (цены моделей)'!$A$2:$B$14,2,0)</f>
        <v>4500</v>
      </c>
      <c r="G215">
        <f t="shared" si="3"/>
        <v>36000</v>
      </c>
    </row>
    <row r="216" spans="1:7" x14ac:dyDescent="0.3">
      <c r="A216" t="s">
        <v>15</v>
      </c>
      <c r="B216" t="s">
        <v>21</v>
      </c>
      <c r="C216" s="3">
        <v>42809</v>
      </c>
      <c r="D216" t="s">
        <v>14</v>
      </c>
      <c r="E216">
        <v>6</v>
      </c>
      <c r="F216">
        <f>VLOOKUP(A216,'Задача1 (цены моделей)'!$A$2:$B$14,2,0)</f>
        <v>4500</v>
      </c>
      <c r="G216">
        <f t="shared" si="3"/>
        <v>27000</v>
      </c>
    </row>
    <row r="217" spans="1:7" x14ac:dyDescent="0.3">
      <c r="A217" t="s">
        <v>15</v>
      </c>
      <c r="B217" t="s">
        <v>21</v>
      </c>
      <c r="C217" s="3">
        <v>42929</v>
      </c>
      <c r="D217" t="s">
        <v>5</v>
      </c>
      <c r="E217">
        <v>11</v>
      </c>
      <c r="F217">
        <f>VLOOKUP(A217,'Задача1 (цены моделей)'!$A$2:$B$14,2,0)</f>
        <v>4500</v>
      </c>
      <c r="G217">
        <f t="shared" si="3"/>
        <v>49500</v>
      </c>
    </row>
    <row r="218" spans="1:7" x14ac:dyDescent="0.3">
      <c r="A218" t="s">
        <v>15</v>
      </c>
      <c r="B218" t="s">
        <v>1</v>
      </c>
      <c r="C218" s="3">
        <v>42741</v>
      </c>
      <c r="D218" t="s">
        <v>8</v>
      </c>
      <c r="E218">
        <v>3</v>
      </c>
      <c r="F218">
        <f>VLOOKUP(A218,'Задача1 (цены моделей)'!$A$2:$B$14,2,0)</f>
        <v>4500</v>
      </c>
      <c r="G218">
        <f t="shared" si="3"/>
        <v>13500</v>
      </c>
    </row>
    <row r="219" spans="1:7" x14ac:dyDescent="0.3">
      <c r="A219" t="s">
        <v>15</v>
      </c>
      <c r="B219" t="s">
        <v>1</v>
      </c>
      <c r="C219" s="3">
        <v>42813</v>
      </c>
      <c r="D219" t="s">
        <v>5</v>
      </c>
      <c r="E219">
        <v>10</v>
      </c>
      <c r="F219">
        <f>VLOOKUP(A219,'Задача1 (цены моделей)'!$A$2:$B$14,2,0)</f>
        <v>4500</v>
      </c>
      <c r="G219">
        <f t="shared" si="3"/>
        <v>45000</v>
      </c>
    </row>
    <row r="220" spans="1:7" x14ac:dyDescent="0.3">
      <c r="A220" t="s">
        <v>15</v>
      </c>
      <c r="B220" t="s">
        <v>1</v>
      </c>
      <c r="C220" s="3">
        <v>42895</v>
      </c>
      <c r="D220" t="s">
        <v>14</v>
      </c>
      <c r="E220">
        <v>15</v>
      </c>
      <c r="F220">
        <f>VLOOKUP(A220,'Задача1 (цены моделей)'!$A$2:$B$14,2,0)</f>
        <v>4500</v>
      </c>
      <c r="G220">
        <f t="shared" si="3"/>
        <v>67500</v>
      </c>
    </row>
    <row r="221" spans="1:7" x14ac:dyDescent="0.3">
      <c r="A221" t="s">
        <v>15</v>
      </c>
      <c r="B221" t="s">
        <v>1</v>
      </c>
      <c r="C221" s="3">
        <v>42939</v>
      </c>
      <c r="D221" t="s">
        <v>8</v>
      </c>
      <c r="E221">
        <v>7</v>
      </c>
      <c r="F221">
        <f>VLOOKUP(A221,'Задача1 (цены моделей)'!$A$2:$B$14,2,0)</f>
        <v>4500</v>
      </c>
      <c r="G221">
        <f t="shared" si="3"/>
        <v>31500</v>
      </c>
    </row>
    <row r="222" spans="1:7" x14ac:dyDescent="0.3">
      <c r="A222" t="s">
        <v>15</v>
      </c>
      <c r="B222" t="s">
        <v>1</v>
      </c>
      <c r="C222" s="3">
        <v>42979</v>
      </c>
      <c r="D222" t="s">
        <v>2</v>
      </c>
      <c r="E222">
        <v>6</v>
      </c>
      <c r="F222">
        <f>VLOOKUP(A222,'Задача1 (цены моделей)'!$A$2:$B$14,2,0)</f>
        <v>4500</v>
      </c>
      <c r="G222">
        <f t="shared" si="3"/>
        <v>27000</v>
      </c>
    </row>
    <row r="223" spans="1:7" x14ac:dyDescent="0.3">
      <c r="A223" t="s">
        <v>15</v>
      </c>
      <c r="B223" t="s">
        <v>1</v>
      </c>
      <c r="C223" s="3">
        <v>42990</v>
      </c>
      <c r="D223" t="s">
        <v>14</v>
      </c>
      <c r="E223">
        <v>14</v>
      </c>
      <c r="F223">
        <f>VLOOKUP(A223,'Задача1 (цены моделей)'!$A$2:$B$14,2,0)</f>
        <v>4500</v>
      </c>
      <c r="G223">
        <f t="shared" si="3"/>
        <v>63000</v>
      </c>
    </row>
    <row r="224" spans="1:7" x14ac:dyDescent="0.3">
      <c r="A224" t="s">
        <v>15</v>
      </c>
      <c r="B224" t="s">
        <v>1</v>
      </c>
      <c r="C224" s="3">
        <v>43092</v>
      </c>
      <c r="D224" t="s">
        <v>11</v>
      </c>
      <c r="E224">
        <v>15</v>
      </c>
      <c r="F224">
        <f>VLOOKUP(A224,'Задача1 (цены моделей)'!$A$2:$B$14,2,0)</f>
        <v>4500</v>
      </c>
      <c r="G224">
        <f t="shared" si="3"/>
        <v>67500</v>
      </c>
    </row>
    <row r="225" spans="1:7" x14ac:dyDescent="0.3">
      <c r="A225" t="s">
        <v>25</v>
      </c>
      <c r="B225" t="s">
        <v>27</v>
      </c>
      <c r="C225" s="3">
        <v>42747</v>
      </c>
      <c r="D225" t="s">
        <v>14</v>
      </c>
      <c r="E225">
        <v>18</v>
      </c>
      <c r="F225">
        <f>VLOOKUP(A225,'Задача1 (цены моделей)'!$A$2:$B$14,2,0)</f>
        <v>3500</v>
      </c>
      <c r="G225">
        <f t="shared" si="3"/>
        <v>63000</v>
      </c>
    </row>
    <row r="226" spans="1:7" x14ac:dyDescent="0.3">
      <c r="A226" t="s">
        <v>25</v>
      </c>
      <c r="B226" t="s">
        <v>27</v>
      </c>
      <c r="C226" s="3">
        <v>42773</v>
      </c>
      <c r="D226" t="s">
        <v>8</v>
      </c>
      <c r="E226">
        <v>19</v>
      </c>
      <c r="F226">
        <f>VLOOKUP(A226,'Задача1 (цены моделей)'!$A$2:$B$14,2,0)</f>
        <v>3500</v>
      </c>
      <c r="G226">
        <f t="shared" si="3"/>
        <v>66500</v>
      </c>
    </row>
    <row r="227" spans="1:7" x14ac:dyDescent="0.3">
      <c r="A227" t="s">
        <v>25</v>
      </c>
      <c r="B227" t="s">
        <v>27</v>
      </c>
      <c r="C227" s="3">
        <v>42815</v>
      </c>
      <c r="D227" t="s">
        <v>14</v>
      </c>
      <c r="E227">
        <v>6</v>
      </c>
      <c r="F227">
        <f>VLOOKUP(A227,'Задача1 (цены моделей)'!$A$2:$B$14,2,0)</f>
        <v>3500</v>
      </c>
      <c r="G227">
        <f t="shared" si="3"/>
        <v>21000</v>
      </c>
    </row>
    <row r="228" spans="1:7" x14ac:dyDescent="0.3">
      <c r="A228" t="s">
        <v>25</v>
      </c>
      <c r="B228" t="s">
        <v>27</v>
      </c>
      <c r="C228" s="3">
        <v>42966</v>
      </c>
      <c r="D228" t="s">
        <v>5</v>
      </c>
      <c r="E228">
        <v>3</v>
      </c>
      <c r="F228">
        <f>VLOOKUP(A228,'Задача1 (цены моделей)'!$A$2:$B$14,2,0)</f>
        <v>3500</v>
      </c>
      <c r="G228">
        <f t="shared" si="3"/>
        <v>10500</v>
      </c>
    </row>
    <row r="229" spans="1:7" x14ac:dyDescent="0.3">
      <c r="A229" t="s">
        <v>25</v>
      </c>
      <c r="B229" t="s">
        <v>27</v>
      </c>
      <c r="C229" s="3">
        <v>43015</v>
      </c>
      <c r="D229" t="s">
        <v>2</v>
      </c>
      <c r="E229">
        <v>13</v>
      </c>
      <c r="F229">
        <f>VLOOKUP(A229,'Задача1 (цены моделей)'!$A$2:$B$14,2,0)</f>
        <v>3500</v>
      </c>
      <c r="G229">
        <f t="shared" si="3"/>
        <v>45500</v>
      </c>
    </row>
    <row r="230" spans="1:7" x14ac:dyDescent="0.3">
      <c r="A230" t="s">
        <v>25</v>
      </c>
      <c r="B230" t="s">
        <v>28</v>
      </c>
      <c r="C230" s="3">
        <v>42952</v>
      </c>
      <c r="D230" t="s">
        <v>5</v>
      </c>
      <c r="E230">
        <v>9</v>
      </c>
      <c r="F230">
        <f>VLOOKUP(A230,'Задача1 (цены моделей)'!$A$2:$B$14,2,0)</f>
        <v>3500</v>
      </c>
      <c r="G230">
        <f t="shared" si="3"/>
        <v>31500</v>
      </c>
    </row>
    <row r="231" spans="1:7" x14ac:dyDescent="0.3">
      <c r="A231" t="s">
        <v>25</v>
      </c>
      <c r="B231" t="s">
        <v>24</v>
      </c>
      <c r="C231" s="3">
        <v>42768</v>
      </c>
      <c r="D231" t="s">
        <v>5</v>
      </c>
      <c r="E231">
        <v>5</v>
      </c>
      <c r="F231">
        <f>VLOOKUP(A231,'Задача1 (цены моделей)'!$A$2:$B$14,2,0)</f>
        <v>3500</v>
      </c>
      <c r="G231">
        <f t="shared" si="3"/>
        <v>17500</v>
      </c>
    </row>
    <row r="232" spans="1:7" x14ac:dyDescent="0.3">
      <c r="A232" t="s">
        <v>25</v>
      </c>
      <c r="B232" t="s">
        <v>24</v>
      </c>
      <c r="C232" s="3">
        <v>42972</v>
      </c>
      <c r="D232" t="s">
        <v>14</v>
      </c>
      <c r="E232">
        <v>1</v>
      </c>
      <c r="F232">
        <f>VLOOKUP(A232,'Задача1 (цены моделей)'!$A$2:$B$14,2,0)</f>
        <v>3500</v>
      </c>
      <c r="G232">
        <f t="shared" si="3"/>
        <v>3500</v>
      </c>
    </row>
    <row r="233" spans="1:7" x14ac:dyDescent="0.3">
      <c r="A233" t="s">
        <v>25</v>
      </c>
      <c r="B233" t="s">
        <v>24</v>
      </c>
      <c r="C233" s="3">
        <v>42992</v>
      </c>
      <c r="D233" t="s">
        <v>2</v>
      </c>
      <c r="E233">
        <v>18</v>
      </c>
      <c r="F233">
        <f>VLOOKUP(A233,'Задача1 (цены моделей)'!$A$2:$B$14,2,0)</f>
        <v>3500</v>
      </c>
      <c r="G233">
        <f t="shared" si="3"/>
        <v>63000</v>
      </c>
    </row>
    <row r="234" spans="1:7" x14ac:dyDescent="0.3">
      <c r="A234" t="s">
        <v>25</v>
      </c>
      <c r="B234" t="s">
        <v>24</v>
      </c>
      <c r="C234" s="3">
        <v>43028</v>
      </c>
      <c r="D234" t="s">
        <v>5</v>
      </c>
      <c r="E234">
        <v>11</v>
      </c>
      <c r="F234">
        <f>VLOOKUP(A234,'Задача1 (цены моделей)'!$A$2:$B$14,2,0)</f>
        <v>3500</v>
      </c>
      <c r="G234">
        <f t="shared" si="3"/>
        <v>38500</v>
      </c>
    </row>
    <row r="235" spans="1:7" x14ac:dyDescent="0.3">
      <c r="A235" t="s">
        <v>25</v>
      </c>
      <c r="B235" t="s">
        <v>19</v>
      </c>
      <c r="C235" s="3">
        <v>42774</v>
      </c>
      <c r="D235" t="s">
        <v>14</v>
      </c>
      <c r="E235">
        <v>19</v>
      </c>
      <c r="F235">
        <f>VLOOKUP(A235,'Задача1 (цены моделей)'!$A$2:$B$14,2,0)</f>
        <v>3500</v>
      </c>
      <c r="G235">
        <f t="shared" si="3"/>
        <v>66500</v>
      </c>
    </row>
    <row r="236" spans="1:7" x14ac:dyDescent="0.3">
      <c r="A236" t="s">
        <v>25</v>
      </c>
      <c r="B236" t="s">
        <v>19</v>
      </c>
      <c r="C236" s="3">
        <v>42801</v>
      </c>
      <c r="D236" t="s">
        <v>11</v>
      </c>
      <c r="E236">
        <v>3</v>
      </c>
      <c r="F236">
        <f>VLOOKUP(A236,'Задача1 (цены моделей)'!$A$2:$B$14,2,0)</f>
        <v>3500</v>
      </c>
      <c r="G236">
        <f t="shared" si="3"/>
        <v>10500</v>
      </c>
    </row>
    <row r="237" spans="1:7" x14ac:dyDescent="0.3">
      <c r="A237" t="s">
        <v>25</v>
      </c>
      <c r="B237" t="s">
        <v>19</v>
      </c>
      <c r="C237" s="3">
        <v>42901</v>
      </c>
      <c r="D237" t="s">
        <v>2</v>
      </c>
      <c r="E237">
        <v>14</v>
      </c>
      <c r="F237">
        <f>VLOOKUP(A237,'Задача1 (цены моделей)'!$A$2:$B$14,2,0)</f>
        <v>3500</v>
      </c>
      <c r="G237">
        <f t="shared" si="3"/>
        <v>49000</v>
      </c>
    </row>
    <row r="238" spans="1:7" x14ac:dyDescent="0.3">
      <c r="A238" t="s">
        <v>25</v>
      </c>
      <c r="B238" t="s">
        <v>19</v>
      </c>
      <c r="C238" s="3">
        <v>42988</v>
      </c>
      <c r="D238" t="s">
        <v>14</v>
      </c>
      <c r="E238">
        <v>6</v>
      </c>
      <c r="F238">
        <f>VLOOKUP(A238,'Задача1 (цены моделей)'!$A$2:$B$14,2,0)</f>
        <v>3500</v>
      </c>
      <c r="G238">
        <f t="shared" si="3"/>
        <v>21000</v>
      </c>
    </row>
    <row r="239" spans="1:7" x14ac:dyDescent="0.3">
      <c r="A239" t="s">
        <v>25</v>
      </c>
      <c r="B239" t="s">
        <v>19</v>
      </c>
      <c r="C239" s="3">
        <v>43050</v>
      </c>
      <c r="D239" t="s">
        <v>2</v>
      </c>
      <c r="E239">
        <v>3</v>
      </c>
      <c r="F239">
        <f>VLOOKUP(A239,'Задача1 (цены моделей)'!$A$2:$B$14,2,0)</f>
        <v>3500</v>
      </c>
      <c r="G239">
        <f t="shared" si="3"/>
        <v>10500</v>
      </c>
    </row>
    <row r="240" spans="1:7" x14ac:dyDescent="0.3">
      <c r="A240" t="s">
        <v>25</v>
      </c>
      <c r="B240" t="s">
        <v>13</v>
      </c>
      <c r="C240" s="3">
        <v>42846</v>
      </c>
      <c r="D240" t="s">
        <v>5</v>
      </c>
      <c r="E240">
        <v>10</v>
      </c>
      <c r="F240">
        <f>VLOOKUP(A240,'Задача1 (цены моделей)'!$A$2:$B$14,2,0)</f>
        <v>3500</v>
      </c>
      <c r="G240">
        <f t="shared" si="3"/>
        <v>35000</v>
      </c>
    </row>
    <row r="241" spans="1:7" x14ac:dyDescent="0.3">
      <c r="A241" t="s">
        <v>25</v>
      </c>
      <c r="B241" t="s">
        <v>13</v>
      </c>
      <c r="C241" s="3">
        <v>42927</v>
      </c>
      <c r="D241" t="s">
        <v>11</v>
      </c>
      <c r="E241">
        <v>9</v>
      </c>
      <c r="F241">
        <f>VLOOKUP(A241,'Задача1 (цены моделей)'!$A$2:$B$14,2,0)</f>
        <v>3500</v>
      </c>
      <c r="G241">
        <f t="shared" si="3"/>
        <v>31500</v>
      </c>
    </row>
    <row r="242" spans="1:7" x14ac:dyDescent="0.3">
      <c r="A242" t="s">
        <v>25</v>
      </c>
      <c r="B242" t="s">
        <v>29</v>
      </c>
      <c r="C242" s="3">
        <v>42880</v>
      </c>
      <c r="D242" t="s">
        <v>14</v>
      </c>
      <c r="E242">
        <v>3</v>
      </c>
      <c r="F242">
        <f>VLOOKUP(A242,'Задача1 (цены моделей)'!$A$2:$B$14,2,0)</f>
        <v>3500</v>
      </c>
      <c r="G242">
        <f t="shared" si="3"/>
        <v>10500</v>
      </c>
    </row>
    <row r="243" spans="1:7" x14ac:dyDescent="0.3">
      <c r="A243" t="s">
        <v>25</v>
      </c>
      <c r="B243" t="s">
        <v>29</v>
      </c>
      <c r="C243" s="3">
        <v>42935</v>
      </c>
      <c r="D243" t="s">
        <v>2</v>
      </c>
      <c r="E243">
        <v>16</v>
      </c>
      <c r="F243">
        <f>VLOOKUP(A243,'Задача1 (цены моделей)'!$A$2:$B$14,2,0)</f>
        <v>3500</v>
      </c>
      <c r="G243">
        <f t="shared" si="3"/>
        <v>56000</v>
      </c>
    </row>
    <row r="244" spans="1:7" x14ac:dyDescent="0.3">
      <c r="A244" t="s">
        <v>25</v>
      </c>
      <c r="B244" t="s">
        <v>29</v>
      </c>
      <c r="C244" s="3">
        <v>43036</v>
      </c>
      <c r="D244" t="s">
        <v>2</v>
      </c>
      <c r="E244">
        <v>19</v>
      </c>
      <c r="F244">
        <f>VLOOKUP(A244,'Задача1 (цены моделей)'!$A$2:$B$14,2,0)</f>
        <v>3500</v>
      </c>
      <c r="G244">
        <f t="shared" si="3"/>
        <v>66500</v>
      </c>
    </row>
    <row r="245" spans="1:7" x14ac:dyDescent="0.3">
      <c r="A245" t="s">
        <v>25</v>
      </c>
      <c r="B245" t="s">
        <v>7</v>
      </c>
      <c r="C245" s="3">
        <v>42736</v>
      </c>
      <c r="D245" t="s">
        <v>2</v>
      </c>
      <c r="E245">
        <v>6</v>
      </c>
      <c r="F245">
        <f>VLOOKUP(A245,'Задача1 (цены моделей)'!$A$2:$B$14,2,0)</f>
        <v>3500</v>
      </c>
      <c r="G245">
        <f t="shared" si="3"/>
        <v>21000</v>
      </c>
    </row>
    <row r="246" spans="1:7" x14ac:dyDescent="0.3">
      <c r="A246" t="s">
        <v>25</v>
      </c>
      <c r="B246" t="s">
        <v>7</v>
      </c>
      <c r="C246" s="3">
        <v>42823</v>
      </c>
      <c r="D246" t="s">
        <v>5</v>
      </c>
      <c r="E246">
        <v>10</v>
      </c>
      <c r="F246">
        <f>VLOOKUP(A246,'Задача1 (цены моделей)'!$A$2:$B$14,2,0)</f>
        <v>3500</v>
      </c>
      <c r="G246">
        <f t="shared" si="3"/>
        <v>35000</v>
      </c>
    </row>
    <row r="247" spans="1:7" x14ac:dyDescent="0.3">
      <c r="A247" t="s">
        <v>25</v>
      </c>
      <c r="B247" t="s">
        <v>7</v>
      </c>
      <c r="C247" s="3">
        <v>42877</v>
      </c>
      <c r="D247" t="s">
        <v>14</v>
      </c>
      <c r="E247">
        <v>16</v>
      </c>
      <c r="F247">
        <f>VLOOKUP(A247,'Задача1 (цены моделей)'!$A$2:$B$14,2,0)</f>
        <v>3500</v>
      </c>
      <c r="G247">
        <f t="shared" si="3"/>
        <v>56000</v>
      </c>
    </row>
    <row r="248" spans="1:7" x14ac:dyDescent="0.3">
      <c r="A248" t="s">
        <v>25</v>
      </c>
      <c r="B248" t="s">
        <v>7</v>
      </c>
      <c r="C248" s="3">
        <v>42928</v>
      </c>
      <c r="D248" t="s">
        <v>5</v>
      </c>
      <c r="E248">
        <v>8</v>
      </c>
      <c r="F248">
        <f>VLOOKUP(A248,'Задача1 (цены моделей)'!$A$2:$B$14,2,0)</f>
        <v>3500</v>
      </c>
      <c r="G248">
        <f t="shared" si="3"/>
        <v>28000</v>
      </c>
    </row>
    <row r="249" spans="1:7" x14ac:dyDescent="0.3">
      <c r="A249" t="s">
        <v>25</v>
      </c>
      <c r="B249" t="s">
        <v>4</v>
      </c>
      <c r="C249" s="3">
        <v>42761</v>
      </c>
      <c r="D249" t="s">
        <v>2</v>
      </c>
      <c r="E249">
        <v>10</v>
      </c>
      <c r="F249">
        <f>VLOOKUP(A249,'Задача1 (цены моделей)'!$A$2:$B$14,2,0)</f>
        <v>3500</v>
      </c>
      <c r="G249">
        <f t="shared" si="3"/>
        <v>35000</v>
      </c>
    </row>
    <row r="250" spans="1:7" x14ac:dyDescent="0.3">
      <c r="A250" t="s">
        <v>25</v>
      </c>
      <c r="B250" t="s">
        <v>4</v>
      </c>
      <c r="C250" s="3">
        <v>42787</v>
      </c>
      <c r="D250" t="s">
        <v>2</v>
      </c>
      <c r="E250">
        <v>17</v>
      </c>
      <c r="F250">
        <f>VLOOKUP(A250,'Задача1 (цены моделей)'!$A$2:$B$14,2,0)</f>
        <v>3500</v>
      </c>
      <c r="G250">
        <f t="shared" si="3"/>
        <v>59500</v>
      </c>
    </row>
    <row r="251" spans="1:7" x14ac:dyDescent="0.3">
      <c r="A251" t="s">
        <v>25</v>
      </c>
      <c r="B251" t="s">
        <v>4</v>
      </c>
      <c r="C251" s="3">
        <v>42806</v>
      </c>
      <c r="D251" t="s">
        <v>11</v>
      </c>
      <c r="E251">
        <v>5</v>
      </c>
      <c r="F251">
        <f>VLOOKUP(A251,'Задача1 (цены моделей)'!$A$2:$B$14,2,0)</f>
        <v>3500</v>
      </c>
      <c r="G251">
        <f t="shared" si="3"/>
        <v>17500</v>
      </c>
    </row>
    <row r="252" spans="1:7" x14ac:dyDescent="0.3">
      <c r="A252" t="s">
        <v>25</v>
      </c>
      <c r="B252" t="s">
        <v>4</v>
      </c>
      <c r="C252" s="3">
        <v>42908</v>
      </c>
      <c r="D252" t="s">
        <v>8</v>
      </c>
      <c r="E252">
        <v>12</v>
      </c>
      <c r="F252">
        <f>VLOOKUP(A252,'Задача1 (цены моделей)'!$A$2:$B$14,2,0)</f>
        <v>3500</v>
      </c>
      <c r="G252">
        <f t="shared" si="3"/>
        <v>42000</v>
      </c>
    </row>
    <row r="253" spans="1:7" x14ac:dyDescent="0.3">
      <c r="A253" t="s">
        <v>25</v>
      </c>
      <c r="B253" t="s">
        <v>4</v>
      </c>
      <c r="C253" s="3">
        <v>42930</v>
      </c>
      <c r="D253" t="s">
        <v>5</v>
      </c>
      <c r="E253">
        <v>20</v>
      </c>
      <c r="F253">
        <f>VLOOKUP(A253,'Задача1 (цены моделей)'!$A$2:$B$14,2,0)</f>
        <v>3500</v>
      </c>
      <c r="G253">
        <f t="shared" si="3"/>
        <v>70000</v>
      </c>
    </row>
    <row r="254" spans="1:7" x14ac:dyDescent="0.3">
      <c r="A254" t="s">
        <v>25</v>
      </c>
      <c r="B254" t="s">
        <v>4</v>
      </c>
      <c r="C254" s="3">
        <v>43056</v>
      </c>
      <c r="D254" t="s">
        <v>8</v>
      </c>
      <c r="E254">
        <v>18</v>
      </c>
      <c r="F254">
        <f>VLOOKUP(A254,'Задача1 (цены моделей)'!$A$2:$B$14,2,0)</f>
        <v>3500</v>
      </c>
      <c r="G254">
        <f t="shared" si="3"/>
        <v>63000</v>
      </c>
    </row>
    <row r="255" spans="1:7" x14ac:dyDescent="0.3">
      <c r="A255" t="s">
        <v>25</v>
      </c>
      <c r="B255" t="s">
        <v>4</v>
      </c>
      <c r="C255" s="3">
        <v>43063</v>
      </c>
      <c r="D255" t="s">
        <v>11</v>
      </c>
      <c r="E255">
        <v>11</v>
      </c>
      <c r="F255">
        <f>VLOOKUP(A255,'Задача1 (цены моделей)'!$A$2:$B$14,2,0)</f>
        <v>3500</v>
      </c>
      <c r="G255">
        <f t="shared" si="3"/>
        <v>38500</v>
      </c>
    </row>
    <row r="256" spans="1:7" x14ac:dyDescent="0.3">
      <c r="A256" t="s">
        <v>25</v>
      </c>
      <c r="B256" t="s">
        <v>10</v>
      </c>
      <c r="C256" s="3">
        <v>42823</v>
      </c>
      <c r="D256" t="s">
        <v>8</v>
      </c>
      <c r="E256">
        <v>14</v>
      </c>
      <c r="F256">
        <f>VLOOKUP(A256,'Задача1 (цены моделей)'!$A$2:$B$14,2,0)</f>
        <v>3500</v>
      </c>
      <c r="G256">
        <f t="shared" si="3"/>
        <v>49000</v>
      </c>
    </row>
    <row r="257" spans="1:7" x14ac:dyDescent="0.3">
      <c r="A257" t="s">
        <v>25</v>
      </c>
      <c r="B257" t="s">
        <v>10</v>
      </c>
      <c r="C257" s="3">
        <v>42841</v>
      </c>
      <c r="D257" t="s">
        <v>14</v>
      </c>
      <c r="E257">
        <v>16</v>
      </c>
      <c r="F257">
        <f>VLOOKUP(A257,'Задача1 (цены моделей)'!$A$2:$B$14,2,0)</f>
        <v>3500</v>
      </c>
      <c r="G257">
        <f t="shared" si="3"/>
        <v>56000</v>
      </c>
    </row>
    <row r="258" spans="1:7" x14ac:dyDescent="0.3">
      <c r="A258" t="s">
        <v>25</v>
      </c>
      <c r="B258" t="s">
        <v>10</v>
      </c>
      <c r="C258" s="3">
        <v>43029</v>
      </c>
      <c r="D258" t="s">
        <v>8</v>
      </c>
      <c r="E258">
        <v>20</v>
      </c>
      <c r="F258">
        <f>VLOOKUP(A258,'Задача1 (цены моделей)'!$A$2:$B$14,2,0)</f>
        <v>3500</v>
      </c>
      <c r="G258">
        <f t="shared" si="3"/>
        <v>70000</v>
      </c>
    </row>
    <row r="259" spans="1:7" x14ac:dyDescent="0.3">
      <c r="A259" t="s">
        <v>25</v>
      </c>
      <c r="B259" t="s">
        <v>21</v>
      </c>
      <c r="C259" s="3">
        <v>42812</v>
      </c>
      <c r="D259" t="s">
        <v>5</v>
      </c>
      <c r="E259">
        <v>4</v>
      </c>
      <c r="F259">
        <f>VLOOKUP(A259,'Задача1 (цены моделей)'!$A$2:$B$14,2,0)</f>
        <v>3500</v>
      </c>
      <c r="G259">
        <f t="shared" ref="G259:G322" si="4">E259*F259</f>
        <v>14000</v>
      </c>
    </row>
    <row r="260" spans="1:7" x14ac:dyDescent="0.3">
      <c r="A260" t="s">
        <v>25</v>
      </c>
      <c r="B260" t="s">
        <v>21</v>
      </c>
      <c r="C260" s="3">
        <v>42909</v>
      </c>
      <c r="D260" t="s">
        <v>11</v>
      </c>
      <c r="E260">
        <v>1</v>
      </c>
      <c r="F260">
        <f>VLOOKUP(A260,'Задача1 (цены моделей)'!$A$2:$B$14,2,0)</f>
        <v>3500</v>
      </c>
      <c r="G260">
        <f t="shared" si="4"/>
        <v>3500</v>
      </c>
    </row>
    <row r="261" spans="1:7" x14ac:dyDescent="0.3">
      <c r="A261" t="s">
        <v>25</v>
      </c>
      <c r="B261" t="s">
        <v>1</v>
      </c>
      <c r="C261" s="3">
        <v>42790</v>
      </c>
      <c r="D261" t="s">
        <v>8</v>
      </c>
      <c r="E261">
        <v>20</v>
      </c>
      <c r="F261">
        <f>VLOOKUP(A261,'Задача1 (цены моделей)'!$A$2:$B$14,2,0)</f>
        <v>3500</v>
      </c>
      <c r="G261">
        <f t="shared" si="4"/>
        <v>70000</v>
      </c>
    </row>
    <row r="262" spans="1:7" x14ac:dyDescent="0.3">
      <c r="A262" t="s">
        <v>25</v>
      </c>
      <c r="B262" t="s">
        <v>1</v>
      </c>
      <c r="C262" s="3">
        <v>42846</v>
      </c>
      <c r="D262" t="s">
        <v>2</v>
      </c>
      <c r="E262">
        <v>5</v>
      </c>
      <c r="F262">
        <f>VLOOKUP(A262,'Задача1 (цены моделей)'!$A$2:$B$14,2,0)</f>
        <v>3500</v>
      </c>
      <c r="G262">
        <f t="shared" si="4"/>
        <v>17500</v>
      </c>
    </row>
    <row r="263" spans="1:7" x14ac:dyDescent="0.3">
      <c r="A263" t="s">
        <v>25</v>
      </c>
      <c r="B263" t="s">
        <v>1</v>
      </c>
      <c r="C263" s="3">
        <v>42905</v>
      </c>
      <c r="D263" t="s">
        <v>11</v>
      </c>
      <c r="E263">
        <v>16</v>
      </c>
      <c r="F263">
        <f>VLOOKUP(A263,'Задача1 (цены моделей)'!$A$2:$B$14,2,0)</f>
        <v>3500</v>
      </c>
      <c r="G263">
        <f t="shared" si="4"/>
        <v>56000</v>
      </c>
    </row>
    <row r="264" spans="1:7" x14ac:dyDescent="0.3">
      <c r="A264" t="s">
        <v>25</v>
      </c>
      <c r="B264" t="s">
        <v>1</v>
      </c>
      <c r="C264" s="3">
        <v>42994</v>
      </c>
      <c r="D264" t="s">
        <v>8</v>
      </c>
      <c r="E264">
        <v>20</v>
      </c>
      <c r="F264">
        <f>VLOOKUP(A264,'Задача1 (цены моделей)'!$A$2:$B$14,2,0)</f>
        <v>3500</v>
      </c>
      <c r="G264">
        <f t="shared" si="4"/>
        <v>70000</v>
      </c>
    </row>
    <row r="265" spans="1:7" x14ac:dyDescent="0.3">
      <c r="A265" t="s">
        <v>25</v>
      </c>
      <c r="B265" t="s">
        <v>1</v>
      </c>
      <c r="C265" s="3">
        <v>43011</v>
      </c>
      <c r="D265" t="s">
        <v>11</v>
      </c>
      <c r="E265">
        <v>19</v>
      </c>
      <c r="F265">
        <f>VLOOKUP(A265,'Задача1 (цены моделей)'!$A$2:$B$14,2,0)</f>
        <v>3500</v>
      </c>
      <c r="G265">
        <f t="shared" si="4"/>
        <v>66500</v>
      </c>
    </row>
    <row r="266" spans="1:7" x14ac:dyDescent="0.3">
      <c r="A266" t="s">
        <v>25</v>
      </c>
      <c r="B266" t="s">
        <v>1</v>
      </c>
      <c r="C266" s="3">
        <v>43019</v>
      </c>
      <c r="D266" t="s">
        <v>14</v>
      </c>
      <c r="E266">
        <v>19</v>
      </c>
      <c r="F266">
        <f>VLOOKUP(A266,'Задача1 (цены моделей)'!$A$2:$B$14,2,0)</f>
        <v>3500</v>
      </c>
      <c r="G266">
        <f t="shared" si="4"/>
        <v>66500</v>
      </c>
    </row>
    <row r="267" spans="1:7" x14ac:dyDescent="0.3">
      <c r="A267" t="s">
        <v>20</v>
      </c>
      <c r="B267" t="s">
        <v>27</v>
      </c>
      <c r="C267" s="3">
        <v>42837</v>
      </c>
      <c r="D267" t="s">
        <v>14</v>
      </c>
      <c r="E267">
        <v>1</v>
      </c>
      <c r="F267">
        <f>VLOOKUP(A267,'Задача1 (цены моделей)'!$A$2:$B$14,2,0)</f>
        <v>12000</v>
      </c>
      <c r="G267">
        <f t="shared" si="4"/>
        <v>12000</v>
      </c>
    </row>
    <row r="268" spans="1:7" x14ac:dyDescent="0.3">
      <c r="A268" t="s">
        <v>20</v>
      </c>
      <c r="B268" t="s">
        <v>27</v>
      </c>
      <c r="C268" s="3">
        <v>43081</v>
      </c>
      <c r="D268" t="s">
        <v>11</v>
      </c>
      <c r="E268">
        <v>19</v>
      </c>
      <c r="F268">
        <f>VLOOKUP(A268,'Задача1 (цены моделей)'!$A$2:$B$14,2,0)</f>
        <v>12000</v>
      </c>
      <c r="G268">
        <f t="shared" si="4"/>
        <v>228000</v>
      </c>
    </row>
    <row r="269" spans="1:7" x14ac:dyDescent="0.3">
      <c r="A269" t="s">
        <v>20</v>
      </c>
      <c r="B269" t="s">
        <v>24</v>
      </c>
      <c r="C269" s="3">
        <v>42805</v>
      </c>
      <c r="D269" t="s">
        <v>11</v>
      </c>
      <c r="E269">
        <v>1</v>
      </c>
      <c r="F269">
        <f>VLOOKUP(A269,'Задача1 (цены моделей)'!$A$2:$B$14,2,0)</f>
        <v>12000</v>
      </c>
      <c r="G269">
        <f t="shared" si="4"/>
        <v>12000</v>
      </c>
    </row>
    <row r="270" spans="1:7" x14ac:dyDescent="0.3">
      <c r="A270" t="s">
        <v>20</v>
      </c>
      <c r="B270" t="s">
        <v>24</v>
      </c>
      <c r="C270" s="3">
        <v>42863</v>
      </c>
      <c r="D270" t="s">
        <v>5</v>
      </c>
      <c r="E270">
        <v>1</v>
      </c>
      <c r="F270">
        <f>VLOOKUP(A270,'Задача1 (цены моделей)'!$A$2:$B$14,2,0)</f>
        <v>12000</v>
      </c>
      <c r="G270">
        <f t="shared" si="4"/>
        <v>12000</v>
      </c>
    </row>
    <row r="271" spans="1:7" x14ac:dyDescent="0.3">
      <c r="A271" t="s">
        <v>20</v>
      </c>
      <c r="B271" t="s">
        <v>24</v>
      </c>
      <c r="C271" s="3">
        <v>43090</v>
      </c>
      <c r="D271" t="s">
        <v>14</v>
      </c>
      <c r="E271">
        <v>10</v>
      </c>
      <c r="F271">
        <f>VLOOKUP(A271,'Задача1 (цены моделей)'!$A$2:$B$14,2,0)</f>
        <v>12000</v>
      </c>
      <c r="G271">
        <f t="shared" si="4"/>
        <v>120000</v>
      </c>
    </row>
    <row r="272" spans="1:7" x14ac:dyDescent="0.3">
      <c r="A272" t="s">
        <v>20</v>
      </c>
      <c r="B272" t="s">
        <v>19</v>
      </c>
      <c r="C272" s="3">
        <v>42786</v>
      </c>
      <c r="D272" t="s">
        <v>8</v>
      </c>
      <c r="E272">
        <v>11</v>
      </c>
      <c r="F272">
        <f>VLOOKUP(A272,'Задача1 (цены моделей)'!$A$2:$B$14,2,0)</f>
        <v>12000</v>
      </c>
      <c r="G272">
        <f t="shared" si="4"/>
        <v>132000</v>
      </c>
    </row>
    <row r="273" spans="1:7" x14ac:dyDescent="0.3">
      <c r="A273" t="s">
        <v>20</v>
      </c>
      <c r="B273" t="s">
        <v>19</v>
      </c>
      <c r="C273" s="3">
        <v>42820</v>
      </c>
      <c r="D273" t="s">
        <v>5</v>
      </c>
      <c r="E273">
        <v>13</v>
      </c>
      <c r="F273">
        <f>VLOOKUP(A273,'Задача1 (цены моделей)'!$A$2:$B$14,2,0)</f>
        <v>12000</v>
      </c>
      <c r="G273">
        <f t="shared" si="4"/>
        <v>156000</v>
      </c>
    </row>
    <row r="274" spans="1:7" x14ac:dyDescent="0.3">
      <c r="A274" t="s">
        <v>20</v>
      </c>
      <c r="B274" t="s">
        <v>19</v>
      </c>
      <c r="C274" s="3">
        <v>42904</v>
      </c>
      <c r="D274" t="s">
        <v>14</v>
      </c>
      <c r="E274">
        <v>6</v>
      </c>
      <c r="F274">
        <f>VLOOKUP(A274,'Задача1 (цены моделей)'!$A$2:$B$14,2,0)</f>
        <v>12000</v>
      </c>
      <c r="G274">
        <f t="shared" si="4"/>
        <v>72000</v>
      </c>
    </row>
    <row r="275" spans="1:7" x14ac:dyDescent="0.3">
      <c r="A275" t="s">
        <v>20</v>
      </c>
      <c r="B275" t="s">
        <v>19</v>
      </c>
      <c r="C275" s="3">
        <v>43023</v>
      </c>
      <c r="D275" t="s">
        <v>14</v>
      </c>
      <c r="E275">
        <v>10</v>
      </c>
      <c r="F275">
        <f>VLOOKUP(A275,'Задача1 (цены моделей)'!$A$2:$B$14,2,0)</f>
        <v>12000</v>
      </c>
      <c r="G275">
        <f t="shared" si="4"/>
        <v>120000</v>
      </c>
    </row>
    <row r="276" spans="1:7" x14ac:dyDescent="0.3">
      <c r="A276" t="s">
        <v>20</v>
      </c>
      <c r="B276" t="s">
        <v>19</v>
      </c>
      <c r="C276" s="3">
        <v>43028</v>
      </c>
      <c r="D276" t="s">
        <v>11</v>
      </c>
      <c r="E276">
        <v>4</v>
      </c>
      <c r="F276">
        <f>VLOOKUP(A276,'Задача1 (цены моделей)'!$A$2:$B$14,2,0)</f>
        <v>12000</v>
      </c>
      <c r="G276">
        <f t="shared" si="4"/>
        <v>48000</v>
      </c>
    </row>
    <row r="277" spans="1:7" x14ac:dyDescent="0.3">
      <c r="A277" t="s">
        <v>20</v>
      </c>
      <c r="B277" t="s">
        <v>19</v>
      </c>
      <c r="C277" s="3">
        <v>43048</v>
      </c>
      <c r="D277" t="s">
        <v>11</v>
      </c>
      <c r="E277">
        <v>17</v>
      </c>
      <c r="F277">
        <f>VLOOKUP(A277,'Задача1 (цены моделей)'!$A$2:$B$14,2,0)</f>
        <v>12000</v>
      </c>
      <c r="G277">
        <f t="shared" si="4"/>
        <v>204000</v>
      </c>
    </row>
    <row r="278" spans="1:7" x14ac:dyDescent="0.3">
      <c r="A278" t="s">
        <v>20</v>
      </c>
      <c r="B278" t="s">
        <v>13</v>
      </c>
      <c r="C278" s="3">
        <v>43058</v>
      </c>
      <c r="D278" t="s">
        <v>2</v>
      </c>
      <c r="E278">
        <v>10</v>
      </c>
      <c r="F278">
        <f>VLOOKUP(A278,'Задача1 (цены моделей)'!$A$2:$B$14,2,0)</f>
        <v>12000</v>
      </c>
      <c r="G278">
        <f t="shared" si="4"/>
        <v>120000</v>
      </c>
    </row>
    <row r="279" spans="1:7" x14ac:dyDescent="0.3">
      <c r="A279" t="s">
        <v>20</v>
      </c>
      <c r="B279" t="s">
        <v>13</v>
      </c>
      <c r="C279" s="3">
        <v>43065</v>
      </c>
      <c r="D279" t="s">
        <v>5</v>
      </c>
      <c r="E279">
        <v>17</v>
      </c>
      <c r="F279">
        <f>VLOOKUP(A279,'Задача1 (цены моделей)'!$A$2:$B$14,2,0)</f>
        <v>12000</v>
      </c>
      <c r="G279">
        <f t="shared" si="4"/>
        <v>204000</v>
      </c>
    </row>
    <row r="280" spans="1:7" x14ac:dyDescent="0.3">
      <c r="A280" t="s">
        <v>20</v>
      </c>
      <c r="B280" t="s">
        <v>29</v>
      </c>
      <c r="C280" s="3">
        <v>42802</v>
      </c>
      <c r="D280" t="s">
        <v>5</v>
      </c>
      <c r="E280">
        <v>3</v>
      </c>
      <c r="F280">
        <f>VLOOKUP(A280,'Задача1 (цены моделей)'!$A$2:$B$14,2,0)</f>
        <v>12000</v>
      </c>
      <c r="G280">
        <f t="shared" si="4"/>
        <v>36000</v>
      </c>
    </row>
    <row r="281" spans="1:7" x14ac:dyDescent="0.3">
      <c r="A281" t="s">
        <v>20</v>
      </c>
      <c r="B281" t="s">
        <v>7</v>
      </c>
      <c r="C281" s="3">
        <v>42781</v>
      </c>
      <c r="D281" t="s">
        <v>14</v>
      </c>
      <c r="E281">
        <v>18</v>
      </c>
      <c r="F281">
        <f>VLOOKUP(A281,'Задача1 (цены моделей)'!$A$2:$B$14,2,0)</f>
        <v>12000</v>
      </c>
      <c r="G281">
        <f t="shared" si="4"/>
        <v>216000</v>
      </c>
    </row>
    <row r="282" spans="1:7" x14ac:dyDescent="0.3">
      <c r="A282" t="s">
        <v>20</v>
      </c>
      <c r="B282" t="s">
        <v>7</v>
      </c>
      <c r="C282" s="3">
        <v>42955</v>
      </c>
      <c r="D282" t="s">
        <v>2</v>
      </c>
      <c r="E282">
        <v>3</v>
      </c>
      <c r="F282">
        <f>VLOOKUP(A282,'Задача1 (цены моделей)'!$A$2:$B$14,2,0)</f>
        <v>12000</v>
      </c>
      <c r="G282">
        <f t="shared" si="4"/>
        <v>36000</v>
      </c>
    </row>
    <row r="283" spans="1:7" x14ac:dyDescent="0.3">
      <c r="A283" t="s">
        <v>20</v>
      </c>
      <c r="B283" t="s">
        <v>4</v>
      </c>
      <c r="C283" s="3">
        <v>42751</v>
      </c>
      <c r="D283" t="s">
        <v>8</v>
      </c>
      <c r="E283">
        <v>7</v>
      </c>
      <c r="F283">
        <f>VLOOKUP(A283,'Задача1 (цены моделей)'!$A$2:$B$14,2,0)</f>
        <v>12000</v>
      </c>
      <c r="G283">
        <f t="shared" si="4"/>
        <v>84000</v>
      </c>
    </row>
    <row r="284" spans="1:7" x14ac:dyDescent="0.3">
      <c r="A284" t="s">
        <v>20</v>
      </c>
      <c r="B284" t="s">
        <v>4</v>
      </c>
      <c r="C284" s="3">
        <v>42931</v>
      </c>
      <c r="D284" t="s">
        <v>8</v>
      </c>
      <c r="E284">
        <v>5</v>
      </c>
      <c r="F284">
        <f>VLOOKUP(A284,'Задача1 (цены моделей)'!$A$2:$B$14,2,0)</f>
        <v>12000</v>
      </c>
      <c r="G284">
        <f t="shared" si="4"/>
        <v>60000</v>
      </c>
    </row>
    <row r="285" spans="1:7" x14ac:dyDescent="0.3">
      <c r="A285" t="s">
        <v>20</v>
      </c>
      <c r="B285" t="s">
        <v>4</v>
      </c>
      <c r="C285" s="3">
        <v>43042</v>
      </c>
      <c r="D285" t="s">
        <v>5</v>
      </c>
      <c r="E285">
        <v>14</v>
      </c>
      <c r="F285">
        <f>VLOOKUP(A285,'Задача1 (цены моделей)'!$A$2:$B$14,2,0)</f>
        <v>12000</v>
      </c>
      <c r="G285">
        <f t="shared" si="4"/>
        <v>168000</v>
      </c>
    </row>
    <row r="286" spans="1:7" x14ac:dyDescent="0.3">
      <c r="A286" t="s">
        <v>20</v>
      </c>
      <c r="B286" t="s">
        <v>10</v>
      </c>
      <c r="C286" s="3">
        <v>42763</v>
      </c>
      <c r="D286" t="s">
        <v>5</v>
      </c>
      <c r="E286">
        <v>5</v>
      </c>
      <c r="F286">
        <f>VLOOKUP(A286,'Задача1 (цены моделей)'!$A$2:$B$14,2,0)</f>
        <v>12000</v>
      </c>
      <c r="G286">
        <f t="shared" si="4"/>
        <v>60000</v>
      </c>
    </row>
    <row r="287" spans="1:7" x14ac:dyDescent="0.3">
      <c r="A287" t="s">
        <v>20</v>
      </c>
      <c r="B287" t="s">
        <v>10</v>
      </c>
      <c r="C287" s="3">
        <v>42842</v>
      </c>
      <c r="D287" t="s">
        <v>8</v>
      </c>
      <c r="E287">
        <v>16</v>
      </c>
      <c r="F287">
        <f>VLOOKUP(A287,'Задача1 (цены моделей)'!$A$2:$B$14,2,0)</f>
        <v>12000</v>
      </c>
      <c r="G287">
        <f t="shared" si="4"/>
        <v>192000</v>
      </c>
    </row>
    <row r="288" spans="1:7" x14ac:dyDescent="0.3">
      <c r="A288" t="s">
        <v>20</v>
      </c>
      <c r="B288" t="s">
        <v>10</v>
      </c>
      <c r="C288" s="3">
        <v>42989</v>
      </c>
      <c r="D288" t="s">
        <v>11</v>
      </c>
      <c r="E288">
        <v>20</v>
      </c>
      <c r="F288">
        <f>VLOOKUP(A288,'Задача1 (цены моделей)'!$A$2:$B$14,2,0)</f>
        <v>12000</v>
      </c>
      <c r="G288">
        <f t="shared" si="4"/>
        <v>240000</v>
      </c>
    </row>
    <row r="289" spans="1:7" x14ac:dyDescent="0.3">
      <c r="A289" t="s">
        <v>20</v>
      </c>
      <c r="B289" t="s">
        <v>10</v>
      </c>
      <c r="C289" s="3">
        <v>42990</v>
      </c>
      <c r="D289" t="s">
        <v>8</v>
      </c>
      <c r="E289">
        <v>16</v>
      </c>
      <c r="F289">
        <f>VLOOKUP(A289,'Задача1 (цены моделей)'!$A$2:$B$14,2,0)</f>
        <v>12000</v>
      </c>
      <c r="G289">
        <f t="shared" si="4"/>
        <v>192000</v>
      </c>
    </row>
    <row r="290" spans="1:7" x14ac:dyDescent="0.3">
      <c r="A290" t="s">
        <v>20</v>
      </c>
      <c r="B290" t="s">
        <v>21</v>
      </c>
      <c r="C290" s="3">
        <v>42832</v>
      </c>
      <c r="D290" t="s">
        <v>14</v>
      </c>
      <c r="E290">
        <v>19</v>
      </c>
      <c r="F290">
        <f>VLOOKUP(A290,'Задача1 (цены моделей)'!$A$2:$B$14,2,0)</f>
        <v>12000</v>
      </c>
      <c r="G290">
        <f t="shared" si="4"/>
        <v>228000</v>
      </c>
    </row>
    <row r="291" spans="1:7" x14ac:dyDescent="0.3">
      <c r="A291" t="s">
        <v>20</v>
      </c>
      <c r="B291" t="s">
        <v>21</v>
      </c>
      <c r="C291" s="3">
        <v>42906</v>
      </c>
      <c r="D291" t="s">
        <v>5</v>
      </c>
      <c r="E291">
        <v>20</v>
      </c>
      <c r="F291">
        <f>VLOOKUP(A291,'Задача1 (цены моделей)'!$A$2:$B$14,2,0)</f>
        <v>12000</v>
      </c>
      <c r="G291">
        <f t="shared" si="4"/>
        <v>240000</v>
      </c>
    </row>
    <row r="292" spans="1:7" x14ac:dyDescent="0.3">
      <c r="A292" t="s">
        <v>20</v>
      </c>
      <c r="B292" t="s">
        <v>21</v>
      </c>
      <c r="C292" s="3">
        <v>43018</v>
      </c>
      <c r="D292" t="s">
        <v>8</v>
      </c>
      <c r="E292">
        <v>1</v>
      </c>
      <c r="F292">
        <f>VLOOKUP(A292,'Задача1 (цены моделей)'!$A$2:$B$14,2,0)</f>
        <v>12000</v>
      </c>
      <c r="G292">
        <f t="shared" si="4"/>
        <v>12000</v>
      </c>
    </row>
    <row r="293" spans="1:7" x14ac:dyDescent="0.3">
      <c r="A293" t="s">
        <v>20</v>
      </c>
      <c r="B293" t="s">
        <v>21</v>
      </c>
      <c r="C293" s="3">
        <v>43079</v>
      </c>
      <c r="D293" t="s">
        <v>5</v>
      </c>
      <c r="E293">
        <v>20</v>
      </c>
      <c r="F293">
        <f>VLOOKUP(A293,'Задача1 (цены моделей)'!$A$2:$B$14,2,0)</f>
        <v>12000</v>
      </c>
      <c r="G293">
        <f t="shared" si="4"/>
        <v>240000</v>
      </c>
    </row>
    <row r="294" spans="1:7" x14ac:dyDescent="0.3">
      <c r="A294" t="s">
        <v>20</v>
      </c>
      <c r="B294" t="s">
        <v>1</v>
      </c>
      <c r="C294" s="3">
        <v>42896</v>
      </c>
      <c r="D294" t="s">
        <v>11</v>
      </c>
      <c r="E294">
        <v>11</v>
      </c>
      <c r="F294">
        <f>VLOOKUP(A294,'Задача1 (цены моделей)'!$A$2:$B$14,2,0)</f>
        <v>12000</v>
      </c>
      <c r="G294">
        <f t="shared" si="4"/>
        <v>132000</v>
      </c>
    </row>
    <row r="295" spans="1:7" x14ac:dyDescent="0.3">
      <c r="A295" t="s">
        <v>20</v>
      </c>
      <c r="B295" t="s">
        <v>1</v>
      </c>
      <c r="C295" s="3">
        <v>42898</v>
      </c>
      <c r="D295" t="s">
        <v>5</v>
      </c>
      <c r="E295">
        <v>13</v>
      </c>
      <c r="F295">
        <f>VLOOKUP(A295,'Задача1 (цены моделей)'!$A$2:$B$14,2,0)</f>
        <v>12000</v>
      </c>
      <c r="G295">
        <f t="shared" si="4"/>
        <v>156000</v>
      </c>
    </row>
    <row r="296" spans="1:7" x14ac:dyDescent="0.3">
      <c r="A296" t="s">
        <v>20</v>
      </c>
      <c r="B296" t="s">
        <v>1</v>
      </c>
      <c r="C296" s="3">
        <v>42900</v>
      </c>
      <c r="D296" t="s">
        <v>8</v>
      </c>
      <c r="E296">
        <v>4</v>
      </c>
      <c r="F296">
        <f>VLOOKUP(A296,'Задача1 (цены моделей)'!$A$2:$B$14,2,0)</f>
        <v>12000</v>
      </c>
      <c r="G296">
        <f t="shared" si="4"/>
        <v>48000</v>
      </c>
    </row>
    <row r="297" spans="1:7" x14ac:dyDescent="0.3">
      <c r="A297" t="s">
        <v>20</v>
      </c>
      <c r="B297" t="s">
        <v>1</v>
      </c>
      <c r="C297" s="3">
        <v>42902</v>
      </c>
      <c r="D297" t="s">
        <v>14</v>
      </c>
      <c r="E297">
        <v>18</v>
      </c>
      <c r="F297">
        <f>VLOOKUP(A297,'Задача1 (цены моделей)'!$A$2:$B$14,2,0)</f>
        <v>12000</v>
      </c>
      <c r="G297">
        <f t="shared" si="4"/>
        <v>216000</v>
      </c>
    </row>
    <row r="298" spans="1:7" x14ac:dyDescent="0.3">
      <c r="A298" t="s">
        <v>20</v>
      </c>
      <c r="B298" t="s">
        <v>1</v>
      </c>
      <c r="C298" s="3">
        <v>42992</v>
      </c>
      <c r="D298" t="s">
        <v>5</v>
      </c>
      <c r="E298">
        <v>16</v>
      </c>
      <c r="F298">
        <f>VLOOKUP(A298,'Задача1 (цены моделей)'!$A$2:$B$14,2,0)</f>
        <v>12000</v>
      </c>
      <c r="G298">
        <f t="shared" si="4"/>
        <v>192000</v>
      </c>
    </row>
    <row r="299" spans="1:7" x14ac:dyDescent="0.3">
      <c r="A299" t="s">
        <v>20</v>
      </c>
      <c r="B299" t="s">
        <v>1</v>
      </c>
      <c r="C299" s="3">
        <v>42999</v>
      </c>
      <c r="D299" t="s">
        <v>5</v>
      </c>
      <c r="E299">
        <v>4</v>
      </c>
      <c r="F299">
        <f>VLOOKUP(A299,'Задача1 (цены моделей)'!$A$2:$B$14,2,0)</f>
        <v>12000</v>
      </c>
      <c r="G299">
        <f t="shared" si="4"/>
        <v>48000</v>
      </c>
    </row>
    <row r="300" spans="1:7" x14ac:dyDescent="0.3">
      <c r="A300" t="s">
        <v>20</v>
      </c>
      <c r="B300" t="s">
        <v>1</v>
      </c>
      <c r="C300" s="3">
        <v>43035</v>
      </c>
      <c r="D300" t="s">
        <v>11</v>
      </c>
      <c r="E300">
        <v>12</v>
      </c>
      <c r="F300">
        <f>VLOOKUP(A300,'Задача1 (цены моделей)'!$A$2:$B$14,2,0)</f>
        <v>12000</v>
      </c>
      <c r="G300">
        <f t="shared" si="4"/>
        <v>144000</v>
      </c>
    </row>
    <row r="301" spans="1:7" x14ac:dyDescent="0.3">
      <c r="A301" t="s">
        <v>20</v>
      </c>
      <c r="B301" t="s">
        <v>1</v>
      </c>
      <c r="C301" s="3">
        <v>43094</v>
      </c>
      <c r="D301" t="s">
        <v>2</v>
      </c>
      <c r="E301">
        <v>5</v>
      </c>
      <c r="F301">
        <f>VLOOKUP(A301,'Задача1 (цены моделей)'!$A$2:$B$14,2,0)</f>
        <v>12000</v>
      </c>
      <c r="G301">
        <f t="shared" si="4"/>
        <v>60000</v>
      </c>
    </row>
    <row r="302" spans="1:7" x14ac:dyDescent="0.3">
      <c r="A302" t="s">
        <v>3</v>
      </c>
      <c r="B302" t="s">
        <v>27</v>
      </c>
      <c r="C302" s="3">
        <v>42967</v>
      </c>
      <c r="D302" t="s">
        <v>2</v>
      </c>
      <c r="E302">
        <v>13</v>
      </c>
      <c r="F302">
        <f>VLOOKUP(A302,'Задача1 (цены моделей)'!$A$2:$B$14,2,0)</f>
        <v>10000</v>
      </c>
      <c r="G302">
        <f t="shared" si="4"/>
        <v>130000</v>
      </c>
    </row>
    <row r="303" spans="1:7" x14ac:dyDescent="0.3">
      <c r="A303" t="s">
        <v>3</v>
      </c>
      <c r="B303" t="s">
        <v>28</v>
      </c>
      <c r="C303" s="3">
        <v>42787</v>
      </c>
      <c r="D303" t="s">
        <v>2</v>
      </c>
      <c r="E303">
        <v>11</v>
      </c>
      <c r="F303">
        <f>VLOOKUP(A303,'Задача1 (цены моделей)'!$A$2:$B$14,2,0)</f>
        <v>10000</v>
      </c>
      <c r="G303">
        <f t="shared" si="4"/>
        <v>110000</v>
      </c>
    </row>
    <row r="304" spans="1:7" x14ac:dyDescent="0.3">
      <c r="A304" t="s">
        <v>3</v>
      </c>
      <c r="B304" t="s">
        <v>28</v>
      </c>
      <c r="C304" s="3">
        <v>43062</v>
      </c>
      <c r="D304" t="s">
        <v>8</v>
      </c>
      <c r="E304">
        <v>11</v>
      </c>
      <c r="F304">
        <f>VLOOKUP(A304,'Задача1 (цены моделей)'!$A$2:$B$14,2,0)</f>
        <v>10000</v>
      </c>
      <c r="G304">
        <f t="shared" si="4"/>
        <v>110000</v>
      </c>
    </row>
    <row r="305" spans="1:7" x14ac:dyDescent="0.3">
      <c r="A305" t="s">
        <v>3</v>
      </c>
      <c r="B305" t="s">
        <v>24</v>
      </c>
      <c r="C305" s="3">
        <v>42776</v>
      </c>
      <c r="D305" t="s">
        <v>11</v>
      </c>
      <c r="E305">
        <v>7</v>
      </c>
      <c r="F305">
        <f>VLOOKUP(A305,'Задача1 (цены моделей)'!$A$2:$B$14,2,0)</f>
        <v>10000</v>
      </c>
      <c r="G305">
        <f t="shared" si="4"/>
        <v>70000</v>
      </c>
    </row>
    <row r="306" spans="1:7" x14ac:dyDescent="0.3">
      <c r="A306" t="s">
        <v>3</v>
      </c>
      <c r="B306" t="s">
        <v>24</v>
      </c>
      <c r="C306" s="3">
        <v>42888</v>
      </c>
      <c r="D306" t="s">
        <v>11</v>
      </c>
      <c r="E306">
        <v>12</v>
      </c>
      <c r="F306">
        <f>VLOOKUP(A306,'Задача1 (цены моделей)'!$A$2:$B$14,2,0)</f>
        <v>10000</v>
      </c>
      <c r="G306">
        <f t="shared" si="4"/>
        <v>120000</v>
      </c>
    </row>
    <row r="307" spans="1:7" x14ac:dyDescent="0.3">
      <c r="A307" t="s">
        <v>3</v>
      </c>
      <c r="B307" t="s">
        <v>24</v>
      </c>
      <c r="C307" s="3">
        <v>43041</v>
      </c>
      <c r="D307" t="s">
        <v>2</v>
      </c>
      <c r="E307">
        <v>12</v>
      </c>
      <c r="F307">
        <f>VLOOKUP(A307,'Задача1 (цены моделей)'!$A$2:$B$14,2,0)</f>
        <v>10000</v>
      </c>
      <c r="G307">
        <f t="shared" si="4"/>
        <v>120000</v>
      </c>
    </row>
    <row r="308" spans="1:7" x14ac:dyDescent="0.3">
      <c r="A308" t="s">
        <v>3</v>
      </c>
      <c r="B308" t="s">
        <v>24</v>
      </c>
      <c r="C308" s="3">
        <v>43077</v>
      </c>
      <c r="D308" t="s">
        <v>2</v>
      </c>
      <c r="E308">
        <v>7</v>
      </c>
      <c r="F308">
        <f>VLOOKUP(A308,'Задача1 (цены моделей)'!$A$2:$B$14,2,0)</f>
        <v>10000</v>
      </c>
      <c r="G308">
        <f t="shared" si="4"/>
        <v>70000</v>
      </c>
    </row>
    <row r="309" spans="1:7" x14ac:dyDescent="0.3">
      <c r="A309" t="s">
        <v>3</v>
      </c>
      <c r="B309" t="s">
        <v>19</v>
      </c>
      <c r="C309" s="3">
        <v>42751</v>
      </c>
      <c r="D309" t="s">
        <v>14</v>
      </c>
      <c r="E309">
        <v>7</v>
      </c>
      <c r="F309">
        <f>VLOOKUP(A309,'Задача1 (цены моделей)'!$A$2:$B$14,2,0)</f>
        <v>10000</v>
      </c>
      <c r="G309">
        <f t="shared" si="4"/>
        <v>70000</v>
      </c>
    </row>
    <row r="310" spans="1:7" x14ac:dyDescent="0.3">
      <c r="A310" t="s">
        <v>3</v>
      </c>
      <c r="B310" t="s">
        <v>19</v>
      </c>
      <c r="C310" s="3">
        <v>42781</v>
      </c>
      <c r="D310" t="s">
        <v>11</v>
      </c>
      <c r="E310">
        <v>19</v>
      </c>
      <c r="F310">
        <f>VLOOKUP(A310,'Задача1 (цены моделей)'!$A$2:$B$14,2,0)</f>
        <v>10000</v>
      </c>
      <c r="G310">
        <f t="shared" si="4"/>
        <v>190000</v>
      </c>
    </row>
    <row r="311" spans="1:7" x14ac:dyDescent="0.3">
      <c r="A311" t="s">
        <v>3</v>
      </c>
      <c r="B311" t="s">
        <v>19</v>
      </c>
      <c r="C311" s="3">
        <v>42811</v>
      </c>
      <c r="D311" t="s">
        <v>14</v>
      </c>
      <c r="E311">
        <v>4</v>
      </c>
      <c r="F311">
        <f>VLOOKUP(A311,'Задача1 (цены моделей)'!$A$2:$B$14,2,0)</f>
        <v>10000</v>
      </c>
      <c r="G311">
        <f t="shared" si="4"/>
        <v>40000</v>
      </c>
    </row>
    <row r="312" spans="1:7" x14ac:dyDescent="0.3">
      <c r="A312" t="s">
        <v>3</v>
      </c>
      <c r="B312" t="s">
        <v>19</v>
      </c>
      <c r="C312" s="3">
        <v>43013</v>
      </c>
      <c r="D312" t="s">
        <v>2</v>
      </c>
      <c r="E312">
        <v>6</v>
      </c>
      <c r="F312">
        <f>VLOOKUP(A312,'Задача1 (цены моделей)'!$A$2:$B$14,2,0)</f>
        <v>10000</v>
      </c>
      <c r="G312">
        <f t="shared" si="4"/>
        <v>60000</v>
      </c>
    </row>
    <row r="313" spans="1:7" x14ac:dyDescent="0.3">
      <c r="A313" t="s">
        <v>3</v>
      </c>
      <c r="B313" t="s">
        <v>19</v>
      </c>
      <c r="C313" s="3">
        <v>43066</v>
      </c>
      <c r="D313" t="s">
        <v>11</v>
      </c>
      <c r="E313">
        <v>5</v>
      </c>
      <c r="F313">
        <f>VLOOKUP(A313,'Задача1 (цены моделей)'!$A$2:$B$14,2,0)</f>
        <v>10000</v>
      </c>
      <c r="G313">
        <f t="shared" si="4"/>
        <v>50000</v>
      </c>
    </row>
    <row r="314" spans="1:7" x14ac:dyDescent="0.3">
      <c r="A314" t="s">
        <v>3</v>
      </c>
      <c r="B314" t="s">
        <v>13</v>
      </c>
      <c r="C314" s="3">
        <v>43043</v>
      </c>
      <c r="D314" t="s">
        <v>2</v>
      </c>
      <c r="E314">
        <v>11</v>
      </c>
      <c r="F314">
        <f>VLOOKUP(A314,'Задача1 (цены моделей)'!$A$2:$B$14,2,0)</f>
        <v>10000</v>
      </c>
      <c r="G314">
        <f t="shared" si="4"/>
        <v>110000</v>
      </c>
    </row>
    <row r="315" spans="1:7" x14ac:dyDescent="0.3">
      <c r="A315" t="s">
        <v>3</v>
      </c>
      <c r="B315" t="s">
        <v>13</v>
      </c>
      <c r="C315" s="3">
        <v>43060</v>
      </c>
      <c r="D315" t="s">
        <v>2</v>
      </c>
      <c r="E315">
        <v>5</v>
      </c>
      <c r="F315">
        <f>VLOOKUP(A315,'Задача1 (цены моделей)'!$A$2:$B$14,2,0)</f>
        <v>10000</v>
      </c>
      <c r="G315">
        <f t="shared" si="4"/>
        <v>50000</v>
      </c>
    </row>
    <row r="316" spans="1:7" x14ac:dyDescent="0.3">
      <c r="A316" t="s">
        <v>3</v>
      </c>
      <c r="B316" t="s">
        <v>29</v>
      </c>
      <c r="C316" s="3">
        <v>42743</v>
      </c>
      <c r="D316" t="s">
        <v>2</v>
      </c>
      <c r="E316">
        <v>17</v>
      </c>
      <c r="F316">
        <f>VLOOKUP(A316,'Задача1 (цены моделей)'!$A$2:$B$14,2,0)</f>
        <v>10000</v>
      </c>
      <c r="G316">
        <f t="shared" si="4"/>
        <v>170000</v>
      </c>
    </row>
    <row r="317" spans="1:7" x14ac:dyDescent="0.3">
      <c r="A317" t="s">
        <v>3</v>
      </c>
      <c r="B317" t="s">
        <v>29</v>
      </c>
      <c r="C317" s="3">
        <v>42942</v>
      </c>
      <c r="D317" t="s">
        <v>11</v>
      </c>
      <c r="E317">
        <v>11</v>
      </c>
      <c r="F317">
        <f>VLOOKUP(A317,'Задача1 (цены моделей)'!$A$2:$B$14,2,0)</f>
        <v>10000</v>
      </c>
      <c r="G317">
        <f t="shared" si="4"/>
        <v>110000</v>
      </c>
    </row>
    <row r="318" spans="1:7" x14ac:dyDescent="0.3">
      <c r="A318" t="s">
        <v>3</v>
      </c>
      <c r="B318" t="s">
        <v>29</v>
      </c>
      <c r="C318" s="3">
        <v>42982</v>
      </c>
      <c r="D318" t="s">
        <v>11</v>
      </c>
      <c r="E318">
        <v>11</v>
      </c>
      <c r="F318">
        <f>VLOOKUP(A318,'Задача1 (цены моделей)'!$A$2:$B$14,2,0)</f>
        <v>10000</v>
      </c>
      <c r="G318">
        <f t="shared" si="4"/>
        <v>110000</v>
      </c>
    </row>
    <row r="319" spans="1:7" x14ac:dyDescent="0.3">
      <c r="A319" t="s">
        <v>3</v>
      </c>
      <c r="B319" t="s">
        <v>29</v>
      </c>
      <c r="C319" s="3">
        <v>43010</v>
      </c>
      <c r="D319" t="s">
        <v>11</v>
      </c>
      <c r="E319">
        <v>13</v>
      </c>
      <c r="F319">
        <f>VLOOKUP(A319,'Задача1 (цены моделей)'!$A$2:$B$14,2,0)</f>
        <v>10000</v>
      </c>
      <c r="G319">
        <f t="shared" si="4"/>
        <v>130000</v>
      </c>
    </row>
    <row r="320" spans="1:7" x14ac:dyDescent="0.3">
      <c r="A320" t="s">
        <v>3</v>
      </c>
      <c r="B320" t="s">
        <v>7</v>
      </c>
      <c r="C320" s="3">
        <v>42745</v>
      </c>
      <c r="D320" t="s">
        <v>8</v>
      </c>
      <c r="E320">
        <v>17</v>
      </c>
      <c r="F320">
        <f>VLOOKUP(A320,'Задача1 (цены моделей)'!$A$2:$B$14,2,0)</f>
        <v>10000</v>
      </c>
      <c r="G320">
        <f t="shared" si="4"/>
        <v>170000</v>
      </c>
    </row>
    <row r="321" spans="1:7" x14ac:dyDescent="0.3">
      <c r="A321" t="s">
        <v>3</v>
      </c>
      <c r="B321" t="s">
        <v>7</v>
      </c>
      <c r="C321" s="3">
        <v>42806</v>
      </c>
      <c r="D321" t="s">
        <v>8</v>
      </c>
      <c r="E321">
        <v>6</v>
      </c>
      <c r="F321">
        <f>VLOOKUP(A321,'Задача1 (цены моделей)'!$A$2:$B$14,2,0)</f>
        <v>10000</v>
      </c>
      <c r="G321">
        <f t="shared" si="4"/>
        <v>60000</v>
      </c>
    </row>
    <row r="322" spans="1:7" x14ac:dyDescent="0.3">
      <c r="A322" t="s">
        <v>3</v>
      </c>
      <c r="B322" t="s">
        <v>7</v>
      </c>
      <c r="C322" s="3">
        <v>42841</v>
      </c>
      <c r="D322" t="s">
        <v>8</v>
      </c>
      <c r="E322">
        <v>14</v>
      </c>
      <c r="F322">
        <f>VLOOKUP(A322,'Задача1 (цены моделей)'!$A$2:$B$14,2,0)</f>
        <v>10000</v>
      </c>
      <c r="G322">
        <f t="shared" si="4"/>
        <v>140000</v>
      </c>
    </row>
    <row r="323" spans="1:7" x14ac:dyDescent="0.3">
      <c r="A323" t="s">
        <v>3</v>
      </c>
      <c r="B323" t="s">
        <v>7</v>
      </c>
      <c r="C323" s="3">
        <v>42960</v>
      </c>
      <c r="D323" t="s">
        <v>11</v>
      </c>
      <c r="E323">
        <v>1</v>
      </c>
      <c r="F323">
        <f>VLOOKUP(A323,'Задача1 (цены моделей)'!$A$2:$B$14,2,0)</f>
        <v>10000</v>
      </c>
      <c r="G323">
        <f t="shared" ref="G323:G386" si="5">E323*F323</f>
        <v>10000</v>
      </c>
    </row>
    <row r="324" spans="1:7" x14ac:dyDescent="0.3">
      <c r="A324" t="s">
        <v>3</v>
      </c>
      <c r="B324" t="s">
        <v>7</v>
      </c>
      <c r="C324" s="3">
        <v>42976</v>
      </c>
      <c r="D324" t="s">
        <v>11</v>
      </c>
      <c r="E324">
        <v>10</v>
      </c>
      <c r="F324">
        <f>VLOOKUP(A324,'Задача1 (цены моделей)'!$A$2:$B$14,2,0)</f>
        <v>10000</v>
      </c>
      <c r="G324">
        <f t="shared" si="5"/>
        <v>100000</v>
      </c>
    </row>
    <row r="325" spans="1:7" x14ac:dyDescent="0.3">
      <c r="A325" t="s">
        <v>3</v>
      </c>
      <c r="B325" t="s">
        <v>7</v>
      </c>
      <c r="C325" s="3">
        <v>43021</v>
      </c>
      <c r="D325" t="s">
        <v>8</v>
      </c>
      <c r="E325">
        <v>6</v>
      </c>
      <c r="F325">
        <f>VLOOKUP(A325,'Задача1 (цены моделей)'!$A$2:$B$14,2,0)</f>
        <v>10000</v>
      </c>
      <c r="G325">
        <f t="shared" si="5"/>
        <v>60000</v>
      </c>
    </row>
    <row r="326" spans="1:7" x14ac:dyDescent="0.3">
      <c r="A326" t="s">
        <v>3</v>
      </c>
      <c r="B326" t="s">
        <v>7</v>
      </c>
      <c r="C326" s="3">
        <v>43031</v>
      </c>
      <c r="D326" t="s">
        <v>11</v>
      </c>
      <c r="E326">
        <v>15</v>
      </c>
      <c r="F326">
        <f>VLOOKUP(A326,'Задача1 (цены моделей)'!$A$2:$B$14,2,0)</f>
        <v>10000</v>
      </c>
      <c r="G326">
        <f t="shared" si="5"/>
        <v>150000</v>
      </c>
    </row>
    <row r="327" spans="1:7" x14ac:dyDescent="0.3">
      <c r="A327" t="s">
        <v>3</v>
      </c>
      <c r="B327" t="s">
        <v>4</v>
      </c>
      <c r="C327" s="3">
        <v>42812</v>
      </c>
      <c r="D327" t="s">
        <v>8</v>
      </c>
      <c r="E327">
        <v>20</v>
      </c>
      <c r="F327">
        <f>VLOOKUP(A327,'Задача1 (цены моделей)'!$A$2:$B$14,2,0)</f>
        <v>10000</v>
      </c>
      <c r="G327">
        <f t="shared" si="5"/>
        <v>200000</v>
      </c>
    </row>
    <row r="328" spans="1:7" x14ac:dyDescent="0.3">
      <c r="A328" t="s">
        <v>3</v>
      </c>
      <c r="B328" t="s">
        <v>4</v>
      </c>
      <c r="C328" s="3">
        <v>43067</v>
      </c>
      <c r="D328" t="s">
        <v>2</v>
      </c>
      <c r="E328">
        <v>16</v>
      </c>
      <c r="F328">
        <f>VLOOKUP(A328,'Задача1 (цены моделей)'!$A$2:$B$14,2,0)</f>
        <v>10000</v>
      </c>
      <c r="G328">
        <f t="shared" si="5"/>
        <v>160000</v>
      </c>
    </row>
    <row r="329" spans="1:7" x14ac:dyDescent="0.3">
      <c r="A329" t="s">
        <v>3</v>
      </c>
      <c r="B329" t="s">
        <v>10</v>
      </c>
      <c r="C329" s="3">
        <v>42757</v>
      </c>
      <c r="D329" t="s">
        <v>11</v>
      </c>
      <c r="E329">
        <v>8</v>
      </c>
      <c r="F329">
        <f>VLOOKUP(A329,'Задача1 (цены моделей)'!$A$2:$B$14,2,0)</f>
        <v>10000</v>
      </c>
      <c r="G329">
        <f t="shared" si="5"/>
        <v>80000</v>
      </c>
    </row>
    <row r="330" spans="1:7" x14ac:dyDescent="0.3">
      <c r="A330" t="s">
        <v>3</v>
      </c>
      <c r="B330" t="s">
        <v>10</v>
      </c>
      <c r="C330" s="3">
        <v>43057</v>
      </c>
      <c r="D330" t="s">
        <v>8</v>
      </c>
      <c r="E330">
        <v>4</v>
      </c>
      <c r="F330">
        <f>VLOOKUP(A330,'Задача1 (цены моделей)'!$A$2:$B$14,2,0)</f>
        <v>10000</v>
      </c>
      <c r="G330">
        <f t="shared" si="5"/>
        <v>40000</v>
      </c>
    </row>
    <row r="331" spans="1:7" x14ac:dyDescent="0.3">
      <c r="A331" t="s">
        <v>3</v>
      </c>
      <c r="B331" t="s">
        <v>10</v>
      </c>
      <c r="C331" s="3">
        <v>43095</v>
      </c>
      <c r="D331" t="s">
        <v>11</v>
      </c>
      <c r="E331">
        <v>10</v>
      </c>
      <c r="F331">
        <f>VLOOKUP(A331,'Задача1 (цены моделей)'!$A$2:$B$14,2,0)</f>
        <v>10000</v>
      </c>
      <c r="G331">
        <f t="shared" si="5"/>
        <v>100000</v>
      </c>
    </row>
    <row r="332" spans="1:7" x14ac:dyDescent="0.3">
      <c r="A332" t="s">
        <v>3</v>
      </c>
      <c r="B332" t="s">
        <v>21</v>
      </c>
      <c r="C332" s="3">
        <v>42743</v>
      </c>
      <c r="D332" t="s">
        <v>5</v>
      </c>
      <c r="E332">
        <v>4</v>
      </c>
      <c r="F332">
        <f>VLOOKUP(A332,'Задача1 (цены моделей)'!$A$2:$B$14,2,0)</f>
        <v>10000</v>
      </c>
      <c r="G332">
        <f t="shared" si="5"/>
        <v>40000</v>
      </c>
    </row>
    <row r="333" spans="1:7" x14ac:dyDescent="0.3">
      <c r="A333" t="s">
        <v>3</v>
      </c>
      <c r="B333" t="s">
        <v>21</v>
      </c>
      <c r="C333" s="3">
        <v>42911</v>
      </c>
      <c r="D333" t="s">
        <v>11</v>
      </c>
      <c r="E333">
        <v>15</v>
      </c>
      <c r="F333">
        <f>VLOOKUP(A333,'Задача1 (цены моделей)'!$A$2:$B$14,2,0)</f>
        <v>10000</v>
      </c>
      <c r="G333">
        <f t="shared" si="5"/>
        <v>150000</v>
      </c>
    </row>
    <row r="334" spans="1:7" x14ac:dyDescent="0.3">
      <c r="A334" t="s">
        <v>3</v>
      </c>
      <c r="B334" t="s">
        <v>1</v>
      </c>
      <c r="C334" s="3">
        <v>42783</v>
      </c>
      <c r="D334" t="s">
        <v>2</v>
      </c>
      <c r="E334">
        <v>6</v>
      </c>
      <c r="F334">
        <f>VLOOKUP(A334,'Задача1 (цены моделей)'!$A$2:$B$14,2,0)</f>
        <v>10000</v>
      </c>
      <c r="G334">
        <f t="shared" si="5"/>
        <v>60000</v>
      </c>
    </row>
    <row r="335" spans="1:7" x14ac:dyDescent="0.3">
      <c r="A335" t="s">
        <v>3</v>
      </c>
      <c r="B335" t="s">
        <v>1</v>
      </c>
      <c r="C335" s="3">
        <v>42804</v>
      </c>
      <c r="D335" t="s">
        <v>8</v>
      </c>
      <c r="E335">
        <v>19</v>
      </c>
      <c r="F335">
        <f>VLOOKUP(A335,'Задача1 (цены моделей)'!$A$2:$B$14,2,0)</f>
        <v>10000</v>
      </c>
      <c r="G335">
        <f t="shared" si="5"/>
        <v>190000</v>
      </c>
    </row>
    <row r="336" spans="1:7" x14ac:dyDescent="0.3">
      <c r="A336" t="s">
        <v>3</v>
      </c>
      <c r="B336" t="s">
        <v>1</v>
      </c>
      <c r="C336" s="3">
        <v>42855</v>
      </c>
      <c r="D336" t="s">
        <v>5</v>
      </c>
      <c r="E336">
        <v>1</v>
      </c>
      <c r="F336">
        <f>VLOOKUP(A336,'Задача1 (цены моделей)'!$A$2:$B$14,2,0)</f>
        <v>10000</v>
      </c>
      <c r="G336">
        <f t="shared" si="5"/>
        <v>10000</v>
      </c>
    </row>
    <row r="337" spans="1:7" x14ac:dyDescent="0.3">
      <c r="A337" t="s">
        <v>3</v>
      </c>
      <c r="B337" t="s">
        <v>1</v>
      </c>
      <c r="C337" s="3">
        <v>42907</v>
      </c>
      <c r="D337" t="s">
        <v>2</v>
      </c>
      <c r="E337">
        <v>5</v>
      </c>
      <c r="F337">
        <f>VLOOKUP(A337,'Задача1 (цены моделей)'!$A$2:$B$14,2,0)</f>
        <v>10000</v>
      </c>
      <c r="G337">
        <f t="shared" si="5"/>
        <v>50000</v>
      </c>
    </row>
    <row r="338" spans="1:7" x14ac:dyDescent="0.3">
      <c r="A338" t="s">
        <v>3</v>
      </c>
      <c r="B338" t="s">
        <v>1</v>
      </c>
      <c r="C338" s="3">
        <v>42919</v>
      </c>
      <c r="D338" t="s">
        <v>5</v>
      </c>
      <c r="E338">
        <v>8</v>
      </c>
      <c r="F338">
        <f>VLOOKUP(A338,'Задача1 (цены моделей)'!$A$2:$B$14,2,0)</f>
        <v>10000</v>
      </c>
      <c r="G338">
        <f t="shared" si="5"/>
        <v>80000</v>
      </c>
    </row>
    <row r="339" spans="1:7" x14ac:dyDescent="0.3">
      <c r="A339" t="s">
        <v>3</v>
      </c>
      <c r="B339" t="s">
        <v>1</v>
      </c>
      <c r="C339" s="3">
        <v>42970</v>
      </c>
      <c r="D339" t="s">
        <v>2</v>
      </c>
      <c r="E339">
        <v>11</v>
      </c>
      <c r="F339">
        <f>VLOOKUP(A339,'Задача1 (цены моделей)'!$A$2:$B$14,2,0)</f>
        <v>10000</v>
      </c>
      <c r="G339">
        <f t="shared" si="5"/>
        <v>110000</v>
      </c>
    </row>
    <row r="340" spans="1:7" x14ac:dyDescent="0.3">
      <c r="A340" t="s">
        <v>3</v>
      </c>
      <c r="B340" t="s">
        <v>1</v>
      </c>
      <c r="C340" s="3">
        <v>42970</v>
      </c>
      <c r="D340" t="s">
        <v>14</v>
      </c>
      <c r="E340">
        <v>13</v>
      </c>
      <c r="F340">
        <f>VLOOKUP(A340,'Задача1 (цены моделей)'!$A$2:$B$14,2,0)</f>
        <v>10000</v>
      </c>
      <c r="G340">
        <f t="shared" si="5"/>
        <v>130000</v>
      </c>
    </row>
    <row r="341" spans="1:7" x14ac:dyDescent="0.3">
      <c r="A341" t="s">
        <v>3</v>
      </c>
      <c r="B341" t="s">
        <v>1</v>
      </c>
      <c r="C341" s="3">
        <v>42994</v>
      </c>
      <c r="D341" t="s">
        <v>2</v>
      </c>
      <c r="E341">
        <v>20</v>
      </c>
      <c r="F341">
        <f>VLOOKUP(A341,'Задача1 (цены моделей)'!$A$2:$B$14,2,0)</f>
        <v>10000</v>
      </c>
      <c r="G341">
        <f t="shared" si="5"/>
        <v>200000</v>
      </c>
    </row>
    <row r="342" spans="1:7" x14ac:dyDescent="0.3">
      <c r="A342" t="s">
        <v>3</v>
      </c>
      <c r="B342" t="s">
        <v>1</v>
      </c>
      <c r="C342" s="3">
        <v>43018</v>
      </c>
      <c r="D342" t="s">
        <v>11</v>
      </c>
      <c r="E342">
        <v>6</v>
      </c>
      <c r="F342">
        <f>VLOOKUP(A342,'Задача1 (цены моделей)'!$A$2:$B$14,2,0)</f>
        <v>10000</v>
      </c>
      <c r="G342">
        <f t="shared" si="5"/>
        <v>60000</v>
      </c>
    </row>
    <row r="343" spans="1:7" x14ac:dyDescent="0.3">
      <c r="A343" t="s">
        <v>3</v>
      </c>
      <c r="B343" t="s">
        <v>1</v>
      </c>
      <c r="C343" s="3">
        <v>43056</v>
      </c>
      <c r="D343" t="s">
        <v>11</v>
      </c>
      <c r="E343">
        <v>3</v>
      </c>
      <c r="F343">
        <f>VLOOKUP(A343,'Задача1 (цены моделей)'!$A$2:$B$14,2,0)</f>
        <v>10000</v>
      </c>
      <c r="G343">
        <f t="shared" si="5"/>
        <v>30000</v>
      </c>
    </row>
    <row r="344" spans="1:7" x14ac:dyDescent="0.3">
      <c r="A344" t="s">
        <v>3</v>
      </c>
      <c r="B344" t="s">
        <v>1</v>
      </c>
      <c r="C344" s="3">
        <v>43073</v>
      </c>
      <c r="D344" t="s">
        <v>11</v>
      </c>
      <c r="E344">
        <v>15</v>
      </c>
      <c r="F344">
        <f>VLOOKUP(A344,'Задача1 (цены моделей)'!$A$2:$B$14,2,0)</f>
        <v>10000</v>
      </c>
      <c r="G344">
        <f t="shared" si="5"/>
        <v>150000</v>
      </c>
    </row>
    <row r="345" spans="1:7" x14ac:dyDescent="0.3">
      <c r="A345" t="s">
        <v>12</v>
      </c>
      <c r="B345" t="s">
        <v>28</v>
      </c>
      <c r="C345" s="3">
        <v>42823</v>
      </c>
      <c r="D345" t="s">
        <v>11</v>
      </c>
      <c r="E345">
        <v>10</v>
      </c>
      <c r="F345">
        <f>VLOOKUP(A345,'Задача1 (цены моделей)'!$A$2:$B$14,2,0)</f>
        <v>7500</v>
      </c>
      <c r="G345">
        <f t="shared" si="5"/>
        <v>75000</v>
      </c>
    </row>
    <row r="346" spans="1:7" x14ac:dyDescent="0.3">
      <c r="A346" t="s">
        <v>12</v>
      </c>
      <c r="B346" t="s">
        <v>28</v>
      </c>
      <c r="C346" s="3">
        <v>42910</v>
      </c>
      <c r="D346" t="s">
        <v>11</v>
      </c>
      <c r="E346">
        <v>19</v>
      </c>
      <c r="F346">
        <f>VLOOKUP(A346,'Задача1 (цены моделей)'!$A$2:$B$14,2,0)</f>
        <v>7500</v>
      </c>
      <c r="G346">
        <f t="shared" si="5"/>
        <v>142500</v>
      </c>
    </row>
    <row r="347" spans="1:7" x14ac:dyDescent="0.3">
      <c r="A347" t="s">
        <v>12</v>
      </c>
      <c r="B347" t="s">
        <v>28</v>
      </c>
      <c r="C347" s="3">
        <v>42981</v>
      </c>
      <c r="D347" t="s">
        <v>2</v>
      </c>
      <c r="E347">
        <v>20</v>
      </c>
      <c r="F347">
        <f>VLOOKUP(A347,'Задача1 (цены моделей)'!$A$2:$B$14,2,0)</f>
        <v>7500</v>
      </c>
      <c r="G347">
        <f t="shared" si="5"/>
        <v>150000</v>
      </c>
    </row>
    <row r="348" spans="1:7" x14ac:dyDescent="0.3">
      <c r="A348" t="s">
        <v>12</v>
      </c>
      <c r="B348" t="s">
        <v>24</v>
      </c>
      <c r="C348" s="3">
        <v>42915</v>
      </c>
      <c r="D348" t="s">
        <v>8</v>
      </c>
      <c r="E348">
        <v>11</v>
      </c>
      <c r="F348">
        <f>VLOOKUP(A348,'Задача1 (цены моделей)'!$A$2:$B$14,2,0)</f>
        <v>7500</v>
      </c>
      <c r="G348">
        <f t="shared" si="5"/>
        <v>82500</v>
      </c>
    </row>
    <row r="349" spans="1:7" x14ac:dyDescent="0.3">
      <c r="A349" t="s">
        <v>12</v>
      </c>
      <c r="B349" t="s">
        <v>24</v>
      </c>
      <c r="C349" s="3">
        <v>43100</v>
      </c>
      <c r="D349" t="s">
        <v>2</v>
      </c>
      <c r="E349">
        <v>20</v>
      </c>
      <c r="F349">
        <f>VLOOKUP(A349,'Задача1 (цены моделей)'!$A$2:$B$14,2,0)</f>
        <v>7500</v>
      </c>
      <c r="G349">
        <f t="shared" si="5"/>
        <v>150000</v>
      </c>
    </row>
    <row r="350" spans="1:7" x14ac:dyDescent="0.3">
      <c r="A350" t="s">
        <v>12</v>
      </c>
      <c r="B350" t="s">
        <v>19</v>
      </c>
      <c r="C350" s="3">
        <v>42783</v>
      </c>
      <c r="D350" t="s">
        <v>11</v>
      </c>
      <c r="E350">
        <v>20</v>
      </c>
      <c r="F350">
        <f>VLOOKUP(A350,'Задача1 (цены моделей)'!$A$2:$B$14,2,0)</f>
        <v>7500</v>
      </c>
      <c r="G350">
        <f t="shared" si="5"/>
        <v>150000</v>
      </c>
    </row>
    <row r="351" spans="1:7" x14ac:dyDescent="0.3">
      <c r="A351" t="s">
        <v>12</v>
      </c>
      <c r="B351" t="s">
        <v>19</v>
      </c>
      <c r="C351" s="3">
        <v>42802</v>
      </c>
      <c r="D351" t="s">
        <v>5</v>
      </c>
      <c r="E351">
        <v>8</v>
      </c>
      <c r="F351">
        <f>VLOOKUP(A351,'Задача1 (цены моделей)'!$A$2:$B$14,2,0)</f>
        <v>7500</v>
      </c>
      <c r="G351">
        <f t="shared" si="5"/>
        <v>60000</v>
      </c>
    </row>
    <row r="352" spans="1:7" x14ac:dyDescent="0.3">
      <c r="A352" t="s">
        <v>12</v>
      </c>
      <c r="B352" t="s">
        <v>19</v>
      </c>
      <c r="C352" s="3">
        <v>42959</v>
      </c>
      <c r="D352" t="s">
        <v>5</v>
      </c>
      <c r="E352">
        <v>6</v>
      </c>
      <c r="F352">
        <f>VLOOKUP(A352,'Задача1 (цены моделей)'!$A$2:$B$14,2,0)</f>
        <v>7500</v>
      </c>
      <c r="G352">
        <f t="shared" si="5"/>
        <v>45000</v>
      </c>
    </row>
    <row r="353" spans="1:7" x14ac:dyDescent="0.3">
      <c r="A353" t="s">
        <v>12</v>
      </c>
      <c r="B353" t="s">
        <v>19</v>
      </c>
      <c r="C353" s="3">
        <v>43052</v>
      </c>
      <c r="D353" t="s">
        <v>11</v>
      </c>
      <c r="E353">
        <v>17</v>
      </c>
      <c r="F353">
        <f>VLOOKUP(A353,'Задача1 (цены моделей)'!$A$2:$B$14,2,0)</f>
        <v>7500</v>
      </c>
      <c r="G353">
        <f t="shared" si="5"/>
        <v>127500</v>
      </c>
    </row>
    <row r="354" spans="1:7" x14ac:dyDescent="0.3">
      <c r="A354" t="s">
        <v>12</v>
      </c>
      <c r="B354" t="s">
        <v>13</v>
      </c>
      <c r="C354" s="3">
        <v>42805</v>
      </c>
      <c r="D354" t="s">
        <v>11</v>
      </c>
      <c r="E354">
        <v>8</v>
      </c>
      <c r="F354">
        <f>VLOOKUP(A354,'Задача1 (цены моделей)'!$A$2:$B$14,2,0)</f>
        <v>7500</v>
      </c>
      <c r="G354">
        <f t="shared" si="5"/>
        <v>60000</v>
      </c>
    </row>
    <row r="355" spans="1:7" x14ac:dyDescent="0.3">
      <c r="A355" t="s">
        <v>12</v>
      </c>
      <c r="B355" t="s">
        <v>13</v>
      </c>
      <c r="C355" s="3">
        <v>42882</v>
      </c>
      <c r="D355" t="s">
        <v>11</v>
      </c>
      <c r="E355">
        <v>13</v>
      </c>
      <c r="F355">
        <f>VLOOKUP(A355,'Задача1 (цены моделей)'!$A$2:$B$14,2,0)</f>
        <v>7500</v>
      </c>
      <c r="G355">
        <f t="shared" si="5"/>
        <v>97500</v>
      </c>
    </row>
    <row r="356" spans="1:7" x14ac:dyDescent="0.3">
      <c r="A356" t="s">
        <v>12</v>
      </c>
      <c r="B356" t="s">
        <v>13</v>
      </c>
      <c r="C356" s="3">
        <v>42891</v>
      </c>
      <c r="D356" t="s">
        <v>2</v>
      </c>
      <c r="E356">
        <v>5</v>
      </c>
      <c r="F356">
        <f>VLOOKUP(A356,'Задача1 (цены моделей)'!$A$2:$B$14,2,0)</f>
        <v>7500</v>
      </c>
      <c r="G356">
        <f t="shared" si="5"/>
        <v>37500</v>
      </c>
    </row>
    <row r="357" spans="1:7" x14ac:dyDescent="0.3">
      <c r="A357" t="s">
        <v>12</v>
      </c>
      <c r="B357" t="s">
        <v>13</v>
      </c>
      <c r="C357" s="3">
        <v>42919</v>
      </c>
      <c r="D357" t="s">
        <v>8</v>
      </c>
      <c r="E357">
        <v>19</v>
      </c>
      <c r="F357">
        <f>VLOOKUP(A357,'Задача1 (цены моделей)'!$A$2:$B$14,2,0)</f>
        <v>7500</v>
      </c>
      <c r="G357">
        <f t="shared" si="5"/>
        <v>142500</v>
      </c>
    </row>
    <row r="358" spans="1:7" x14ac:dyDescent="0.3">
      <c r="A358" t="s">
        <v>12</v>
      </c>
      <c r="B358" t="s">
        <v>13</v>
      </c>
      <c r="C358" s="3">
        <v>42955</v>
      </c>
      <c r="D358" t="s">
        <v>8</v>
      </c>
      <c r="E358">
        <v>16</v>
      </c>
      <c r="F358">
        <f>VLOOKUP(A358,'Задача1 (цены моделей)'!$A$2:$B$14,2,0)</f>
        <v>7500</v>
      </c>
      <c r="G358">
        <f t="shared" si="5"/>
        <v>120000</v>
      </c>
    </row>
    <row r="359" spans="1:7" x14ac:dyDescent="0.3">
      <c r="A359" t="s">
        <v>12</v>
      </c>
      <c r="B359" t="s">
        <v>13</v>
      </c>
      <c r="C359" s="3">
        <v>43100</v>
      </c>
      <c r="D359" t="s">
        <v>5</v>
      </c>
      <c r="E359">
        <v>1</v>
      </c>
      <c r="F359">
        <f>VLOOKUP(A359,'Задача1 (цены моделей)'!$A$2:$B$14,2,0)</f>
        <v>7500</v>
      </c>
      <c r="G359">
        <f t="shared" si="5"/>
        <v>7500</v>
      </c>
    </row>
    <row r="360" spans="1:7" x14ac:dyDescent="0.3">
      <c r="A360" t="s">
        <v>12</v>
      </c>
      <c r="B360" t="s">
        <v>29</v>
      </c>
      <c r="C360" s="3">
        <v>42774</v>
      </c>
      <c r="D360" t="s">
        <v>11</v>
      </c>
      <c r="E360">
        <v>19</v>
      </c>
      <c r="F360">
        <f>VLOOKUP(A360,'Задача1 (цены моделей)'!$A$2:$B$14,2,0)</f>
        <v>7500</v>
      </c>
      <c r="G360">
        <f t="shared" si="5"/>
        <v>142500</v>
      </c>
    </row>
    <row r="361" spans="1:7" x14ac:dyDescent="0.3">
      <c r="A361" t="s">
        <v>12</v>
      </c>
      <c r="B361" t="s">
        <v>29</v>
      </c>
      <c r="C361" s="3">
        <v>42862</v>
      </c>
      <c r="D361" t="s">
        <v>8</v>
      </c>
      <c r="E361">
        <v>6</v>
      </c>
      <c r="F361">
        <f>VLOOKUP(A361,'Задача1 (цены моделей)'!$A$2:$B$14,2,0)</f>
        <v>7500</v>
      </c>
      <c r="G361">
        <f t="shared" si="5"/>
        <v>45000</v>
      </c>
    </row>
    <row r="362" spans="1:7" x14ac:dyDescent="0.3">
      <c r="A362" t="s">
        <v>12</v>
      </c>
      <c r="B362" t="s">
        <v>29</v>
      </c>
      <c r="C362" s="3">
        <v>42908</v>
      </c>
      <c r="D362" t="s">
        <v>2</v>
      </c>
      <c r="E362">
        <v>16</v>
      </c>
      <c r="F362">
        <f>VLOOKUP(A362,'Задача1 (цены моделей)'!$A$2:$B$14,2,0)</f>
        <v>7500</v>
      </c>
      <c r="G362">
        <f t="shared" si="5"/>
        <v>120000</v>
      </c>
    </row>
    <row r="363" spans="1:7" x14ac:dyDescent="0.3">
      <c r="A363" t="s">
        <v>12</v>
      </c>
      <c r="B363" t="s">
        <v>29</v>
      </c>
      <c r="C363" s="3">
        <v>42958</v>
      </c>
      <c r="D363" t="s">
        <v>14</v>
      </c>
      <c r="E363">
        <v>11</v>
      </c>
      <c r="F363">
        <f>VLOOKUP(A363,'Задача1 (цены моделей)'!$A$2:$B$14,2,0)</f>
        <v>7500</v>
      </c>
      <c r="G363">
        <f t="shared" si="5"/>
        <v>82500</v>
      </c>
    </row>
    <row r="364" spans="1:7" x14ac:dyDescent="0.3">
      <c r="A364" t="s">
        <v>12</v>
      </c>
      <c r="B364" t="s">
        <v>29</v>
      </c>
      <c r="C364" s="3">
        <v>42961</v>
      </c>
      <c r="D364" t="s">
        <v>8</v>
      </c>
      <c r="E364">
        <v>5</v>
      </c>
      <c r="F364">
        <f>VLOOKUP(A364,'Задача1 (цены моделей)'!$A$2:$B$14,2,0)</f>
        <v>7500</v>
      </c>
      <c r="G364">
        <f t="shared" si="5"/>
        <v>37500</v>
      </c>
    </row>
    <row r="365" spans="1:7" x14ac:dyDescent="0.3">
      <c r="A365" t="s">
        <v>12</v>
      </c>
      <c r="B365" t="s">
        <v>29</v>
      </c>
      <c r="C365" s="3">
        <v>42964</v>
      </c>
      <c r="D365" t="s">
        <v>8</v>
      </c>
      <c r="E365">
        <v>3</v>
      </c>
      <c r="F365">
        <f>VLOOKUP(A365,'Задача1 (цены моделей)'!$A$2:$B$14,2,0)</f>
        <v>7500</v>
      </c>
      <c r="G365">
        <f t="shared" si="5"/>
        <v>22500</v>
      </c>
    </row>
    <row r="366" spans="1:7" x14ac:dyDescent="0.3">
      <c r="A366" t="s">
        <v>12</v>
      </c>
      <c r="B366" t="s">
        <v>7</v>
      </c>
      <c r="C366" s="3">
        <v>42780</v>
      </c>
      <c r="D366" t="s">
        <v>14</v>
      </c>
      <c r="E366">
        <v>18</v>
      </c>
      <c r="F366">
        <f>VLOOKUP(A366,'Задача1 (цены моделей)'!$A$2:$B$14,2,0)</f>
        <v>7500</v>
      </c>
      <c r="G366">
        <f t="shared" si="5"/>
        <v>135000</v>
      </c>
    </row>
    <row r="367" spans="1:7" x14ac:dyDescent="0.3">
      <c r="A367" t="s">
        <v>12</v>
      </c>
      <c r="B367" t="s">
        <v>7</v>
      </c>
      <c r="C367" s="3">
        <v>42810</v>
      </c>
      <c r="D367" t="s">
        <v>11</v>
      </c>
      <c r="E367">
        <v>15</v>
      </c>
      <c r="F367">
        <f>VLOOKUP(A367,'Задача1 (цены моделей)'!$A$2:$B$14,2,0)</f>
        <v>7500</v>
      </c>
      <c r="G367">
        <f t="shared" si="5"/>
        <v>112500</v>
      </c>
    </row>
    <row r="368" spans="1:7" x14ac:dyDescent="0.3">
      <c r="A368" t="s">
        <v>12</v>
      </c>
      <c r="B368" t="s">
        <v>7</v>
      </c>
      <c r="C368" s="3">
        <v>43002</v>
      </c>
      <c r="D368" t="s">
        <v>8</v>
      </c>
      <c r="E368">
        <v>1</v>
      </c>
      <c r="F368">
        <f>VLOOKUP(A368,'Задача1 (цены моделей)'!$A$2:$B$14,2,0)</f>
        <v>7500</v>
      </c>
      <c r="G368">
        <f t="shared" si="5"/>
        <v>7500</v>
      </c>
    </row>
    <row r="369" spans="1:7" x14ac:dyDescent="0.3">
      <c r="A369" t="s">
        <v>12</v>
      </c>
      <c r="B369" t="s">
        <v>7</v>
      </c>
      <c r="C369" s="3">
        <v>43025</v>
      </c>
      <c r="D369" t="s">
        <v>2</v>
      </c>
      <c r="E369">
        <v>14</v>
      </c>
      <c r="F369">
        <f>VLOOKUP(A369,'Задача1 (цены моделей)'!$A$2:$B$14,2,0)</f>
        <v>7500</v>
      </c>
      <c r="G369">
        <f t="shared" si="5"/>
        <v>105000</v>
      </c>
    </row>
    <row r="370" spans="1:7" x14ac:dyDescent="0.3">
      <c r="A370" t="s">
        <v>12</v>
      </c>
      <c r="B370" t="s">
        <v>7</v>
      </c>
      <c r="C370" s="3">
        <v>43065</v>
      </c>
      <c r="D370" t="s">
        <v>8</v>
      </c>
      <c r="E370">
        <v>19</v>
      </c>
      <c r="F370">
        <f>VLOOKUP(A370,'Задача1 (цены моделей)'!$A$2:$B$14,2,0)</f>
        <v>7500</v>
      </c>
      <c r="G370">
        <f t="shared" si="5"/>
        <v>142500</v>
      </c>
    </row>
    <row r="371" spans="1:7" x14ac:dyDescent="0.3">
      <c r="A371" t="s">
        <v>12</v>
      </c>
      <c r="B371" t="s">
        <v>4</v>
      </c>
      <c r="C371" s="3">
        <v>43054</v>
      </c>
      <c r="D371" t="s">
        <v>2</v>
      </c>
      <c r="E371">
        <v>18</v>
      </c>
      <c r="F371">
        <f>VLOOKUP(A371,'Задача1 (цены моделей)'!$A$2:$B$14,2,0)</f>
        <v>7500</v>
      </c>
      <c r="G371">
        <f t="shared" si="5"/>
        <v>135000</v>
      </c>
    </row>
    <row r="372" spans="1:7" x14ac:dyDescent="0.3">
      <c r="A372" t="s">
        <v>12</v>
      </c>
      <c r="B372" t="s">
        <v>4</v>
      </c>
      <c r="C372" s="3">
        <v>43074</v>
      </c>
      <c r="D372" t="s">
        <v>8</v>
      </c>
      <c r="E372">
        <v>15</v>
      </c>
      <c r="F372">
        <f>VLOOKUP(A372,'Задача1 (цены моделей)'!$A$2:$B$14,2,0)</f>
        <v>7500</v>
      </c>
      <c r="G372">
        <f t="shared" si="5"/>
        <v>112500</v>
      </c>
    </row>
    <row r="373" spans="1:7" x14ac:dyDescent="0.3">
      <c r="A373" t="s">
        <v>12</v>
      </c>
      <c r="B373" t="s">
        <v>10</v>
      </c>
      <c r="C373" s="3">
        <v>42890</v>
      </c>
      <c r="D373" t="s">
        <v>14</v>
      </c>
      <c r="E373">
        <v>4</v>
      </c>
      <c r="F373">
        <f>VLOOKUP(A373,'Задача1 (цены моделей)'!$A$2:$B$14,2,0)</f>
        <v>7500</v>
      </c>
      <c r="G373">
        <f t="shared" si="5"/>
        <v>30000</v>
      </c>
    </row>
    <row r="374" spans="1:7" x14ac:dyDescent="0.3">
      <c r="A374" t="s">
        <v>12</v>
      </c>
      <c r="B374" t="s">
        <v>10</v>
      </c>
      <c r="C374" s="3">
        <v>42974</v>
      </c>
      <c r="D374" t="s">
        <v>5</v>
      </c>
      <c r="E374">
        <v>1</v>
      </c>
      <c r="F374">
        <f>VLOOKUP(A374,'Задача1 (цены моделей)'!$A$2:$B$14,2,0)</f>
        <v>7500</v>
      </c>
      <c r="G374">
        <f t="shared" si="5"/>
        <v>7500</v>
      </c>
    </row>
    <row r="375" spans="1:7" x14ac:dyDescent="0.3">
      <c r="A375" t="s">
        <v>12</v>
      </c>
      <c r="B375" t="s">
        <v>10</v>
      </c>
      <c r="C375" s="3">
        <v>43023</v>
      </c>
      <c r="D375" t="s">
        <v>11</v>
      </c>
      <c r="E375">
        <v>14</v>
      </c>
      <c r="F375">
        <f>VLOOKUP(A375,'Задача1 (цены моделей)'!$A$2:$B$14,2,0)</f>
        <v>7500</v>
      </c>
      <c r="G375">
        <f t="shared" si="5"/>
        <v>105000</v>
      </c>
    </row>
    <row r="376" spans="1:7" x14ac:dyDescent="0.3">
      <c r="A376" t="s">
        <v>12</v>
      </c>
      <c r="B376" t="s">
        <v>10</v>
      </c>
      <c r="C376" s="3">
        <v>43072</v>
      </c>
      <c r="D376" t="s">
        <v>14</v>
      </c>
      <c r="E376">
        <v>18</v>
      </c>
      <c r="F376">
        <f>VLOOKUP(A376,'Задача1 (цены моделей)'!$A$2:$B$14,2,0)</f>
        <v>7500</v>
      </c>
      <c r="G376">
        <f t="shared" si="5"/>
        <v>135000</v>
      </c>
    </row>
    <row r="377" spans="1:7" x14ac:dyDescent="0.3">
      <c r="A377" t="s">
        <v>12</v>
      </c>
      <c r="B377" t="s">
        <v>21</v>
      </c>
      <c r="C377" s="3">
        <v>42813</v>
      </c>
      <c r="D377" t="s">
        <v>8</v>
      </c>
      <c r="E377">
        <v>20</v>
      </c>
      <c r="F377">
        <f>VLOOKUP(A377,'Задача1 (цены моделей)'!$A$2:$B$14,2,0)</f>
        <v>7500</v>
      </c>
      <c r="G377">
        <f t="shared" si="5"/>
        <v>150000</v>
      </c>
    </row>
    <row r="378" spans="1:7" x14ac:dyDescent="0.3">
      <c r="A378" t="s">
        <v>12</v>
      </c>
      <c r="B378" t="s">
        <v>21</v>
      </c>
      <c r="C378" s="3">
        <v>42905</v>
      </c>
      <c r="D378" t="s">
        <v>8</v>
      </c>
      <c r="E378">
        <v>20</v>
      </c>
      <c r="F378">
        <f>VLOOKUP(A378,'Задача1 (цены моделей)'!$A$2:$B$14,2,0)</f>
        <v>7500</v>
      </c>
      <c r="G378">
        <f t="shared" si="5"/>
        <v>150000</v>
      </c>
    </row>
    <row r="379" spans="1:7" x14ac:dyDescent="0.3">
      <c r="A379" t="s">
        <v>12</v>
      </c>
      <c r="B379" t="s">
        <v>21</v>
      </c>
      <c r="C379" s="3">
        <v>42989</v>
      </c>
      <c r="D379" t="s">
        <v>11</v>
      </c>
      <c r="E379">
        <v>13</v>
      </c>
      <c r="F379">
        <f>VLOOKUP(A379,'Задача1 (цены моделей)'!$A$2:$B$14,2,0)</f>
        <v>7500</v>
      </c>
      <c r="G379">
        <f t="shared" si="5"/>
        <v>97500</v>
      </c>
    </row>
    <row r="380" spans="1:7" x14ac:dyDescent="0.3">
      <c r="A380" t="s">
        <v>12</v>
      </c>
      <c r="B380" t="s">
        <v>21</v>
      </c>
      <c r="C380" s="3">
        <v>43034</v>
      </c>
      <c r="D380" t="s">
        <v>8</v>
      </c>
      <c r="E380">
        <v>19</v>
      </c>
      <c r="F380">
        <f>VLOOKUP(A380,'Задача1 (цены моделей)'!$A$2:$B$14,2,0)</f>
        <v>7500</v>
      </c>
      <c r="G380">
        <f t="shared" si="5"/>
        <v>142500</v>
      </c>
    </row>
    <row r="381" spans="1:7" x14ac:dyDescent="0.3">
      <c r="A381" t="s">
        <v>12</v>
      </c>
      <c r="B381" t="s">
        <v>1</v>
      </c>
      <c r="C381" s="3">
        <v>42780</v>
      </c>
      <c r="D381" t="s">
        <v>5</v>
      </c>
      <c r="E381">
        <v>15</v>
      </c>
      <c r="F381">
        <f>VLOOKUP(A381,'Задача1 (цены моделей)'!$A$2:$B$14,2,0)</f>
        <v>7500</v>
      </c>
      <c r="G381">
        <f t="shared" si="5"/>
        <v>112500</v>
      </c>
    </row>
    <row r="382" spans="1:7" x14ac:dyDescent="0.3">
      <c r="A382" t="s">
        <v>12</v>
      </c>
      <c r="B382" t="s">
        <v>1</v>
      </c>
      <c r="C382" s="3">
        <v>42822</v>
      </c>
      <c r="D382" t="s">
        <v>8</v>
      </c>
      <c r="E382">
        <v>12</v>
      </c>
      <c r="F382">
        <f>VLOOKUP(A382,'Задача1 (цены моделей)'!$A$2:$B$14,2,0)</f>
        <v>7500</v>
      </c>
      <c r="G382">
        <f t="shared" si="5"/>
        <v>90000</v>
      </c>
    </row>
    <row r="383" spans="1:7" x14ac:dyDescent="0.3">
      <c r="A383" t="s">
        <v>12</v>
      </c>
      <c r="B383" t="s">
        <v>1</v>
      </c>
      <c r="C383" s="3">
        <v>42895</v>
      </c>
      <c r="D383" t="s">
        <v>14</v>
      </c>
      <c r="E383">
        <v>19</v>
      </c>
      <c r="F383">
        <f>VLOOKUP(A383,'Задача1 (цены моделей)'!$A$2:$B$14,2,0)</f>
        <v>7500</v>
      </c>
      <c r="G383">
        <f t="shared" si="5"/>
        <v>142500</v>
      </c>
    </row>
    <row r="384" spans="1:7" x14ac:dyDescent="0.3">
      <c r="A384" t="s">
        <v>12</v>
      </c>
      <c r="B384" t="s">
        <v>1</v>
      </c>
      <c r="C384" s="3">
        <v>42971</v>
      </c>
      <c r="D384" t="s">
        <v>5</v>
      </c>
      <c r="E384">
        <v>16</v>
      </c>
      <c r="F384">
        <f>VLOOKUP(A384,'Задача1 (цены моделей)'!$A$2:$B$14,2,0)</f>
        <v>7500</v>
      </c>
      <c r="G384">
        <f t="shared" si="5"/>
        <v>120000</v>
      </c>
    </row>
    <row r="385" spans="1:7" x14ac:dyDescent="0.3">
      <c r="A385" t="s">
        <v>6</v>
      </c>
      <c r="B385" t="s">
        <v>27</v>
      </c>
      <c r="C385" s="3">
        <v>42791</v>
      </c>
      <c r="D385" t="s">
        <v>14</v>
      </c>
      <c r="E385">
        <v>19</v>
      </c>
      <c r="F385">
        <f>VLOOKUP(A385,'Задача1 (цены моделей)'!$A$2:$B$14,2,0)</f>
        <v>800</v>
      </c>
      <c r="G385">
        <f t="shared" si="5"/>
        <v>15200</v>
      </c>
    </row>
    <row r="386" spans="1:7" x14ac:dyDescent="0.3">
      <c r="A386" t="s">
        <v>6</v>
      </c>
      <c r="B386" t="s">
        <v>27</v>
      </c>
      <c r="C386" s="3">
        <v>42798</v>
      </c>
      <c r="D386" t="s">
        <v>5</v>
      </c>
      <c r="E386">
        <v>12</v>
      </c>
      <c r="F386">
        <f>VLOOKUP(A386,'Задача1 (цены моделей)'!$A$2:$B$14,2,0)</f>
        <v>800</v>
      </c>
      <c r="G386">
        <f t="shared" si="5"/>
        <v>9600</v>
      </c>
    </row>
    <row r="387" spans="1:7" x14ac:dyDescent="0.3">
      <c r="A387" t="s">
        <v>6</v>
      </c>
      <c r="B387" t="s">
        <v>27</v>
      </c>
      <c r="C387" s="3">
        <v>42814</v>
      </c>
      <c r="D387" t="s">
        <v>14</v>
      </c>
      <c r="E387">
        <v>1</v>
      </c>
      <c r="F387">
        <f>VLOOKUP(A387,'Задача1 (цены моделей)'!$A$2:$B$14,2,0)</f>
        <v>800</v>
      </c>
      <c r="G387">
        <f t="shared" ref="G387:G450" si="6">E387*F387</f>
        <v>800</v>
      </c>
    </row>
    <row r="388" spans="1:7" x14ac:dyDescent="0.3">
      <c r="A388" t="s">
        <v>6</v>
      </c>
      <c r="B388" t="s">
        <v>28</v>
      </c>
      <c r="C388" s="3">
        <v>43032</v>
      </c>
      <c r="D388" t="s">
        <v>2</v>
      </c>
      <c r="E388">
        <v>9</v>
      </c>
      <c r="F388">
        <f>VLOOKUP(A388,'Задача1 (цены моделей)'!$A$2:$B$14,2,0)</f>
        <v>800</v>
      </c>
      <c r="G388">
        <f t="shared" si="6"/>
        <v>7200</v>
      </c>
    </row>
    <row r="389" spans="1:7" x14ac:dyDescent="0.3">
      <c r="A389" t="s">
        <v>6</v>
      </c>
      <c r="B389" t="s">
        <v>24</v>
      </c>
      <c r="C389" s="3">
        <v>42938</v>
      </c>
      <c r="D389" t="s">
        <v>14</v>
      </c>
      <c r="E389">
        <v>6</v>
      </c>
      <c r="F389">
        <f>VLOOKUP(A389,'Задача1 (цены моделей)'!$A$2:$B$14,2,0)</f>
        <v>800</v>
      </c>
      <c r="G389">
        <f t="shared" si="6"/>
        <v>4800</v>
      </c>
    </row>
    <row r="390" spans="1:7" x14ac:dyDescent="0.3">
      <c r="A390" t="s">
        <v>6</v>
      </c>
      <c r="B390" t="s">
        <v>24</v>
      </c>
      <c r="C390" s="3">
        <v>42986</v>
      </c>
      <c r="D390" t="s">
        <v>14</v>
      </c>
      <c r="E390">
        <v>1</v>
      </c>
      <c r="F390">
        <f>VLOOKUP(A390,'Задача1 (цены моделей)'!$A$2:$B$14,2,0)</f>
        <v>800</v>
      </c>
      <c r="G390">
        <f t="shared" si="6"/>
        <v>800</v>
      </c>
    </row>
    <row r="391" spans="1:7" x14ac:dyDescent="0.3">
      <c r="A391" t="s">
        <v>6</v>
      </c>
      <c r="B391" t="s">
        <v>24</v>
      </c>
      <c r="C391" s="3">
        <v>43038</v>
      </c>
      <c r="D391" t="s">
        <v>14</v>
      </c>
      <c r="E391">
        <v>16</v>
      </c>
      <c r="F391">
        <f>VLOOKUP(A391,'Задача1 (цены моделей)'!$A$2:$B$14,2,0)</f>
        <v>800</v>
      </c>
      <c r="G391">
        <f t="shared" si="6"/>
        <v>12800</v>
      </c>
    </row>
    <row r="392" spans="1:7" x14ac:dyDescent="0.3">
      <c r="A392" t="s">
        <v>6</v>
      </c>
      <c r="B392" t="s">
        <v>19</v>
      </c>
      <c r="C392" s="3">
        <v>42860</v>
      </c>
      <c r="D392" t="s">
        <v>2</v>
      </c>
      <c r="E392">
        <v>10</v>
      </c>
      <c r="F392">
        <f>VLOOKUP(A392,'Задача1 (цены моделей)'!$A$2:$B$14,2,0)</f>
        <v>800</v>
      </c>
      <c r="G392">
        <f t="shared" si="6"/>
        <v>8000</v>
      </c>
    </row>
    <row r="393" spans="1:7" x14ac:dyDescent="0.3">
      <c r="A393" t="s">
        <v>6</v>
      </c>
      <c r="B393" t="s">
        <v>19</v>
      </c>
      <c r="C393" s="3">
        <v>42891</v>
      </c>
      <c r="D393" t="s">
        <v>2</v>
      </c>
      <c r="E393">
        <v>11</v>
      </c>
      <c r="F393">
        <f>VLOOKUP(A393,'Задача1 (цены моделей)'!$A$2:$B$14,2,0)</f>
        <v>800</v>
      </c>
      <c r="G393">
        <f t="shared" si="6"/>
        <v>8800</v>
      </c>
    </row>
    <row r="394" spans="1:7" x14ac:dyDescent="0.3">
      <c r="A394" t="s">
        <v>6</v>
      </c>
      <c r="B394" t="s">
        <v>19</v>
      </c>
      <c r="C394" s="3">
        <v>42910</v>
      </c>
      <c r="D394" t="s">
        <v>11</v>
      </c>
      <c r="E394">
        <v>6</v>
      </c>
      <c r="F394">
        <f>VLOOKUP(A394,'Задача1 (цены моделей)'!$A$2:$B$14,2,0)</f>
        <v>800</v>
      </c>
      <c r="G394">
        <f t="shared" si="6"/>
        <v>4800</v>
      </c>
    </row>
    <row r="395" spans="1:7" x14ac:dyDescent="0.3">
      <c r="A395" t="s">
        <v>6</v>
      </c>
      <c r="B395" t="s">
        <v>19</v>
      </c>
      <c r="C395" s="3">
        <v>43081</v>
      </c>
      <c r="D395" t="s">
        <v>14</v>
      </c>
      <c r="E395">
        <v>10</v>
      </c>
      <c r="F395">
        <f>VLOOKUP(A395,'Задача1 (цены моделей)'!$A$2:$B$14,2,0)</f>
        <v>800</v>
      </c>
      <c r="G395">
        <f t="shared" si="6"/>
        <v>8000</v>
      </c>
    </row>
    <row r="396" spans="1:7" x14ac:dyDescent="0.3">
      <c r="A396" t="s">
        <v>6</v>
      </c>
      <c r="B396" t="s">
        <v>13</v>
      </c>
      <c r="C396" s="3">
        <v>42774</v>
      </c>
      <c r="D396" t="s">
        <v>5</v>
      </c>
      <c r="E396">
        <v>8</v>
      </c>
      <c r="F396">
        <f>VLOOKUP(A396,'Задача1 (цены моделей)'!$A$2:$B$14,2,0)</f>
        <v>800</v>
      </c>
      <c r="G396">
        <f t="shared" si="6"/>
        <v>6400</v>
      </c>
    </row>
    <row r="397" spans="1:7" x14ac:dyDescent="0.3">
      <c r="A397" t="s">
        <v>6</v>
      </c>
      <c r="B397" t="s">
        <v>13</v>
      </c>
      <c r="C397" s="3">
        <v>42998</v>
      </c>
      <c r="D397" t="s">
        <v>5</v>
      </c>
      <c r="E397">
        <v>18</v>
      </c>
      <c r="F397">
        <f>VLOOKUP(A397,'Задача1 (цены моделей)'!$A$2:$B$14,2,0)</f>
        <v>800</v>
      </c>
      <c r="G397">
        <f t="shared" si="6"/>
        <v>14400</v>
      </c>
    </row>
    <row r="398" spans="1:7" x14ac:dyDescent="0.3">
      <c r="A398" t="s">
        <v>6</v>
      </c>
      <c r="B398" t="s">
        <v>13</v>
      </c>
      <c r="C398" s="3">
        <v>43004</v>
      </c>
      <c r="D398" t="s">
        <v>2</v>
      </c>
      <c r="E398">
        <v>1</v>
      </c>
      <c r="F398">
        <f>VLOOKUP(A398,'Задача1 (цены моделей)'!$A$2:$B$14,2,0)</f>
        <v>800</v>
      </c>
      <c r="G398">
        <f t="shared" si="6"/>
        <v>800</v>
      </c>
    </row>
    <row r="399" spans="1:7" x14ac:dyDescent="0.3">
      <c r="A399" t="s">
        <v>6</v>
      </c>
      <c r="B399" t="s">
        <v>29</v>
      </c>
      <c r="C399" s="3">
        <v>42839</v>
      </c>
      <c r="D399" t="s">
        <v>11</v>
      </c>
      <c r="E399">
        <v>18</v>
      </c>
      <c r="F399">
        <f>VLOOKUP(A399,'Задача1 (цены моделей)'!$A$2:$B$14,2,0)</f>
        <v>800</v>
      </c>
      <c r="G399">
        <f t="shared" si="6"/>
        <v>14400</v>
      </c>
    </row>
    <row r="400" spans="1:7" x14ac:dyDescent="0.3">
      <c r="A400" t="s">
        <v>6</v>
      </c>
      <c r="B400" t="s">
        <v>7</v>
      </c>
      <c r="C400" s="3">
        <v>42783</v>
      </c>
      <c r="D400" t="s">
        <v>2</v>
      </c>
      <c r="E400">
        <v>6</v>
      </c>
      <c r="F400">
        <f>VLOOKUP(A400,'Задача1 (цены моделей)'!$A$2:$B$14,2,0)</f>
        <v>800</v>
      </c>
      <c r="G400">
        <f t="shared" si="6"/>
        <v>4800</v>
      </c>
    </row>
    <row r="401" spans="1:7" x14ac:dyDescent="0.3">
      <c r="A401" t="s">
        <v>6</v>
      </c>
      <c r="B401" t="s">
        <v>7</v>
      </c>
      <c r="C401" s="3">
        <v>42851</v>
      </c>
      <c r="D401" t="s">
        <v>8</v>
      </c>
      <c r="E401">
        <v>11</v>
      </c>
      <c r="F401">
        <f>VLOOKUP(A401,'Задача1 (цены моделей)'!$A$2:$B$14,2,0)</f>
        <v>800</v>
      </c>
      <c r="G401">
        <f t="shared" si="6"/>
        <v>8800</v>
      </c>
    </row>
    <row r="402" spans="1:7" x14ac:dyDescent="0.3">
      <c r="A402" t="s">
        <v>6</v>
      </c>
      <c r="B402" t="s">
        <v>7</v>
      </c>
      <c r="C402" s="3">
        <v>42884</v>
      </c>
      <c r="D402" t="s">
        <v>11</v>
      </c>
      <c r="E402">
        <v>2</v>
      </c>
      <c r="F402">
        <f>VLOOKUP(A402,'Задача1 (цены моделей)'!$A$2:$B$14,2,0)</f>
        <v>800</v>
      </c>
      <c r="G402">
        <f t="shared" si="6"/>
        <v>1600</v>
      </c>
    </row>
    <row r="403" spans="1:7" x14ac:dyDescent="0.3">
      <c r="A403" t="s">
        <v>6</v>
      </c>
      <c r="B403" t="s">
        <v>7</v>
      </c>
      <c r="C403" s="3">
        <v>43035</v>
      </c>
      <c r="D403" t="s">
        <v>2</v>
      </c>
      <c r="E403">
        <v>15</v>
      </c>
      <c r="F403">
        <f>VLOOKUP(A403,'Задача1 (цены моделей)'!$A$2:$B$14,2,0)</f>
        <v>800</v>
      </c>
      <c r="G403">
        <f t="shared" si="6"/>
        <v>12000</v>
      </c>
    </row>
    <row r="404" spans="1:7" x14ac:dyDescent="0.3">
      <c r="A404" t="s">
        <v>6</v>
      </c>
      <c r="B404" t="s">
        <v>7</v>
      </c>
      <c r="C404" s="3">
        <v>43053</v>
      </c>
      <c r="D404" t="s">
        <v>14</v>
      </c>
      <c r="E404">
        <v>15</v>
      </c>
      <c r="F404">
        <f>VLOOKUP(A404,'Задача1 (цены моделей)'!$A$2:$B$14,2,0)</f>
        <v>800</v>
      </c>
      <c r="G404">
        <f t="shared" si="6"/>
        <v>12000</v>
      </c>
    </row>
    <row r="405" spans="1:7" x14ac:dyDescent="0.3">
      <c r="A405" t="s">
        <v>6</v>
      </c>
      <c r="B405" t="s">
        <v>4</v>
      </c>
      <c r="C405" s="3">
        <v>42736</v>
      </c>
      <c r="D405" t="s">
        <v>2</v>
      </c>
      <c r="E405">
        <v>11</v>
      </c>
      <c r="F405">
        <f>VLOOKUP(A405,'Задача1 (цены моделей)'!$A$2:$B$14,2,0)</f>
        <v>800</v>
      </c>
      <c r="G405">
        <f t="shared" si="6"/>
        <v>8800</v>
      </c>
    </row>
    <row r="406" spans="1:7" x14ac:dyDescent="0.3">
      <c r="A406" t="s">
        <v>6</v>
      </c>
      <c r="B406" t="s">
        <v>4</v>
      </c>
      <c r="C406" s="3">
        <v>42887</v>
      </c>
      <c r="D406" t="s">
        <v>2</v>
      </c>
      <c r="E406">
        <v>19</v>
      </c>
      <c r="F406">
        <f>VLOOKUP(A406,'Задача1 (цены моделей)'!$A$2:$B$14,2,0)</f>
        <v>800</v>
      </c>
      <c r="G406">
        <f t="shared" si="6"/>
        <v>15200</v>
      </c>
    </row>
    <row r="407" spans="1:7" x14ac:dyDescent="0.3">
      <c r="A407" t="s">
        <v>6</v>
      </c>
      <c r="B407" t="s">
        <v>4</v>
      </c>
      <c r="C407" s="3">
        <v>42985</v>
      </c>
      <c r="D407" t="s">
        <v>11</v>
      </c>
      <c r="E407">
        <v>9</v>
      </c>
      <c r="F407">
        <f>VLOOKUP(A407,'Задача1 (цены моделей)'!$A$2:$B$14,2,0)</f>
        <v>800</v>
      </c>
      <c r="G407">
        <f t="shared" si="6"/>
        <v>7200</v>
      </c>
    </row>
    <row r="408" spans="1:7" x14ac:dyDescent="0.3">
      <c r="A408" t="s">
        <v>6</v>
      </c>
      <c r="B408" t="s">
        <v>4</v>
      </c>
      <c r="C408" s="3">
        <v>43038</v>
      </c>
      <c r="D408" t="s">
        <v>8</v>
      </c>
      <c r="E408">
        <v>10</v>
      </c>
      <c r="F408">
        <f>VLOOKUP(A408,'Задача1 (цены моделей)'!$A$2:$B$14,2,0)</f>
        <v>800</v>
      </c>
      <c r="G408">
        <f t="shared" si="6"/>
        <v>8000</v>
      </c>
    </row>
    <row r="409" spans="1:7" x14ac:dyDescent="0.3">
      <c r="A409" t="s">
        <v>6</v>
      </c>
      <c r="B409" t="s">
        <v>10</v>
      </c>
      <c r="C409" s="3">
        <v>42751</v>
      </c>
      <c r="D409" t="s">
        <v>2</v>
      </c>
      <c r="E409">
        <v>10</v>
      </c>
      <c r="F409">
        <f>VLOOKUP(A409,'Задача1 (цены моделей)'!$A$2:$B$14,2,0)</f>
        <v>800</v>
      </c>
      <c r="G409">
        <f t="shared" si="6"/>
        <v>8000</v>
      </c>
    </row>
    <row r="410" spans="1:7" x14ac:dyDescent="0.3">
      <c r="A410" t="s">
        <v>6</v>
      </c>
      <c r="B410" t="s">
        <v>10</v>
      </c>
      <c r="C410" s="3">
        <v>42889</v>
      </c>
      <c r="D410" t="s">
        <v>2</v>
      </c>
      <c r="E410">
        <v>12</v>
      </c>
      <c r="F410">
        <f>VLOOKUP(A410,'Задача1 (цены моделей)'!$A$2:$B$14,2,0)</f>
        <v>800</v>
      </c>
      <c r="G410">
        <f t="shared" si="6"/>
        <v>9600</v>
      </c>
    </row>
    <row r="411" spans="1:7" x14ac:dyDescent="0.3">
      <c r="A411" t="s">
        <v>6</v>
      </c>
      <c r="B411" t="s">
        <v>10</v>
      </c>
      <c r="C411" s="3">
        <v>43082</v>
      </c>
      <c r="D411" t="s">
        <v>11</v>
      </c>
      <c r="E411">
        <v>12</v>
      </c>
      <c r="F411">
        <f>VLOOKUP(A411,'Задача1 (цены моделей)'!$A$2:$B$14,2,0)</f>
        <v>800</v>
      </c>
      <c r="G411">
        <f t="shared" si="6"/>
        <v>9600</v>
      </c>
    </row>
    <row r="412" spans="1:7" x14ac:dyDescent="0.3">
      <c r="A412" t="s">
        <v>6</v>
      </c>
      <c r="B412" t="s">
        <v>21</v>
      </c>
      <c r="C412" s="3">
        <v>42738</v>
      </c>
      <c r="D412" t="s">
        <v>14</v>
      </c>
      <c r="E412">
        <v>19</v>
      </c>
      <c r="F412">
        <f>VLOOKUP(A412,'Задача1 (цены моделей)'!$A$2:$B$14,2,0)</f>
        <v>800</v>
      </c>
      <c r="G412">
        <f t="shared" si="6"/>
        <v>15200</v>
      </c>
    </row>
    <row r="413" spans="1:7" x14ac:dyDescent="0.3">
      <c r="A413" t="s">
        <v>6</v>
      </c>
      <c r="B413" t="s">
        <v>21</v>
      </c>
      <c r="C413" s="3">
        <v>42821</v>
      </c>
      <c r="D413" t="s">
        <v>2</v>
      </c>
      <c r="E413">
        <v>11</v>
      </c>
      <c r="F413">
        <f>VLOOKUP(A413,'Задача1 (цены моделей)'!$A$2:$B$14,2,0)</f>
        <v>800</v>
      </c>
      <c r="G413">
        <f t="shared" si="6"/>
        <v>8800</v>
      </c>
    </row>
    <row r="414" spans="1:7" x14ac:dyDescent="0.3">
      <c r="A414" t="s">
        <v>6</v>
      </c>
      <c r="B414" t="s">
        <v>1</v>
      </c>
      <c r="C414" s="3">
        <v>42746</v>
      </c>
      <c r="D414" t="s">
        <v>8</v>
      </c>
      <c r="E414">
        <v>6</v>
      </c>
      <c r="F414">
        <f>VLOOKUP(A414,'Задача1 (цены моделей)'!$A$2:$B$14,2,0)</f>
        <v>800</v>
      </c>
      <c r="G414">
        <f t="shared" si="6"/>
        <v>4800</v>
      </c>
    </row>
    <row r="415" spans="1:7" x14ac:dyDescent="0.3">
      <c r="A415" t="s">
        <v>6</v>
      </c>
      <c r="B415" t="s">
        <v>1</v>
      </c>
      <c r="C415" s="3">
        <v>42755</v>
      </c>
      <c r="D415" t="s">
        <v>2</v>
      </c>
      <c r="E415">
        <v>8</v>
      </c>
      <c r="F415">
        <f>VLOOKUP(A415,'Задача1 (цены моделей)'!$A$2:$B$14,2,0)</f>
        <v>800</v>
      </c>
      <c r="G415">
        <f t="shared" si="6"/>
        <v>6400</v>
      </c>
    </row>
    <row r="416" spans="1:7" x14ac:dyDescent="0.3">
      <c r="A416" t="s">
        <v>6</v>
      </c>
      <c r="B416" t="s">
        <v>1</v>
      </c>
      <c r="C416" s="3">
        <v>42801</v>
      </c>
      <c r="D416" t="s">
        <v>8</v>
      </c>
      <c r="E416">
        <v>2</v>
      </c>
      <c r="F416">
        <f>VLOOKUP(A416,'Задача1 (цены моделей)'!$A$2:$B$14,2,0)</f>
        <v>800</v>
      </c>
      <c r="G416">
        <f t="shared" si="6"/>
        <v>1600</v>
      </c>
    </row>
    <row r="417" spans="1:7" x14ac:dyDescent="0.3">
      <c r="A417" t="s">
        <v>6</v>
      </c>
      <c r="B417" t="s">
        <v>1</v>
      </c>
      <c r="C417" s="3">
        <v>42840</v>
      </c>
      <c r="D417" t="s">
        <v>2</v>
      </c>
      <c r="E417">
        <v>11</v>
      </c>
      <c r="F417">
        <f>VLOOKUP(A417,'Задача1 (цены моделей)'!$A$2:$B$14,2,0)</f>
        <v>800</v>
      </c>
      <c r="G417">
        <f t="shared" si="6"/>
        <v>8800</v>
      </c>
    </row>
    <row r="418" spans="1:7" x14ac:dyDescent="0.3">
      <c r="A418" t="s">
        <v>6</v>
      </c>
      <c r="B418" t="s">
        <v>1</v>
      </c>
      <c r="C418" s="3">
        <v>42856</v>
      </c>
      <c r="D418" t="s">
        <v>14</v>
      </c>
      <c r="E418">
        <v>11</v>
      </c>
      <c r="F418">
        <f>VLOOKUP(A418,'Задача1 (цены моделей)'!$A$2:$B$14,2,0)</f>
        <v>800</v>
      </c>
      <c r="G418">
        <f t="shared" si="6"/>
        <v>8800</v>
      </c>
    </row>
    <row r="419" spans="1:7" x14ac:dyDescent="0.3">
      <c r="A419" t="s">
        <v>6</v>
      </c>
      <c r="B419" t="s">
        <v>1</v>
      </c>
      <c r="C419" s="3">
        <v>42878</v>
      </c>
      <c r="D419" t="s">
        <v>5</v>
      </c>
      <c r="E419">
        <v>2</v>
      </c>
      <c r="F419">
        <f>VLOOKUP(A419,'Задача1 (цены моделей)'!$A$2:$B$14,2,0)</f>
        <v>800</v>
      </c>
      <c r="G419">
        <f t="shared" si="6"/>
        <v>1600</v>
      </c>
    </row>
    <row r="420" spans="1:7" x14ac:dyDescent="0.3">
      <c r="A420" t="s">
        <v>6</v>
      </c>
      <c r="B420" t="s">
        <v>1</v>
      </c>
      <c r="C420" s="3">
        <v>42955</v>
      </c>
      <c r="D420" t="s">
        <v>11</v>
      </c>
      <c r="E420">
        <v>13</v>
      </c>
      <c r="F420">
        <f>VLOOKUP(A420,'Задача1 (цены моделей)'!$A$2:$B$14,2,0)</f>
        <v>800</v>
      </c>
      <c r="G420">
        <f t="shared" si="6"/>
        <v>10400</v>
      </c>
    </row>
    <row r="421" spans="1:7" x14ac:dyDescent="0.3">
      <c r="A421" t="s">
        <v>6</v>
      </c>
      <c r="B421" t="s">
        <v>1</v>
      </c>
      <c r="C421" s="3">
        <v>42961</v>
      </c>
      <c r="D421" t="s">
        <v>14</v>
      </c>
      <c r="E421">
        <v>16</v>
      </c>
      <c r="F421">
        <f>VLOOKUP(A421,'Задача1 (цены моделей)'!$A$2:$B$14,2,0)</f>
        <v>800</v>
      </c>
      <c r="G421">
        <f t="shared" si="6"/>
        <v>12800</v>
      </c>
    </row>
    <row r="422" spans="1:7" x14ac:dyDescent="0.3">
      <c r="A422" t="s">
        <v>6</v>
      </c>
      <c r="B422" t="s">
        <v>1</v>
      </c>
      <c r="C422" s="3">
        <v>43007</v>
      </c>
      <c r="D422" t="s">
        <v>5</v>
      </c>
      <c r="E422">
        <v>20</v>
      </c>
      <c r="F422">
        <f>VLOOKUP(A422,'Задача1 (цены моделей)'!$A$2:$B$14,2,0)</f>
        <v>800</v>
      </c>
      <c r="G422">
        <f t="shared" si="6"/>
        <v>16000</v>
      </c>
    </row>
    <row r="423" spans="1:7" x14ac:dyDescent="0.3">
      <c r="A423" t="s">
        <v>6</v>
      </c>
      <c r="B423" t="s">
        <v>1</v>
      </c>
      <c r="C423" s="3">
        <v>43067</v>
      </c>
      <c r="D423" t="s">
        <v>11</v>
      </c>
      <c r="E423">
        <v>12</v>
      </c>
      <c r="F423">
        <f>VLOOKUP(A423,'Задача1 (цены моделей)'!$A$2:$B$14,2,0)</f>
        <v>800</v>
      </c>
      <c r="G423">
        <f t="shared" si="6"/>
        <v>9600</v>
      </c>
    </row>
    <row r="424" spans="1:7" x14ac:dyDescent="0.3">
      <c r="A424" t="s">
        <v>6</v>
      </c>
      <c r="B424" t="s">
        <v>1</v>
      </c>
      <c r="C424" s="3">
        <v>43069</v>
      </c>
      <c r="D424" t="s">
        <v>11</v>
      </c>
      <c r="E424">
        <v>3</v>
      </c>
      <c r="F424">
        <f>VLOOKUP(A424,'Задача1 (цены моделей)'!$A$2:$B$14,2,0)</f>
        <v>800</v>
      </c>
      <c r="G424">
        <f t="shared" si="6"/>
        <v>2400</v>
      </c>
    </row>
    <row r="425" spans="1:7" x14ac:dyDescent="0.3">
      <c r="A425" t="s">
        <v>9</v>
      </c>
      <c r="B425" t="s">
        <v>27</v>
      </c>
      <c r="C425" s="3">
        <v>42929</v>
      </c>
      <c r="D425" t="s">
        <v>8</v>
      </c>
      <c r="E425">
        <v>10</v>
      </c>
      <c r="F425">
        <f>VLOOKUP(A425,'Задача1 (цены моделей)'!$A$2:$B$14,2,0)</f>
        <v>2700</v>
      </c>
      <c r="G425">
        <f t="shared" si="6"/>
        <v>27000</v>
      </c>
    </row>
    <row r="426" spans="1:7" x14ac:dyDescent="0.3">
      <c r="A426" t="s">
        <v>9</v>
      </c>
      <c r="B426" t="s">
        <v>27</v>
      </c>
      <c r="C426" s="3">
        <v>42963</v>
      </c>
      <c r="D426" t="s">
        <v>14</v>
      </c>
      <c r="E426">
        <v>2</v>
      </c>
      <c r="F426">
        <f>VLOOKUP(A426,'Задача1 (цены моделей)'!$A$2:$B$14,2,0)</f>
        <v>2700</v>
      </c>
      <c r="G426">
        <f t="shared" si="6"/>
        <v>5400</v>
      </c>
    </row>
    <row r="427" spans="1:7" x14ac:dyDescent="0.3">
      <c r="A427" t="s">
        <v>9</v>
      </c>
      <c r="B427" t="s">
        <v>27</v>
      </c>
      <c r="C427" s="3">
        <v>43019</v>
      </c>
      <c r="D427" t="s">
        <v>14</v>
      </c>
      <c r="E427">
        <v>19</v>
      </c>
      <c r="F427">
        <f>VLOOKUP(A427,'Задача1 (цены моделей)'!$A$2:$B$14,2,0)</f>
        <v>2700</v>
      </c>
      <c r="G427">
        <f t="shared" si="6"/>
        <v>51300</v>
      </c>
    </row>
    <row r="428" spans="1:7" x14ac:dyDescent="0.3">
      <c r="A428" t="s">
        <v>9</v>
      </c>
      <c r="B428" t="s">
        <v>27</v>
      </c>
      <c r="C428" s="3">
        <v>43074</v>
      </c>
      <c r="D428" t="s">
        <v>2</v>
      </c>
      <c r="E428">
        <v>11</v>
      </c>
      <c r="F428">
        <f>VLOOKUP(A428,'Задача1 (цены моделей)'!$A$2:$B$14,2,0)</f>
        <v>2700</v>
      </c>
      <c r="G428">
        <f t="shared" si="6"/>
        <v>29700</v>
      </c>
    </row>
    <row r="429" spans="1:7" x14ac:dyDescent="0.3">
      <c r="A429" t="s">
        <v>9</v>
      </c>
      <c r="B429" t="s">
        <v>28</v>
      </c>
      <c r="C429" s="3">
        <v>42913</v>
      </c>
      <c r="D429" t="s">
        <v>2</v>
      </c>
      <c r="E429">
        <v>7</v>
      </c>
      <c r="F429">
        <f>VLOOKUP(A429,'Задача1 (цены моделей)'!$A$2:$B$14,2,0)</f>
        <v>2700</v>
      </c>
      <c r="G429">
        <f t="shared" si="6"/>
        <v>18900</v>
      </c>
    </row>
    <row r="430" spans="1:7" x14ac:dyDescent="0.3">
      <c r="A430" t="s">
        <v>9</v>
      </c>
      <c r="B430" t="s">
        <v>28</v>
      </c>
      <c r="C430" s="3">
        <v>43010</v>
      </c>
      <c r="D430" t="s">
        <v>11</v>
      </c>
      <c r="E430">
        <v>4</v>
      </c>
      <c r="F430">
        <f>VLOOKUP(A430,'Задача1 (цены моделей)'!$A$2:$B$14,2,0)</f>
        <v>2700</v>
      </c>
      <c r="G430">
        <f t="shared" si="6"/>
        <v>10800</v>
      </c>
    </row>
    <row r="431" spans="1:7" x14ac:dyDescent="0.3">
      <c r="A431" t="s">
        <v>9</v>
      </c>
      <c r="B431" t="s">
        <v>28</v>
      </c>
      <c r="C431" s="3">
        <v>43011</v>
      </c>
      <c r="D431" t="s">
        <v>5</v>
      </c>
      <c r="E431">
        <v>13</v>
      </c>
      <c r="F431">
        <f>VLOOKUP(A431,'Задача1 (цены моделей)'!$A$2:$B$14,2,0)</f>
        <v>2700</v>
      </c>
      <c r="G431">
        <f t="shared" si="6"/>
        <v>35100</v>
      </c>
    </row>
    <row r="432" spans="1:7" x14ac:dyDescent="0.3">
      <c r="A432" t="s">
        <v>9</v>
      </c>
      <c r="B432" t="s">
        <v>28</v>
      </c>
      <c r="C432" s="3">
        <v>43038</v>
      </c>
      <c r="D432" t="s">
        <v>8</v>
      </c>
      <c r="E432">
        <v>12</v>
      </c>
      <c r="F432">
        <f>VLOOKUP(A432,'Задача1 (цены моделей)'!$A$2:$B$14,2,0)</f>
        <v>2700</v>
      </c>
      <c r="G432">
        <f t="shared" si="6"/>
        <v>32400</v>
      </c>
    </row>
    <row r="433" spans="1:7" x14ac:dyDescent="0.3">
      <c r="A433" t="s">
        <v>9</v>
      </c>
      <c r="B433" t="s">
        <v>24</v>
      </c>
      <c r="C433" s="3">
        <v>42857</v>
      </c>
      <c r="D433" t="s">
        <v>11</v>
      </c>
      <c r="E433">
        <v>15</v>
      </c>
      <c r="F433">
        <f>VLOOKUP(A433,'Задача1 (цены моделей)'!$A$2:$B$14,2,0)</f>
        <v>2700</v>
      </c>
      <c r="G433">
        <f t="shared" si="6"/>
        <v>40500</v>
      </c>
    </row>
    <row r="434" spans="1:7" x14ac:dyDescent="0.3">
      <c r="A434" t="s">
        <v>9</v>
      </c>
      <c r="B434" t="s">
        <v>24</v>
      </c>
      <c r="C434" s="3">
        <v>42939</v>
      </c>
      <c r="D434" t="s">
        <v>5</v>
      </c>
      <c r="E434">
        <v>16</v>
      </c>
      <c r="F434">
        <f>VLOOKUP(A434,'Задача1 (цены моделей)'!$A$2:$B$14,2,0)</f>
        <v>2700</v>
      </c>
      <c r="G434">
        <f t="shared" si="6"/>
        <v>43200</v>
      </c>
    </row>
    <row r="435" spans="1:7" x14ac:dyDescent="0.3">
      <c r="A435" t="s">
        <v>9</v>
      </c>
      <c r="B435" t="s">
        <v>24</v>
      </c>
      <c r="C435" s="3">
        <v>43027</v>
      </c>
      <c r="D435" t="s">
        <v>5</v>
      </c>
      <c r="E435">
        <v>15</v>
      </c>
      <c r="F435">
        <f>VLOOKUP(A435,'Задача1 (цены моделей)'!$A$2:$B$14,2,0)</f>
        <v>2700</v>
      </c>
      <c r="G435">
        <f t="shared" si="6"/>
        <v>40500</v>
      </c>
    </row>
    <row r="436" spans="1:7" x14ac:dyDescent="0.3">
      <c r="A436" t="s">
        <v>9</v>
      </c>
      <c r="B436" t="s">
        <v>19</v>
      </c>
      <c r="C436" s="3">
        <v>42823</v>
      </c>
      <c r="D436" t="s">
        <v>11</v>
      </c>
      <c r="E436">
        <v>4</v>
      </c>
      <c r="F436">
        <f>VLOOKUP(A436,'Задача1 (цены моделей)'!$A$2:$B$14,2,0)</f>
        <v>2700</v>
      </c>
      <c r="G436">
        <f t="shared" si="6"/>
        <v>10800</v>
      </c>
    </row>
    <row r="437" spans="1:7" x14ac:dyDescent="0.3">
      <c r="A437" t="s">
        <v>9</v>
      </c>
      <c r="B437" t="s">
        <v>19</v>
      </c>
      <c r="C437" s="3">
        <v>42934</v>
      </c>
      <c r="D437" t="s">
        <v>14</v>
      </c>
      <c r="E437">
        <v>6</v>
      </c>
      <c r="F437">
        <f>VLOOKUP(A437,'Задача1 (цены моделей)'!$A$2:$B$14,2,0)</f>
        <v>2700</v>
      </c>
      <c r="G437">
        <f t="shared" si="6"/>
        <v>16200</v>
      </c>
    </row>
    <row r="438" spans="1:7" x14ac:dyDescent="0.3">
      <c r="A438" t="s">
        <v>9</v>
      </c>
      <c r="B438" t="s">
        <v>19</v>
      </c>
      <c r="C438" s="3">
        <v>43025</v>
      </c>
      <c r="D438" t="s">
        <v>2</v>
      </c>
      <c r="E438">
        <v>14</v>
      </c>
      <c r="F438">
        <f>VLOOKUP(A438,'Задача1 (цены моделей)'!$A$2:$B$14,2,0)</f>
        <v>2700</v>
      </c>
      <c r="G438">
        <f t="shared" si="6"/>
        <v>37800</v>
      </c>
    </row>
    <row r="439" spans="1:7" x14ac:dyDescent="0.3">
      <c r="A439" t="s">
        <v>9</v>
      </c>
      <c r="B439" t="s">
        <v>19</v>
      </c>
      <c r="C439" s="3">
        <v>43057</v>
      </c>
      <c r="D439" t="s">
        <v>2</v>
      </c>
      <c r="E439">
        <v>20</v>
      </c>
      <c r="F439">
        <f>VLOOKUP(A439,'Задача1 (цены моделей)'!$A$2:$B$14,2,0)</f>
        <v>2700</v>
      </c>
      <c r="G439">
        <f t="shared" si="6"/>
        <v>54000</v>
      </c>
    </row>
    <row r="440" spans="1:7" x14ac:dyDescent="0.3">
      <c r="A440" t="s">
        <v>9</v>
      </c>
      <c r="B440" t="s">
        <v>13</v>
      </c>
      <c r="C440" s="3">
        <v>42754</v>
      </c>
      <c r="D440" t="s">
        <v>11</v>
      </c>
      <c r="E440">
        <v>12</v>
      </c>
      <c r="F440">
        <f>VLOOKUP(A440,'Задача1 (цены моделей)'!$A$2:$B$14,2,0)</f>
        <v>2700</v>
      </c>
      <c r="G440">
        <f t="shared" si="6"/>
        <v>32400</v>
      </c>
    </row>
    <row r="441" spans="1:7" x14ac:dyDescent="0.3">
      <c r="A441" t="s">
        <v>9</v>
      </c>
      <c r="B441" t="s">
        <v>13</v>
      </c>
      <c r="C441" s="3">
        <v>42792</v>
      </c>
      <c r="D441" t="s">
        <v>8</v>
      </c>
      <c r="E441">
        <v>14</v>
      </c>
      <c r="F441">
        <f>VLOOKUP(A441,'Задача1 (цены моделей)'!$A$2:$B$14,2,0)</f>
        <v>2700</v>
      </c>
      <c r="G441">
        <f t="shared" si="6"/>
        <v>37800</v>
      </c>
    </row>
    <row r="442" spans="1:7" x14ac:dyDescent="0.3">
      <c r="A442" t="s">
        <v>9</v>
      </c>
      <c r="B442" t="s">
        <v>13</v>
      </c>
      <c r="C442" s="3">
        <v>42914</v>
      </c>
      <c r="D442" t="s">
        <v>5</v>
      </c>
      <c r="E442">
        <v>19</v>
      </c>
      <c r="F442">
        <f>VLOOKUP(A442,'Задача1 (цены моделей)'!$A$2:$B$14,2,0)</f>
        <v>2700</v>
      </c>
      <c r="G442">
        <f t="shared" si="6"/>
        <v>51300</v>
      </c>
    </row>
    <row r="443" spans="1:7" x14ac:dyDescent="0.3">
      <c r="A443" t="s">
        <v>9</v>
      </c>
      <c r="B443" t="s">
        <v>13</v>
      </c>
      <c r="C443" s="3">
        <v>42936</v>
      </c>
      <c r="D443" t="s">
        <v>8</v>
      </c>
      <c r="E443">
        <v>20</v>
      </c>
      <c r="F443">
        <f>VLOOKUP(A443,'Задача1 (цены моделей)'!$A$2:$B$14,2,0)</f>
        <v>2700</v>
      </c>
      <c r="G443">
        <f t="shared" si="6"/>
        <v>54000</v>
      </c>
    </row>
    <row r="444" spans="1:7" x14ac:dyDescent="0.3">
      <c r="A444" t="s">
        <v>9</v>
      </c>
      <c r="B444" t="s">
        <v>13</v>
      </c>
      <c r="C444" s="3">
        <v>43030</v>
      </c>
      <c r="D444" t="s">
        <v>2</v>
      </c>
      <c r="E444">
        <v>10</v>
      </c>
      <c r="F444">
        <f>VLOOKUP(A444,'Задача1 (цены моделей)'!$A$2:$B$14,2,0)</f>
        <v>2700</v>
      </c>
      <c r="G444">
        <f t="shared" si="6"/>
        <v>27000</v>
      </c>
    </row>
    <row r="445" spans="1:7" x14ac:dyDescent="0.3">
      <c r="A445" t="s">
        <v>9</v>
      </c>
      <c r="B445" t="s">
        <v>13</v>
      </c>
      <c r="C445" s="3">
        <v>43061</v>
      </c>
      <c r="D445" t="s">
        <v>8</v>
      </c>
      <c r="E445">
        <v>11</v>
      </c>
      <c r="F445">
        <f>VLOOKUP(A445,'Задача1 (цены моделей)'!$A$2:$B$14,2,0)</f>
        <v>2700</v>
      </c>
      <c r="G445">
        <f t="shared" si="6"/>
        <v>29700</v>
      </c>
    </row>
    <row r="446" spans="1:7" x14ac:dyDescent="0.3">
      <c r="A446" t="s">
        <v>9</v>
      </c>
      <c r="B446" t="s">
        <v>13</v>
      </c>
      <c r="C446" s="3">
        <v>43069</v>
      </c>
      <c r="D446" t="s">
        <v>11</v>
      </c>
      <c r="E446">
        <v>9</v>
      </c>
      <c r="F446">
        <f>VLOOKUP(A446,'Задача1 (цены моделей)'!$A$2:$B$14,2,0)</f>
        <v>2700</v>
      </c>
      <c r="G446">
        <f t="shared" si="6"/>
        <v>24300</v>
      </c>
    </row>
    <row r="447" spans="1:7" x14ac:dyDescent="0.3">
      <c r="A447" t="s">
        <v>9</v>
      </c>
      <c r="B447" t="s">
        <v>29</v>
      </c>
      <c r="C447" s="3">
        <v>42739</v>
      </c>
      <c r="D447" t="s">
        <v>14</v>
      </c>
      <c r="E447">
        <v>16</v>
      </c>
      <c r="F447">
        <f>VLOOKUP(A447,'Задача1 (цены моделей)'!$A$2:$B$14,2,0)</f>
        <v>2700</v>
      </c>
      <c r="G447">
        <f t="shared" si="6"/>
        <v>43200</v>
      </c>
    </row>
    <row r="448" spans="1:7" x14ac:dyDescent="0.3">
      <c r="A448" t="s">
        <v>9</v>
      </c>
      <c r="B448" t="s">
        <v>29</v>
      </c>
      <c r="C448" s="3">
        <v>42758</v>
      </c>
      <c r="D448" t="s">
        <v>5</v>
      </c>
      <c r="E448">
        <v>11</v>
      </c>
      <c r="F448">
        <f>VLOOKUP(A448,'Задача1 (цены моделей)'!$A$2:$B$14,2,0)</f>
        <v>2700</v>
      </c>
      <c r="G448">
        <f t="shared" si="6"/>
        <v>29700</v>
      </c>
    </row>
    <row r="449" spans="1:7" x14ac:dyDescent="0.3">
      <c r="A449" t="s">
        <v>9</v>
      </c>
      <c r="B449" t="s">
        <v>29</v>
      </c>
      <c r="C449" s="3">
        <v>42760</v>
      </c>
      <c r="D449" t="s">
        <v>14</v>
      </c>
      <c r="E449">
        <v>19</v>
      </c>
      <c r="F449">
        <f>VLOOKUP(A449,'Задача1 (цены моделей)'!$A$2:$B$14,2,0)</f>
        <v>2700</v>
      </c>
      <c r="G449">
        <f t="shared" si="6"/>
        <v>51300</v>
      </c>
    </row>
    <row r="450" spans="1:7" x14ac:dyDescent="0.3">
      <c r="A450" t="s">
        <v>9</v>
      </c>
      <c r="B450" t="s">
        <v>29</v>
      </c>
      <c r="C450" s="3">
        <v>42824</v>
      </c>
      <c r="D450" t="s">
        <v>5</v>
      </c>
      <c r="E450">
        <v>2</v>
      </c>
      <c r="F450">
        <f>VLOOKUP(A450,'Задача1 (цены моделей)'!$A$2:$B$14,2,0)</f>
        <v>2700</v>
      </c>
      <c r="G450">
        <f t="shared" si="6"/>
        <v>5400</v>
      </c>
    </row>
    <row r="451" spans="1:7" x14ac:dyDescent="0.3">
      <c r="A451" t="s">
        <v>9</v>
      </c>
      <c r="B451" t="s">
        <v>29</v>
      </c>
      <c r="C451" s="3">
        <v>42883</v>
      </c>
      <c r="D451" t="s">
        <v>14</v>
      </c>
      <c r="E451">
        <v>12</v>
      </c>
      <c r="F451">
        <f>VLOOKUP(A451,'Задача1 (цены моделей)'!$A$2:$B$14,2,0)</f>
        <v>2700</v>
      </c>
      <c r="G451">
        <f t="shared" ref="G451:G501" si="7">E451*F451</f>
        <v>32400</v>
      </c>
    </row>
    <row r="452" spans="1:7" x14ac:dyDescent="0.3">
      <c r="A452" t="s">
        <v>9</v>
      </c>
      <c r="B452" t="s">
        <v>29</v>
      </c>
      <c r="C452" s="3">
        <v>42927</v>
      </c>
      <c r="D452" t="s">
        <v>2</v>
      </c>
      <c r="E452">
        <v>17</v>
      </c>
      <c r="F452">
        <f>VLOOKUP(A452,'Задача1 (цены моделей)'!$A$2:$B$14,2,0)</f>
        <v>2700</v>
      </c>
      <c r="G452">
        <f t="shared" si="7"/>
        <v>45900</v>
      </c>
    </row>
    <row r="453" spans="1:7" x14ac:dyDescent="0.3">
      <c r="A453" t="s">
        <v>9</v>
      </c>
      <c r="B453" t="s">
        <v>7</v>
      </c>
      <c r="C453" s="3">
        <v>42835</v>
      </c>
      <c r="D453" t="s">
        <v>8</v>
      </c>
      <c r="E453">
        <v>12</v>
      </c>
      <c r="F453">
        <f>VLOOKUP(A453,'Задача1 (цены моделей)'!$A$2:$B$14,2,0)</f>
        <v>2700</v>
      </c>
      <c r="G453">
        <f t="shared" si="7"/>
        <v>32400</v>
      </c>
    </row>
    <row r="454" spans="1:7" x14ac:dyDescent="0.3">
      <c r="A454" t="s">
        <v>9</v>
      </c>
      <c r="B454" t="s">
        <v>7</v>
      </c>
      <c r="C454" s="3">
        <v>42860</v>
      </c>
      <c r="D454" t="s">
        <v>2</v>
      </c>
      <c r="E454">
        <v>14</v>
      </c>
      <c r="F454">
        <f>VLOOKUP(A454,'Задача1 (цены моделей)'!$A$2:$B$14,2,0)</f>
        <v>2700</v>
      </c>
      <c r="G454">
        <f t="shared" si="7"/>
        <v>37800</v>
      </c>
    </row>
    <row r="455" spans="1:7" x14ac:dyDescent="0.3">
      <c r="A455" t="s">
        <v>9</v>
      </c>
      <c r="B455" t="s">
        <v>7</v>
      </c>
      <c r="C455" s="3">
        <v>42918</v>
      </c>
      <c r="D455" t="s">
        <v>2</v>
      </c>
      <c r="E455">
        <v>4</v>
      </c>
      <c r="F455">
        <f>VLOOKUP(A455,'Задача1 (цены моделей)'!$A$2:$B$14,2,0)</f>
        <v>2700</v>
      </c>
      <c r="G455">
        <f t="shared" si="7"/>
        <v>10800</v>
      </c>
    </row>
    <row r="456" spans="1:7" x14ac:dyDescent="0.3">
      <c r="A456" t="s">
        <v>9</v>
      </c>
      <c r="B456" t="s">
        <v>7</v>
      </c>
      <c r="C456" s="3">
        <v>43098</v>
      </c>
      <c r="D456" t="s">
        <v>8</v>
      </c>
      <c r="E456">
        <v>20</v>
      </c>
      <c r="F456">
        <f>VLOOKUP(A456,'Задача1 (цены моделей)'!$A$2:$B$14,2,0)</f>
        <v>2700</v>
      </c>
      <c r="G456">
        <f t="shared" si="7"/>
        <v>54000</v>
      </c>
    </row>
    <row r="457" spans="1:7" x14ac:dyDescent="0.3">
      <c r="A457" t="s">
        <v>9</v>
      </c>
      <c r="B457" t="s">
        <v>4</v>
      </c>
      <c r="C457" s="3">
        <v>42780</v>
      </c>
      <c r="D457" t="s">
        <v>8</v>
      </c>
      <c r="E457">
        <v>9</v>
      </c>
      <c r="F457">
        <f>VLOOKUP(A457,'Задача1 (цены моделей)'!$A$2:$B$14,2,0)</f>
        <v>2700</v>
      </c>
      <c r="G457">
        <f t="shared" si="7"/>
        <v>24300</v>
      </c>
    </row>
    <row r="458" spans="1:7" x14ac:dyDescent="0.3">
      <c r="A458" t="s">
        <v>9</v>
      </c>
      <c r="B458" t="s">
        <v>4</v>
      </c>
      <c r="C458" s="3">
        <v>42867</v>
      </c>
      <c r="D458" t="s">
        <v>14</v>
      </c>
      <c r="E458">
        <v>2</v>
      </c>
      <c r="F458">
        <f>VLOOKUP(A458,'Задача1 (цены моделей)'!$A$2:$B$14,2,0)</f>
        <v>2700</v>
      </c>
      <c r="G458">
        <f t="shared" si="7"/>
        <v>5400</v>
      </c>
    </row>
    <row r="459" spans="1:7" x14ac:dyDescent="0.3">
      <c r="A459" t="s">
        <v>9</v>
      </c>
      <c r="B459" t="s">
        <v>4</v>
      </c>
      <c r="C459" s="3">
        <v>42922</v>
      </c>
      <c r="D459" t="s">
        <v>8</v>
      </c>
      <c r="E459">
        <v>1</v>
      </c>
      <c r="F459">
        <f>VLOOKUP(A459,'Задача1 (цены моделей)'!$A$2:$B$14,2,0)</f>
        <v>2700</v>
      </c>
      <c r="G459">
        <f t="shared" si="7"/>
        <v>2700</v>
      </c>
    </row>
    <row r="460" spans="1:7" x14ac:dyDescent="0.3">
      <c r="A460" t="s">
        <v>9</v>
      </c>
      <c r="B460" t="s">
        <v>4</v>
      </c>
      <c r="C460" s="3">
        <v>42983</v>
      </c>
      <c r="D460" t="s">
        <v>11</v>
      </c>
      <c r="E460">
        <v>13</v>
      </c>
      <c r="F460">
        <f>VLOOKUP(A460,'Задача1 (цены моделей)'!$A$2:$B$14,2,0)</f>
        <v>2700</v>
      </c>
      <c r="G460">
        <f t="shared" si="7"/>
        <v>35100</v>
      </c>
    </row>
    <row r="461" spans="1:7" x14ac:dyDescent="0.3">
      <c r="A461" t="s">
        <v>9</v>
      </c>
      <c r="B461" t="s">
        <v>10</v>
      </c>
      <c r="C461" s="3">
        <v>42753</v>
      </c>
      <c r="D461" t="s">
        <v>14</v>
      </c>
      <c r="E461">
        <v>15</v>
      </c>
      <c r="F461">
        <f>VLOOKUP(A461,'Задача1 (цены моделей)'!$A$2:$B$14,2,0)</f>
        <v>2700</v>
      </c>
      <c r="G461">
        <f t="shared" si="7"/>
        <v>40500</v>
      </c>
    </row>
    <row r="462" spans="1:7" x14ac:dyDescent="0.3">
      <c r="A462" t="s">
        <v>9</v>
      </c>
      <c r="B462" t="s">
        <v>10</v>
      </c>
      <c r="C462" s="3">
        <v>42800</v>
      </c>
      <c r="D462" t="s">
        <v>11</v>
      </c>
      <c r="E462">
        <v>18</v>
      </c>
      <c r="F462">
        <f>VLOOKUP(A462,'Задача1 (цены моделей)'!$A$2:$B$14,2,0)</f>
        <v>2700</v>
      </c>
      <c r="G462">
        <f t="shared" si="7"/>
        <v>48600</v>
      </c>
    </row>
    <row r="463" spans="1:7" x14ac:dyDescent="0.3">
      <c r="A463" t="s">
        <v>9</v>
      </c>
      <c r="B463" t="s">
        <v>21</v>
      </c>
      <c r="C463" s="3">
        <v>42790</v>
      </c>
      <c r="D463" t="s">
        <v>11</v>
      </c>
      <c r="E463">
        <v>16</v>
      </c>
      <c r="F463">
        <f>VLOOKUP(A463,'Задача1 (цены моделей)'!$A$2:$B$14,2,0)</f>
        <v>2700</v>
      </c>
      <c r="G463">
        <f t="shared" si="7"/>
        <v>43200</v>
      </c>
    </row>
    <row r="464" spans="1:7" x14ac:dyDescent="0.3">
      <c r="A464" t="s">
        <v>9</v>
      </c>
      <c r="B464" t="s">
        <v>21</v>
      </c>
      <c r="C464" s="3">
        <v>42834</v>
      </c>
      <c r="D464" t="s">
        <v>11</v>
      </c>
      <c r="E464">
        <v>8</v>
      </c>
      <c r="F464">
        <f>VLOOKUP(A464,'Задача1 (цены моделей)'!$A$2:$B$14,2,0)</f>
        <v>2700</v>
      </c>
      <c r="G464">
        <f t="shared" si="7"/>
        <v>21600</v>
      </c>
    </row>
    <row r="465" spans="1:7" x14ac:dyDescent="0.3">
      <c r="A465" t="s">
        <v>9</v>
      </c>
      <c r="B465" t="s">
        <v>21</v>
      </c>
      <c r="C465" s="3">
        <v>43090</v>
      </c>
      <c r="D465" t="s">
        <v>2</v>
      </c>
      <c r="E465">
        <v>6</v>
      </c>
      <c r="F465">
        <f>VLOOKUP(A465,'Задача1 (цены моделей)'!$A$2:$B$14,2,0)</f>
        <v>2700</v>
      </c>
      <c r="G465">
        <f t="shared" si="7"/>
        <v>16200</v>
      </c>
    </row>
    <row r="466" spans="1:7" x14ac:dyDescent="0.3">
      <c r="A466" t="s">
        <v>9</v>
      </c>
      <c r="B466" t="s">
        <v>1</v>
      </c>
      <c r="C466" s="3">
        <v>42778</v>
      </c>
      <c r="D466" t="s">
        <v>5</v>
      </c>
      <c r="E466">
        <v>2</v>
      </c>
      <c r="F466">
        <f>VLOOKUP(A466,'Задача1 (цены моделей)'!$A$2:$B$14,2,0)</f>
        <v>2700</v>
      </c>
      <c r="G466">
        <f t="shared" si="7"/>
        <v>5400</v>
      </c>
    </row>
    <row r="467" spans="1:7" x14ac:dyDescent="0.3">
      <c r="A467" t="s">
        <v>9</v>
      </c>
      <c r="B467" t="s">
        <v>1</v>
      </c>
      <c r="C467" s="3">
        <v>42778</v>
      </c>
      <c r="D467" t="s">
        <v>11</v>
      </c>
      <c r="E467">
        <v>7</v>
      </c>
      <c r="F467">
        <f>VLOOKUP(A467,'Задача1 (цены моделей)'!$A$2:$B$14,2,0)</f>
        <v>2700</v>
      </c>
      <c r="G467">
        <f t="shared" si="7"/>
        <v>18900</v>
      </c>
    </row>
    <row r="468" spans="1:7" x14ac:dyDescent="0.3">
      <c r="A468" t="s">
        <v>9</v>
      </c>
      <c r="B468" t="s">
        <v>1</v>
      </c>
      <c r="C468" s="3">
        <v>42842</v>
      </c>
      <c r="D468" t="s">
        <v>2</v>
      </c>
      <c r="E468">
        <v>2</v>
      </c>
      <c r="F468">
        <f>VLOOKUP(A468,'Задача1 (цены моделей)'!$A$2:$B$14,2,0)</f>
        <v>2700</v>
      </c>
      <c r="G468">
        <f t="shared" si="7"/>
        <v>5400</v>
      </c>
    </row>
    <row r="469" spans="1:7" x14ac:dyDescent="0.3">
      <c r="A469" t="s">
        <v>9</v>
      </c>
      <c r="B469" t="s">
        <v>1</v>
      </c>
      <c r="C469" s="3">
        <v>42857</v>
      </c>
      <c r="D469" t="s">
        <v>2</v>
      </c>
      <c r="E469">
        <v>14</v>
      </c>
      <c r="F469">
        <f>VLOOKUP(A469,'Задача1 (цены моделей)'!$A$2:$B$14,2,0)</f>
        <v>2700</v>
      </c>
      <c r="G469">
        <f t="shared" si="7"/>
        <v>37800</v>
      </c>
    </row>
    <row r="470" spans="1:7" x14ac:dyDescent="0.3">
      <c r="A470" t="s">
        <v>9</v>
      </c>
      <c r="B470" t="s">
        <v>1</v>
      </c>
      <c r="C470" s="3">
        <v>42914</v>
      </c>
      <c r="D470" t="s">
        <v>14</v>
      </c>
      <c r="E470">
        <v>18</v>
      </c>
      <c r="F470">
        <f>VLOOKUP(A470,'Задача1 (цены моделей)'!$A$2:$B$14,2,0)</f>
        <v>2700</v>
      </c>
      <c r="G470">
        <f t="shared" si="7"/>
        <v>48600</v>
      </c>
    </row>
    <row r="471" spans="1:7" x14ac:dyDescent="0.3">
      <c r="A471" t="s">
        <v>9</v>
      </c>
      <c r="B471" t="s">
        <v>1</v>
      </c>
      <c r="C471" s="3">
        <v>42952</v>
      </c>
      <c r="D471" t="s">
        <v>8</v>
      </c>
      <c r="E471">
        <v>18</v>
      </c>
      <c r="F471">
        <f>VLOOKUP(A471,'Задача1 (цены моделей)'!$A$2:$B$14,2,0)</f>
        <v>2700</v>
      </c>
      <c r="G471">
        <f t="shared" si="7"/>
        <v>48600</v>
      </c>
    </row>
    <row r="472" spans="1:7" x14ac:dyDescent="0.3">
      <c r="A472" t="s">
        <v>6</v>
      </c>
      <c r="B472" t="s">
        <v>27</v>
      </c>
      <c r="C472" s="3">
        <v>42924</v>
      </c>
      <c r="D472" t="s">
        <v>5</v>
      </c>
      <c r="E472">
        <v>19</v>
      </c>
      <c r="F472">
        <f>VLOOKUP(A472,'Задача1 (цены моделей)'!$A$2:$B$14,2,0)</f>
        <v>800</v>
      </c>
      <c r="G472">
        <f t="shared" si="7"/>
        <v>15200</v>
      </c>
    </row>
    <row r="473" spans="1:7" x14ac:dyDescent="0.3">
      <c r="A473" t="s">
        <v>6</v>
      </c>
      <c r="B473" t="s">
        <v>27</v>
      </c>
      <c r="C473" s="3">
        <v>42969</v>
      </c>
      <c r="D473" t="s">
        <v>11</v>
      </c>
      <c r="E473">
        <v>8</v>
      </c>
      <c r="F473">
        <f>VLOOKUP(A473,'Задача1 (цены моделей)'!$A$2:$B$14,2,0)</f>
        <v>800</v>
      </c>
      <c r="G473">
        <f t="shared" si="7"/>
        <v>6400</v>
      </c>
    </row>
    <row r="474" spans="1:7" x14ac:dyDescent="0.3">
      <c r="A474" t="s">
        <v>6</v>
      </c>
      <c r="B474" t="s">
        <v>28</v>
      </c>
      <c r="C474" s="3">
        <v>42775</v>
      </c>
      <c r="D474" t="s">
        <v>5</v>
      </c>
      <c r="E474">
        <v>17</v>
      </c>
      <c r="F474">
        <f>VLOOKUP(A474,'Задача1 (цены моделей)'!$A$2:$B$14,2,0)</f>
        <v>800</v>
      </c>
      <c r="G474">
        <f t="shared" si="7"/>
        <v>13600</v>
      </c>
    </row>
    <row r="475" spans="1:7" x14ac:dyDescent="0.3">
      <c r="A475" t="s">
        <v>6</v>
      </c>
      <c r="B475" t="s">
        <v>28</v>
      </c>
      <c r="C475" s="3">
        <v>42916</v>
      </c>
      <c r="D475" t="s">
        <v>2</v>
      </c>
      <c r="E475">
        <v>17</v>
      </c>
      <c r="F475">
        <f>VLOOKUP(A475,'Задача1 (цены моделей)'!$A$2:$B$14,2,0)</f>
        <v>800</v>
      </c>
      <c r="G475">
        <f t="shared" si="7"/>
        <v>13600</v>
      </c>
    </row>
    <row r="476" spans="1:7" x14ac:dyDescent="0.3">
      <c r="A476" t="s">
        <v>6</v>
      </c>
      <c r="B476" t="s">
        <v>24</v>
      </c>
      <c r="C476" s="3">
        <v>42771</v>
      </c>
      <c r="D476" t="s">
        <v>11</v>
      </c>
      <c r="E476">
        <v>14</v>
      </c>
      <c r="F476">
        <f>VLOOKUP(A476,'Задача1 (цены моделей)'!$A$2:$B$14,2,0)</f>
        <v>800</v>
      </c>
      <c r="G476">
        <f t="shared" si="7"/>
        <v>11200</v>
      </c>
    </row>
    <row r="477" spans="1:7" x14ac:dyDescent="0.3">
      <c r="A477" t="s">
        <v>6</v>
      </c>
      <c r="B477" t="s">
        <v>24</v>
      </c>
      <c r="C477" s="3">
        <v>42799</v>
      </c>
      <c r="D477" t="s">
        <v>2</v>
      </c>
      <c r="E477">
        <v>14</v>
      </c>
      <c r="F477">
        <f>VLOOKUP(A477,'Задача1 (цены моделей)'!$A$2:$B$14,2,0)</f>
        <v>800</v>
      </c>
      <c r="G477">
        <f t="shared" si="7"/>
        <v>11200</v>
      </c>
    </row>
    <row r="478" spans="1:7" x14ac:dyDescent="0.3">
      <c r="A478" t="s">
        <v>6</v>
      </c>
      <c r="B478" t="s">
        <v>24</v>
      </c>
      <c r="C478" s="3">
        <v>43082</v>
      </c>
      <c r="D478" t="s">
        <v>2</v>
      </c>
      <c r="E478">
        <v>1</v>
      </c>
      <c r="F478">
        <f>VLOOKUP(A478,'Задача1 (цены моделей)'!$A$2:$B$14,2,0)</f>
        <v>800</v>
      </c>
      <c r="G478">
        <f t="shared" si="7"/>
        <v>800</v>
      </c>
    </row>
    <row r="479" spans="1:7" x14ac:dyDescent="0.3">
      <c r="A479" t="s">
        <v>6</v>
      </c>
      <c r="B479" t="s">
        <v>19</v>
      </c>
      <c r="C479" s="3">
        <v>42820</v>
      </c>
      <c r="D479" t="s">
        <v>2</v>
      </c>
      <c r="E479">
        <v>18</v>
      </c>
      <c r="F479">
        <f>VLOOKUP(A479,'Задача1 (цены моделей)'!$A$2:$B$14,2,0)</f>
        <v>800</v>
      </c>
      <c r="G479">
        <f t="shared" si="7"/>
        <v>14400</v>
      </c>
    </row>
    <row r="480" spans="1:7" x14ac:dyDescent="0.3">
      <c r="A480" t="s">
        <v>6</v>
      </c>
      <c r="B480" t="s">
        <v>19</v>
      </c>
      <c r="C480" s="3">
        <v>42821</v>
      </c>
      <c r="D480" t="s">
        <v>5</v>
      </c>
      <c r="E480">
        <v>9</v>
      </c>
      <c r="F480">
        <f>VLOOKUP(A480,'Задача1 (цены моделей)'!$A$2:$B$14,2,0)</f>
        <v>800</v>
      </c>
      <c r="G480">
        <f t="shared" si="7"/>
        <v>7200</v>
      </c>
    </row>
    <row r="481" spans="1:7" x14ac:dyDescent="0.3">
      <c r="A481" t="s">
        <v>6</v>
      </c>
      <c r="B481" t="s">
        <v>19</v>
      </c>
      <c r="C481" s="3">
        <v>42960</v>
      </c>
      <c r="D481" t="s">
        <v>2</v>
      </c>
      <c r="E481">
        <v>17</v>
      </c>
      <c r="F481">
        <f>VLOOKUP(A481,'Задача1 (цены моделей)'!$A$2:$B$14,2,0)</f>
        <v>800</v>
      </c>
      <c r="G481">
        <f t="shared" si="7"/>
        <v>13600</v>
      </c>
    </row>
    <row r="482" spans="1:7" x14ac:dyDescent="0.3">
      <c r="A482" t="s">
        <v>6</v>
      </c>
      <c r="B482" t="s">
        <v>13</v>
      </c>
      <c r="C482" s="3">
        <v>43085</v>
      </c>
      <c r="D482" t="s">
        <v>8</v>
      </c>
      <c r="E482">
        <v>17</v>
      </c>
      <c r="F482">
        <f>VLOOKUP(A482,'Задача1 (цены моделей)'!$A$2:$B$14,2,0)</f>
        <v>800</v>
      </c>
      <c r="G482">
        <f t="shared" si="7"/>
        <v>13600</v>
      </c>
    </row>
    <row r="483" spans="1:7" x14ac:dyDescent="0.3">
      <c r="A483" t="s">
        <v>6</v>
      </c>
      <c r="B483" t="s">
        <v>29</v>
      </c>
      <c r="C483" s="3">
        <v>42763</v>
      </c>
      <c r="D483" t="s">
        <v>11</v>
      </c>
      <c r="E483">
        <v>2</v>
      </c>
      <c r="F483">
        <f>VLOOKUP(A483,'Задача1 (цены моделей)'!$A$2:$B$14,2,0)</f>
        <v>800</v>
      </c>
      <c r="G483">
        <f t="shared" si="7"/>
        <v>1600</v>
      </c>
    </row>
    <row r="484" spans="1:7" x14ac:dyDescent="0.3">
      <c r="A484" t="s">
        <v>6</v>
      </c>
      <c r="B484" t="s">
        <v>29</v>
      </c>
      <c r="C484" s="3">
        <v>42895</v>
      </c>
      <c r="D484" t="s">
        <v>14</v>
      </c>
      <c r="E484">
        <v>8</v>
      </c>
      <c r="F484">
        <f>VLOOKUP(A484,'Задача1 (цены моделей)'!$A$2:$B$14,2,0)</f>
        <v>800</v>
      </c>
      <c r="G484">
        <f t="shared" si="7"/>
        <v>6400</v>
      </c>
    </row>
    <row r="485" spans="1:7" x14ac:dyDescent="0.3">
      <c r="A485" t="s">
        <v>6</v>
      </c>
      <c r="B485" t="s">
        <v>29</v>
      </c>
      <c r="C485" s="3">
        <v>42928</v>
      </c>
      <c r="D485" t="s">
        <v>5</v>
      </c>
      <c r="E485">
        <v>9</v>
      </c>
      <c r="F485">
        <f>VLOOKUP(A485,'Задача1 (цены моделей)'!$A$2:$B$14,2,0)</f>
        <v>800</v>
      </c>
      <c r="G485">
        <f t="shared" si="7"/>
        <v>7200</v>
      </c>
    </row>
    <row r="486" spans="1:7" x14ac:dyDescent="0.3">
      <c r="A486" t="s">
        <v>6</v>
      </c>
      <c r="B486" t="s">
        <v>7</v>
      </c>
      <c r="C486" s="3">
        <v>42823</v>
      </c>
      <c r="D486" t="s">
        <v>11</v>
      </c>
      <c r="E486">
        <v>10</v>
      </c>
      <c r="F486">
        <f>VLOOKUP(A486,'Задача1 (цены моделей)'!$A$2:$B$14,2,0)</f>
        <v>800</v>
      </c>
      <c r="G486">
        <f t="shared" si="7"/>
        <v>8000</v>
      </c>
    </row>
    <row r="487" spans="1:7" x14ac:dyDescent="0.3">
      <c r="A487" t="s">
        <v>6</v>
      </c>
      <c r="B487" t="s">
        <v>4</v>
      </c>
      <c r="C487" s="3">
        <v>42823</v>
      </c>
      <c r="D487" t="s">
        <v>2</v>
      </c>
      <c r="E487">
        <v>10</v>
      </c>
      <c r="F487">
        <f>VLOOKUP(A487,'Задача1 (цены моделей)'!$A$2:$B$14,2,0)</f>
        <v>800</v>
      </c>
      <c r="G487">
        <f t="shared" si="7"/>
        <v>8000</v>
      </c>
    </row>
    <row r="488" spans="1:7" x14ac:dyDescent="0.3">
      <c r="A488" t="s">
        <v>6</v>
      </c>
      <c r="B488" t="s">
        <v>4</v>
      </c>
      <c r="C488" s="3">
        <v>42881</v>
      </c>
      <c r="D488" t="s">
        <v>5</v>
      </c>
      <c r="E488">
        <v>14</v>
      </c>
      <c r="F488">
        <f>VLOOKUP(A488,'Задача1 (цены моделей)'!$A$2:$B$14,2,0)</f>
        <v>800</v>
      </c>
      <c r="G488">
        <f t="shared" si="7"/>
        <v>11200</v>
      </c>
    </row>
    <row r="489" spans="1:7" x14ac:dyDescent="0.3">
      <c r="A489" t="s">
        <v>6</v>
      </c>
      <c r="B489" t="s">
        <v>4</v>
      </c>
      <c r="C489" s="3">
        <v>42957</v>
      </c>
      <c r="D489" t="s">
        <v>2</v>
      </c>
      <c r="E489">
        <v>19</v>
      </c>
      <c r="F489">
        <f>VLOOKUP(A489,'Задача1 (цены моделей)'!$A$2:$B$14,2,0)</f>
        <v>800</v>
      </c>
      <c r="G489">
        <f t="shared" si="7"/>
        <v>15200</v>
      </c>
    </row>
    <row r="490" spans="1:7" x14ac:dyDescent="0.3">
      <c r="A490" t="s">
        <v>6</v>
      </c>
      <c r="B490" t="s">
        <v>4</v>
      </c>
      <c r="C490" s="3">
        <v>43019</v>
      </c>
      <c r="D490" t="s">
        <v>5</v>
      </c>
      <c r="E490">
        <v>5</v>
      </c>
      <c r="F490">
        <f>VLOOKUP(A490,'Задача1 (цены моделей)'!$A$2:$B$14,2,0)</f>
        <v>800</v>
      </c>
      <c r="G490">
        <f t="shared" si="7"/>
        <v>4000</v>
      </c>
    </row>
    <row r="491" spans="1:7" x14ac:dyDescent="0.3">
      <c r="A491" t="s">
        <v>6</v>
      </c>
      <c r="B491" t="s">
        <v>4</v>
      </c>
      <c r="C491" s="3">
        <v>43032</v>
      </c>
      <c r="D491" t="s">
        <v>11</v>
      </c>
      <c r="E491">
        <v>3</v>
      </c>
      <c r="F491">
        <f>VLOOKUP(A491,'Задача1 (цены моделей)'!$A$2:$B$14,2,0)</f>
        <v>800</v>
      </c>
      <c r="G491">
        <f t="shared" si="7"/>
        <v>2400</v>
      </c>
    </row>
    <row r="492" spans="1:7" x14ac:dyDescent="0.3">
      <c r="A492" t="s">
        <v>6</v>
      </c>
      <c r="B492" t="s">
        <v>10</v>
      </c>
      <c r="C492" s="3">
        <v>42800</v>
      </c>
      <c r="D492" t="s">
        <v>8</v>
      </c>
      <c r="E492">
        <v>3</v>
      </c>
      <c r="F492">
        <f>VLOOKUP(A492,'Задача1 (цены моделей)'!$A$2:$B$14,2,0)</f>
        <v>800</v>
      </c>
      <c r="G492">
        <f t="shared" si="7"/>
        <v>2400</v>
      </c>
    </row>
    <row r="493" spans="1:7" x14ac:dyDescent="0.3">
      <c r="A493" t="s">
        <v>6</v>
      </c>
      <c r="B493" t="s">
        <v>10</v>
      </c>
      <c r="C493" s="3">
        <v>42926</v>
      </c>
      <c r="D493" t="s">
        <v>2</v>
      </c>
      <c r="E493">
        <v>1</v>
      </c>
      <c r="F493">
        <f>VLOOKUP(A493,'Задача1 (цены моделей)'!$A$2:$B$14,2,0)</f>
        <v>800</v>
      </c>
      <c r="G493">
        <f t="shared" si="7"/>
        <v>800</v>
      </c>
    </row>
    <row r="494" spans="1:7" x14ac:dyDescent="0.3">
      <c r="A494" t="s">
        <v>6</v>
      </c>
      <c r="B494" t="s">
        <v>10</v>
      </c>
      <c r="C494" s="3">
        <v>43055</v>
      </c>
      <c r="D494" t="s">
        <v>14</v>
      </c>
      <c r="E494">
        <v>4</v>
      </c>
      <c r="F494">
        <f>VLOOKUP(A494,'Задача1 (цены моделей)'!$A$2:$B$14,2,0)</f>
        <v>800</v>
      </c>
      <c r="G494">
        <f t="shared" si="7"/>
        <v>3200</v>
      </c>
    </row>
    <row r="495" spans="1:7" x14ac:dyDescent="0.3">
      <c r="A495" t="s">
        <v>6</v>
      </c>
      <c r="B495" t="s">
        <v>10</v>
      </c>
      <c r="C495" s="3">
        <v>43073</v>
      </c>
      <c r="D495" t="s">
        <v>14</v>
      </c>
      <c r="E495">
        <v>9</v>
      </c>
      <c r="F495">
        <f>VLOOKUP(A495,'Задача1 (цены моделей)'!$A$2:$B$14,2,0)</f>
        <v>800</v>
      </c>
      <c r="G495">
        <f t="shared" si="7"/>
        <v>7200</v>
      </c>
    </row>
    <row r="496" spans="1:7" x14ac:dyDescent="0.3">
      <c r="A496" t="s">
        <v>6</v>
      </c>
      <c r="B496" t="s">
        <v>21</v>
      </c>
      <c r="C496" s="3">
        <v>42889</v>
      </c>
      <c r="D496" t="s">
        <v>11</v>
      </c>
      <c r="E496">
        <v>13</v>
      </c>
      <c r="F496">
        <f>VLOOKUP(A496,'Задача1 (цены моделей)'!$A$2:$B$14,2,0)</f>
        <v>800</v>
      </c>
      <c r="G496">
        <f t="shared" si="7"/>
        <v>10400</v>
      </c>
    </row>
    <row r="497" spans="1:7" x14ac:dyDescent="0.3">
      <c r="A497" t="s">
        <v>6</v>
      </c>
      <c r="B497" t="s">
        <v>21</v>
      </c>
      <c r="C497" s="3">
        <v>43007</v>
      </c>
      <c r="D497" t="s">
        <v>2</v>
      </c>
      <c r="E497">
        <v>15</v>
      </c>
      <c r="F497">
        <f>VLOOKUP(A497,'Задача1 (цены моделей)'!$A$2:$B$14,2,0)</f>
        <v>800</v>
      </c>
      <c r="G497">
        <f t="shared" si="7"/>
        <v>12000</v>
      </c>
    </row>
    <row r="498" spans="1:7" x14ac:dyDescent="0.3">
      <c r="A498" t="s">
        <v>6</v>
      </c>
      <c r="B498" t="s">
        <v>1</v>
      </c>
      <c r="C498" s="3">
        <v>42800</v>
      </c>
      <c r="D498" t="s">
        <v>8</v>
      </c>
      <c r="E498">
        <v>9</v>
      </c>
      <c r="F498">
        <f>VLOOKUP(A498,'Задача1 (цены моделей)'!$A$2:$B$14,2,0)</f>
        <v>800</v>
      </c>
      <c r="G498">
        <f t="shared" si="7"/>
        <v>7200</v>
      </c>
    </row>
    <row r="499" spans="1:7" x14ac:dyDescent="0.3">
      <c r="A499" t="s">
        <v>6</v>
      </c>
      <c r="B499" t="s">
        <v>1</v>
      </c>
      <c r="C499" s="3">
        <v>42822</v>
      </c>
      <c r="D499" t="s">
        <v>5</v>
      </c>
      <c r="E499">
        <v>20</v>
      </c>
      <c r="F499">
        <f>VLOOKUP(A499,'Задача1 (цены моделей)'!$A$2:$B$14,2,0)</f>
        <v>800</v>
      </c>
      <c r="G499">
        <f t="shared" si="7"/>
        <v>16000</v>
      </c>
    </row>
    <row r="500" spans="1:7" x14ac:dyDescent="0.3">
      <c r="A500" t="s">
        <v>6</v>
      </c>
      <c r="B500" t="s">
        <v>1</v>
      </c>
      <c r="C500" s="3">
        <v>42892</v>
      </c>
      <c r="D500" t="s">
        <v>2</v>
      </c>
      <c r="E500">
        <v>4</v>
      </c>
      <c r="F500">
        <f>VLOOKUP(A500,'Задача1 (цены моделей)'!$A$2:$B$14,2,0)</f>
        <v>800</v>
      </c>
      <c r="G500">
        <f t="shared" si="7"/>
        <v>3200</v>
      </c>
    </row>
    <row r="501" spans="1:7" x14ac:dyDescent="0.3">
      <c r="A501" t="s">
        <v>6</v>
      </c>
      <c r="B501" t="s">
        <v>1</v>
      </c>
      <c r="C501" s="3">
        <v>43064</v>
      </c>
      <c r="D501" t="s">
        <v>11</v>
      </c>
      <c r="E501">
        <v>17</v>
      </c>
      <c r="F501">
        <f>VLOOKUP(A501,'Задача1 (цены моделей)'!$A$2:$B$14,2,0)</f>
        <v>800</v>
      </c>
      <c r="G501">
        <f t="shared" si="7"/>
        <v>13600</v>
      </c>
    </row>
  </sheetData>
  <autoFilter ref="B2:B501" xr:uid="{8786F4A6-8C89-4168-B13B-3B03F74420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DE03-FD33-441E-8069-E5FD83B2BBD2}">
  <dimension ref="A1:A11"/>
  <sheetViews>
    <sheetView workbookViewId="0">
      <selection sqref="A1:A11"/>
    </sheetView>
  </sheetViews>
  <sheetFormatPr defaultRowHeight="14.4" x14ac:dyDescent="0.3"/>
  <cols>
    <col min="1" max="1" width="16.44140625" customWidth="1"/>
    <col min="2" max="2" width="18" customWidth="1"/>
  </cols>
  <sheetData>
    <row r="1" spans="1:1" x14ac:dyDescent="0.3">
      <c r="A1" t="s">
        <v>28</v>
      </c>
    </row>
    <row r="2" spans="1:1" x14ac:dyDescent="0.3">
      <c r="A2" t="s">
        <v>27</v>
      </c>
    </row>
    <row r="3" spans="1:1" x14ac:dyDescent="0.3">
      <c r="A3" t="s">
        <v>24</v>
      </c>
    </row>
    <row r="4" spans="1:1" x14ac:dyDescent="0.3">
      <c r="A4" t="s">
        <v>19</v>
      </c>
    </row>
    <row r="5" spans="1:1" x14ac:dyDescent="0.3">
      <c r="A5" t="s">
        <v>13</v>
      </c>
    </row>
    <row r="6" spans="1:1" x14ac:dyDescent="0.3">
      <c r="A6" t="s">
        <v>29</v>
      </c>
    </row>
    <row r="7" spans="1:1" x14ac:dyDescent="0.3">
      <c r="A7" t="s">
        <v>50</v>
      </c>
    </row>
    <row r="8" spans="1:1" x14ac:dyDescent="0.3">
      <c r="A8" t="s">
        <v>4</v>
      </c>
    </row>
    <row r="9" spans="1:1" x14ac:dyDescent="0.3">
      <c r="A9" t="s">
        <v>10</v>
      </c>
    </row>
    <row r="10" spans="1:1" x14ac:dyDescent="0.3">
      <c r="A10" t="s">
        <v>21</v>
      </c>
    </row>
    <row r="11" spans="1:1" x14ac:dyDescent="0.3">
      <c r="A1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16A9-88F0-484B-A101-1AF36D885713}">
  <dimension ref="A1:B14"/>
  <sheetViews>
    <sheetView workbookViewId="0">
      <selection activeCell="A14" sqref="A14"/>
    </sheetView>
  </sheetViews>
  <sheetFormatPr defaultRowHeight="14.4" x14ac:dyDescent="0.3"/>
  <cols>
    <col min="1" max="1" width="14.44140625" bestFit="1" customWidth="1"/>
    <col min="2" max="2" width="14.33203125" bestFit="1" customWidth="1"/>
  </cols>
  <sheetData>
    <row r="1" spans="1:2" x14ac:dyDescent="0.3">
      <c r="A1" t="s">
        <v>0</v>
      </c>
      <c r="B1" t="s">
        <v>47</v>
      </c>
    </row>
    <row r="2" spans="1:2" x14ac:dyDescent="0.3">
      <c r="A2" t="s">
        <v>25</v>
      </c>
      <c r="B2" s="4">
        <v>3500</v>
      </c>
    </row>
    <row r="3" spans="1:2" x14ac:dyDescent="0.3">
      <c r="A3" t="s">
        <v>15</v>
      </c>
      <c r="B3" s="4">
        <v>4500</v>
      </c>
    </row>
    <row r="4" spans="1:2" x14ac:dyDescent="0.3">
      <c r="A4" t="s">
        <v>3</v>
      </c>
      <c r="B4" s="4">
        <v>10000</v>
      </c>
    </row>
    <row r="5" spans="1:2" x14ac:dyDescent="0.3">
      <c r="A5" t="s">
        <v>20</v>
      </c>
      <c r="B5" s="4">
        <v>12000</v>
      </c>
    </row>
    <row r="6" spans="1:2" x14ac:dyDescent="0.3">
      <c r="A6" t="s">
        <v>17</v>
      </c>
      <c r="B6" s="4">
        <v>18000</v>
      </c>
    </row>
    <row r="7" spans="1:2" x14ac:dyDescent="0.3">
      <c r="A7" t="s">
        <v>26</v>
      </c>
      <c r="B7" s="4">
        <v>25000</v>
      </c>
    </row>
    <row r="8" spans="1:2" x14ac:dyDescent="0.3">
      <c r="A8" t="s">
        <v>6</v>
      </c>
      <c r="B8" s="4">
        <v>800</v>
      </c>
    </row>
    <row r="9" spans="1:2" x14ac:dyDescent="0.3">
      <c r="A9" t="s">
        <v>18</v>
      </c>
      <c r="B9" s="4">
        <v>1500</v>
      </c>
    </row>
    <row r="10" spans="1:2" x14ac:dyDescent="0.3">
      <c r="A10" t="s">
        <v>9</v>
      </c>
      <c r="B10" s="4">
        <v>2700</v>
      </c>
    </row>
    <row r="11" spans="1:2" x14ac:dyDescent="0.3">
      <c r="A11" t="s">
        <v>23</v>
      </c>
      <c r="B11" s="4">
        <v>4500</v>
      </c>
    </row>
    <row r="12" spans="1:2" x14ac:dyDescent="0.3">
      <c r="A12" t="s">
        <v>12</v>
      </c>
      <c r="B12" s="4">
        <v>7500</v>
      </c>
    </row>
    <row r="13" spans="1:2" x14ac:dyDescent="0.3">
      <c r="A13" t="s">
        <v>16</v>
      </c>
      <c r="B13" s="4">
        <v>12500</v>
      </c>
    </row>
    <row r="14" spans="1:2" x14ac:dyDescent="0.3">
      <c r="A14" t="s">
        <v>22</v>
      </c>
      <c r="B14" s="4">
        <v>15000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E24F-BD39-4184-B582-8952880D3BCA}">
  <dimension ref="A1:E501"/>
  <sheetViews>
    <sheetView workbookViewId="0">
      <selection activeCell="C17" sqref="C17"/>
    </sheetView>
  </sheetViews>
  <sheetFormatPr defaultRowHeight="14.4" x14ac:dyDescent="0.3"/>
  <cols>
    <col min="1" max="1" width="15.33203125" bestFit="1" customWidth="1"/>
    <col min="2" max="2" width="12.44140625" bestFit="1" customWidth="1"/>
    <col min="3" max="3" width="16.5546875" bestFit="1" customWidth="1"/>
    <col min="4" max="4" width="8.88671875" bestFit="1" customWidth="1"/>
    <col min="5" max="5" width="13.88671875" bestFit="1" customWidth="1"/>
  </cols>
  <sheetData>
    <row r="1" spans="1:5" x14ac:dyDescent="0.3">
      <c r="A1" t="s">
        <v>0</v>
      </c>
      <c r="B1" t="s">
        <v>43</v>
      </c>
      <c r="C1" t="s">
        <v>45</v>
      </c>
      <c r="D1" t="s">
        <v>46</v>
      </c>
      <c r="E1" t="s">
        <v>49</v>
      </c>
    </row>
    <row r="2" spans="1:5" x14ac:dyDescent="0.3">
      <c r="A2" t="s">
        <v>22</v>
      </c>
      <c r="B2" t="s">
        <v>27</v>
      </c>
      <c r="C2" s="3">
        <v>42808</v>
      </c>
      <c r="D2" t="s">
        <v>14</v>
      </c>
      <c r="E2">
        <v>12</v>
      </c>
    </row>
    <row r="3" spans="1:5" x14ac:dyDescent="0.3">
      <c r="A3" t="s">
        <v>22</v>
      </c>
      <c r="B3" t="s">
        <v>28</v>
      </c>
      <c r="C3" s="3">
        <v>43075</v>
      </c>
      <c r="D3" t="s">
        <v>2</v>
      </c>
      <c r="E3">
        <v>7</v>
      </c>
    </row>
    <row r="4" spans="1:5" x14ac:dyDescent="0.3">
      <c r="A4" t="s">
        <v>22</v>
      </c>
      <c r="B4" t="s">
        <v>28</v>
      </c>
      <c r="C4" s="3">
        <v>43077</v>
      </c>
      <c r="D4" t="s">
        <v>8</v>
      </c>
      <c r="E4">
        <v>7</v>
      </c>
    </row>
    <row r="5" spans="1:5" x14ac:dyDescent="0.3">
      <c r="A5" t="s">
        <v>22</v>
      </c>
      <c r="B5" t="s">
        <v>24</v>
      </c>
      <c r="C5" s="3">
        <v>42914</v>
      </c>
      <c r="D5" t="s">
        <v>8</v>
      </c>
      <c r="E5">
        <v>17</v>
      </c>
    </row>
    <row r="6" spans="1:5" x14ac:dyDescent="0.3">
      <c r="A6" t="s">
        <v>22</v>
      </c>
      <c r="B6" t="s">
        <v>24</v>
      </c>
      <c r="C6" s="3">
        <v>42969</v>
      </c>
      <c r="D6" t="s">
        <v>2</v>
      </c>
      <c r="E6">
        <v>10</v>
      </c>
    </row>
    <row r="7" spans="1:5" x14ac:dyDescent="0.3">
      <c r="A7" t="s">
        <v>22</v>
      </c>
      <c r="B7" t="s">
        <v>19</v>
      </c>
      <c r="C7" s="3">
        <v>42922</v>
      </c>
      <c r="D7" t="s">
        <v>14</v>
      </c>
      <c r="E7">
        <v>8</v>
      </c>
    </row>
    <row r="8" spans="1:5" x14ac:dyDescent="0.3">
      <c r="A8" t="s">
        <v>22</v>
      </c>
      <c r="B8" t="s">
        <v>19</v>
      </c>
      <c r="C8" s="3">
        <v>42963</v>
      </c>
      <c r="D8" t="s">
        <v>11</v>
      </c>
      <c r="E8">
        <v>5</v>
      </c>
    </row>
    <row r="9" spans="1:5" x14ac:dyDescent="0.3">
      <c r="A9" t="s">
        <v>22</v>
      </c>
      <c r="B9" t="s">
        <v>19</v>
      </c>
      <c r="C9" s="3">
        <v>43079</v>
      </c>
      <c r="D9" t="s">
        <v>11</v>
      </c>
      <c r="E9">
        <v>11</v>
      </c>
    </row>
    <row r="10" spans="1:5" x14ac:dyDescent="0.3">
      <c r="A10" t="s">
        <v>22</v>
      </c>
      <c r="B10" t="s">
        <v>13</v>
      </c>
      <c r="C10" s="3">
        <v>42787</v>
      </c>
      <c r="D10" t="s">
        <v>5</v>
      </c>
      <c r="E10">
        <v>7</v>
      </c>
    </row>
    <row r="11" spans="1:5" x14ac:dyDescent="0.3">
      <c r="A11" t="s">
        <v>22</v>
      </c>
      <c r="B11" t="s">
        <v>13</v>
      </c>
      <c r="C11" s="3">
        <v>42858</v>
      </c>
      <c r="D11" t="s">
        <v>2</v>
      </c>
      <c r="E11">
        <v>11</v>
      </c>
    </row>
    <row r="12" spans="1:5" x14ac:dyDescent="0.3">
      <c r="A12" t="s">
        <v>22</v>
      </c>
      <c r="B12" t="s">
        <v>13</v>
      </c>
      <c r="C12" s="3">
        <v>43031</v>
      </c>
      <c r="D12" t="s">
        <v>2</v>
      </c>
      <c r="E12">
        <v>1</v>
      </c>
    </row>
    <row r="13" spans="1:5" x14ac:dyDescent="0.3">
      <c r="A13" t="s">
        <v>22</v>
      </c>
      <c r="B13" t="s">
        <v>13</v>
      </c>
      <c r="C13" s="3">
        <v>43097</v>
      </c>
      <c r="D13" t="s">
        <v>2</v>
      </c>
      <c r="E13">
        <v>11</v>
      </c>
    </row>
    <row r="14" spans="1:5" x14ac:dyDescent="0.3">
      <c r="A14" t="s">
        <v>22</v>
      </c>
      <c r="B14" t="s">
        <v>29</v>
      </c>
      <c r="C14" s="3">
        <v>42800</v>
      </c>
      <c r="D14" t="s">
        <v>2</v>
      </c>
      <c r="E14">
        <v>19</v>
      </c>
    </row>
    <row r="15" spans="1:5" x14ac:dyDescent="0.3">
      <c r="A15" t="s">
        <v>22</v>
      </c>
      <c r="B15" t="s">
        <v>29</v>
      </c>
      <c r="C15" s="3">
        <v>42809</v>
      </c>
      <c r="D15" t="s">
        <v>5</v>
      </c>
      <c r="E15">
        <v>13</v>
      </c>
    </row>
    <row r="16" spans="1:5" x14ac:dyDescent="0.3">
      <c r="A16" t="s">
        <v>22</v>
      </c>
      <c r="B16" t="s">
        <v>29</v>
      </c>
      <c r="C16" s="3">
        <v>42836</v>
      </c>
      <c r="D16" t="s">
        <v>2</v>
      </c>
      <c r="E16">
        <v>19</v>
      </c>
    </row>
    <row r="17" spans="1:5" x14ac:dyDescent="0.3">
      <c r="A17" t="s">
        <v>22</v>
      </c>
      <c r="B17" t="s">
        <v>29</v>
      </c>
      <c r="C17" s="3">
        <v>42894</v>
      </c>
      <c r="D17" t="s">
        <v>5</v>
      </c>
      <c r="E17">
        <v>5</v>
      </c>
    </row>
    <row r="18" spans="1:5" x14ac:dyDescent="0.3">
      <c r="A18" t="s">
        <v>22</v>
      </c>
      <c r="B18" t="s">
        <v>29</v>
      </c>
      <c r="C18" s="3">
        <v>42903</v>
      </c>
      <c r="D18" t="s">
        <v>11</v>
      </c>
      <c r="E18">
        <v>10</v>
      </c>
    </row>
    <row r="19" spans="1:5" x14ac:dyDescent="0.3">
      <c r="A19" t="s">
        <v>22</v>
      </c>
      <c r="B19" t="s">
        <v>7</v>
      </c>
      <c r="C19" s="3">
        <v>42940</v>
      </c>
      <c r="D19" t="s">
        <v>5</v>
      </c>
      <c r="E19">
        <v>2</v>
      </c>
    </row>
    <row r="20" spans="1:5" x14ac:dyDescent="0.3">
      <c r="A20" t="s">
        <v>22</v>
      </c>
      <c r="B20" t="s">
        <v>4</v>
      </c>
      <c r="C20" s="3">
        <v>42742</v>
      </c>
      <c r="D20" t="s">
        <v>8</v>
      </c>
      <c r="E20">
        <v>12</v>
      </c>
    </row>
    <row r="21" spans="1:5" x14ac:dyDescent="0.3">
      <c r="A21" t="s">
        <v>22</v>
      </c>
      <c r="B21" t="s">
        <v>4</v>
      </c>
      <c r="C21" s="3">
        <v>42937</v>
      </c>
      <c r="D21" t="s">
        <v>8</v>
      </c>
      <c r="E21">
        <v>6</v>
      </c>
    </row>
    <row r="22" spans="1:5" x14ac:dyDescent="0.3">
      <c r="A22" t="s">
        <v>22</v>
      </c>
      <c r="B22" t="s">
        <v>10</v>
      </c>
      <c r="C22" s="3">
        <v>42739</v>
      </c>
      <c r="D22" t="s">
        <v>2</v>
      </c>
      <c r="E22">
        <v>3</v>
      </c>
    </row>
    <row r="23" spans="1:5" x14ac:dyDescent="0.3">
      <c r="A23" t="s">
        <v>22</v>
      </c>
      <c r="B23" t="s">
        <v>10</v>
      </c>
      <c r="C23" s="3">
        <v>43046</v>
      </c>
      <c r="D23" t="s">
        <v>2</v>
      </c>
      <c r="E23">
        <v>4</v>
      </c>
    </row>
    <row r="24" spans="1:5" x14ac:dyDescent="0.3">
      <c r="A24" t="s">
        <v>22</v>
      </c>
      <c r="B24" t="s">
        <v>10</v>
      </c>
      <c r="C24" s="3">
        <v>43078</v>
      </c>
      <c r="D24" t="s">
        <v>14</v>
      </c>
      <c r="E24">
        <v>2</v>
      </c>
    </row>
    <row r="25" spans="1:5" x14ac:dyDescent="0.3">
      <c r="A25" t="s">
        <v>22</v>
      </c>
      <c r="B25" t="s">
        <v>10</v>
      </c>
      <c r="C25" s="3">
        <v>43094</v>
      </c>
      <c r="D25" t="s">
        <v>5</v>
      </c>
      <c r="E25">
        <v>2</v>
      </c>
    </row>
    <row r="26" spans="1:5" x14ac:dyDescent="0.3">
      <c r="A26" t="s">
        <v>22</v>
      </c>
      <c r="B26" t="s">
        <v>21</v>
      </c>
      <c r="C26" s="3">
        <v>42846</v>
      </c>
      <c r="D26" t="s">
        <v>5</v>
      </c>
      <c r="E26">
        <v>14</v>
      </c>
    </row>
    <row r="27" spans="1:5" x14ac:dyDescent="0.3">
      <c r="A27" t="s">
        <v>22</v>
      </c>
      <c r="B27" t="s">
        <v>21</v>
      </c>
      <c r="C27" s="3">
        <v>42989</v>
      </c>
      <c r="D27" t="s">
        <v>8</v>
      </c>
      <c r="E27">
        <v>13</v>
      </c>
    </row>
    <row r="28" spans="1:5" x14ac:dyDescent="0.3">
      <c r="A28" t="s">
        <v>22</v>
      </c>
      <c r="B28" t="s">
        <v>1</v>
      </c>
      <c r="C28" s="3">
        <v>42870</v>
      </c>
      <c r="D28" t="s">
        <v>8</v>
      </c>
      <c r="E28">
        <v>10</v>
      </c>
    </row>
    <row r="29" spans="1:5" x14ac:dyDescent="0.3">
      <c r="A29" t="s">
        <v>22</v>
      </c>
      <c r="B29" t="s">
        <v>1</v>
      </c>
      <c r="C29" s="3">
        <v>42942</v>
      </c>
      <c r="D29" t="s">
        <v>11</v>
      </c>
      <c r="E29">
        <v>10</v>
      </c>
    </row>
    <row r="30" spans="1:5" x14ac:dyDescent="0.3">
      <c r="A30" t="s">
        <v>22</v>
      </c>
      <c r="B30" t="s">
        <v>1</v>
      </c>
      <c r="C30" s="3">
        <v>43023</v>
      </c>
      <c r="D30" t="s">
        <v>11</v>
      </c>
      <c r="E30">
        <v>7</v>
      </c>
    </row>
    <row r="31" spans="1:5" x14ac:dyDescent="0.3">
      <c r="A31" t="s">
        <v>22</v>
      </c>
      <c r="B31" t="s">
        <v>1</v>
      </c>
      <c r="C31" s="3">
        <v>43035</v>
      </c>
      <c r="D31" t="s">
        <v>5</v>
      </c>
      <c r="E31">
        <v>6</v>
      </c>
    </row>
    <row r="32" spans="1:5" x14ac:dyDescent="0.3">
      <c r="A32" t="s">
        <v>16</v>
      </c>
      <c r="B32" t="s">
        <v>27</v>
      </c>
      <c r="C32" s="3">
        <v>42737</v>
      </c>
      <c r="D32" t="s">
        <v>2</v>
      </c>
      <c r="E32">
        <v>10</v>
      </c>
    </row>
    <row r="33" spans="1:5" x14ac:dyDescent="0.3">
      <c r="A33" t="s">
        <v>16</v>
      </c>
      <c r="B33" t="s">
        <v>27</v>
      </c>
      <c r="C33" s="3">
        <v>42744</v>
      </c>
      <c r="D33" t="s">
        <v>5</v>
      </c>
      <c r="E33">
        <v>16</v>
      </c>
    </row>
    <row r="34" spans="1:5" x14ac:dyDescent="0.3">
      <c r="A34" t="s">
        <v>16</v>
      </c>
      <c r="B34" t="s">
        <v>27</v>
      </c>
      <c r="C34" s="3">
        <v>43024</v>
      </c>
      <c r="D34" t="s">
        <v>14</v>
      </c>
      <c r="E34">
        <v>11</v>
      </c>
    </row>
    <row r="35" spans="1:5" x14ac:dyDescent="0.3">
      <c r="A35" t="s">
        <v>16</v>
      </c>
      <c r="B35" t="s">
        <v>27</v>
      </c>
      <c r="C35" s="3">
        <v>43032</v>
      </c>
      <c r="D35" t="s">
        <v>14</v>
      </c>
      <c r="E35">
        <v>13</v>
      </c>
    </row>
    <row r="36" spans="1:5" x14ac:dyDescent="0.3">
      <c r="A36" t="s">
        <v>16</v>
      </c>
      <c r="B36" t="s">
        <v>27</v>
      </c>
      <c r="C36" s="3">
        <v>43079</v>
      </c>
      <c r="D36" t="s">
        <v>11</v>
      </c>
      <c r="E36">
        <v>18</v>
      </c>
    </row>
    <row r="37" spans="1:5" x14ac:dyDescent="0.3">
      <c r="A37" t="s">
        <v>16</v>
      </c>
      <c r="B37" t="s">
        <v>28</v>
      </c>
      <c r="C37" s="3">
        <v>42996</v>
      </c>
      <c r="D37" t="s">
        <v>8</v>
      </c>
      <c r="E37">
        <v>2</v>
      </c>
    </row>
    <row r="38" spans="1:5" x14ac:dyDescent="0.3">
      <c r="A38" t="s">
        <v>16</v>
      </c>
      <c r="B38" t="s">
        <v>28</v>
      </c>
      <c r="C38" s="3">
        <v>43016</v>
      </c>
      <c r="D38" t="s">
        <v>14</v>
      </c>
      <c r="E38">
        <v>11</v>
      </c>
    </row>
    <row r="39" spans="1:5" x14ac:dyDescent="0.3">
      <c r="A39" t="s">
        <v>16</v>
      </c>
      <c r="B39" t="s">
        <v>28</v>
      </c>
      <c r="C39" s="3">
        <v>43020</v>
      </c>
      <c r="D39" t="s">
        <v>5</v>
      </c>
      <c r="E39">
        <v>14</v>
      </c>
    </row>
    <row r="40" spans="1:5" x14ac:dyDescent="0.3">
      <c r="A40" t="s">
        <v>16</v>
      </c>
      <c r="B40" t="s">
        <v>24</v>
      </c>
      <c r="C40" s="3">
        <v>42962</v>
      </c>
      <c r="D40" t="s">
        <v>11</v>
      </c>
      <c r="E40">
        <v>1</v>
      </c>
    </row>
    <row r="41" spans="1:5" x14ac:dyDescent="0.3">
      <c r="A41" t="s">
        <v>16</v>
      </c>
      <c r="B41" t="s">
        <v>24</v>
      </c>
      <c r="C41" s="3">
        <v>43081</v>
      </c>
      <c r="D41" t="s">
        <v>2</v>
      </c>
      <c r="E41">
        <v>2</v>
      </c>
    </row>
    <row r="42" spans="1:5" x14ac:dyDescent="0.3">
      <c r="A42" t="s">
        <v>16</v>
      </c>
      <c r="B42" t="s">
        <v>19</v>
      </c>
      <c r="C42" s="3">
        <v>42849</v>
      </c>
      <c r="D42" t="s">
        <v>8</v>
      </c>
      <c r="E42">
        <v>3</v>
      </c>
    </row>
    <row r="43" spans="1:5" x14ac:dyDescent="0.3">
      <c r="A43" t="s">
        <v>16</v>
      </c>
      <c r="B43" t="s">
        <v>19</v>
      </c>
      <c r="C43" s="3">
        <v>42860</v>
      </c>
      <c r="D43" t="s">
        <v>14</v>
      </c>
      <c r="E43">
        <v>5</v>
      </c>
    </row>
    <row r="44" spans="1:5" x14ac:dyDescent="0.3">
      <c r="A44" t="s">
        <v>16</v>
      </c>
      <c r="B44" t="s">
        <v>19</v>
      </c>
      <c r="C44" s="3">
        <v>42997</v>
      </c>
      <c r="D44" t="s">
        <v>2</v>
      </c>
      <c r="E44">
        <v>7</v>
      </c>
    </row>
    <row r="45" spans="1:5" x14ac:dyDescent="0.3">
      <c r="A45" t="s">
        <v>16</v>
      </c>
      <c r="B45" t="s">
        <v>13</v>
      </c>
      <c r="C45" s="3">
        <v>42942</v>
      </c>
      <c r="D45" t="s">
        <v>2</v>
      </c>
      <c r="E45">
        <v>7</v>
      </c>
    </row>
    <row r="46" spans="1:5" x14ac:dyDescent="0.3">
      <c r="A46" t="s">
        <v>16</v>
      </c>
      <c r="B46" t="s">
        <v>13</v>
      </c>
      <c r="C46" s="3">
        <v>42991</v>
      </c>
      <c r="D46" t="s">
        <v>14</v>
      </c>
      <c r="E46">
        <v>20</v>
      </c>
    </row>
    <row r="47" spans="1:5" x14ac:dyDescent="0.3">
      <c r="A47" t="s">
        <v>16</v>
      </c>
      <c r="B47" t="s">
        <v>13</v>
      </c>
      <c r="C47" s="3">
        <v>42996</v>
      </c>
      <c r="D47" t="s">
        <v>11</v>
      </c>
      <c r="E47">
        <v>13</v>
      </c>
    </row>
    <row r="48" spans="1:5" x14ac:dyDescent="0.3">
      <c r="A48" t="s">
        <v>16</v>
      </c>
      <c r="B48" t="s">
        <v>29</v>
      </c>
      <c r="C48" s="3">
        <v>43031</v>
      </c>
      <c r="D48" t="s">
        <v>5</v>
      </c>
      <c r="E48">
        <v>20</v>
      </c>
    </row>
    <row r="49" spans="1:5" x14ac:dyDescent="0.3">
      <c r="A49" t="s">
        <v>16</v>
      </c>
      <c r="B49" t="s">
        <v>29</v>
      </c>
      <c r="C49" s="3">
        <v>43079</v>
      </c>
      <c r="D49" t="s">
        <v>2</v>
      </c>
      <c r="E49">
        <v>3</v>
      </c>
    </row>
    <row r="50" spans="1:5" x14ac:dyDescent="0.3">
      <c r="A50" t="s">
        <v>16</v>
      </c>
      <c r="B50" t="s">
        <v>29</v>
      </c>
      <c r="C50" s="3">
        <v>43099</v>
      </c>
      <c r="D50" t="s">
        <v>8</v>
      </c>
      <c r="E50">
        <v>10</v>
      </c>
    </row>
    <row r="51" spans="1:5" x14ac:dyDescent="0.3">
      <c r="A51" t="s">
        <v>16</v>
      </c>
      <c r="B51" t="s">
        <v>4</v>
      </c>
      <c r="C51" s="3">
        <v>42845</v>
      </c>
      <c r="D51" t="s">
        <v>14</v>
      </c>
      <c r="E51">
        <v>13</v>
      </c>
    </row>
    <row r="52" spans="1:5" x14ac:dyDescent="0.3">
      <c r="A52" t="s">
        <v>16</v>
      </c>
      <c r="B52" t="s">
        <v>4</v>
      </c>
      <c r="C52" s="3">
        <v>42918</v>
      </c>
      <c r="D52" t="s">
        <v>14</v>
      </c>
      <c r="E52">
        <v>4</v>
      </c>
    </row>
    <row r="53" spans="1:5" x14ac:dyDescent="0.3">
      <c r="A53" t="s">
        <v>16</v>
      </c>
      <c r="B53" t="s">
        <v>4</v>
      </c>
      <c r="C53" s="3">
        <v>42939</v>
      </c>
      <c r="D53" t="s">
        <v>2</v>
      </c>
      <c r="E53">
        <v>2</v>
      </c>
    </row>
    <row r="54" spans="1:5" x14ac:dyDescent="0.3">
      <c r="A54" t="s">
        <v>16</v>
      </c>
      <c r="B54" t="s">
        <v>10</v>
      </c>
      <c r="C54" s="3">
        <v>43078</v>
      </c>
      <c r="D54" t="s">
        <v>11</v>
      </c>
      <c r="E54">
        <v>19</v>
      </c>
    </row>
    <row r="55" spans="1:5" x14ac:dyDescent="0.3">
      <c r="A55" t="s">
        <v>16</v>
      </c>
      <c r="B55" t="s">
        <v>21</v>
      </c>
      <c r="C55" s="3">
        <v>42910</v>
      </c>
      <c r="D55" t="s">
        <v>2</v>
      </c>
      <c r="E55">
        <v>1</v>
      </c>
    </row>
    <row r="56" spans="1:5" x14ac:dyDescent="0.3">
      <c r="A56" t="s">
        <v>16</v>
      </c>
      <c r="B56" t="s">
        <v>21</v>
      </c>
      <c r="C56" s="3">
        <v>42978</v>
      </c>
      <c r="D56" t="s">
        <v>2</v>
      </c>
      <c r="E56">
        <v>20</v>
      </c>
    </row>
    <row r="57" spans="1:5" x14ac:dyDescent="0.3">
      <c r="A57" t="s">
        <v>16</v>
      </c>
      <c r="B57" t="s">
        <v>21</v>
      </c>
      <c r="C57" s="3">
        <v>43099</v>
      </c>
      <c r="D57" t="s">
        <v>5</v>
      </c>
      <c r="E57">
        <v>1</v>
      </c>
    </row>
    <row r="58" spans="1:5" x14ac:dyDescent="0.3">
      <c r="A58" t="s">
        <v>16</v>
      </c>
      <c r="B58" t="s">
        <v>1</v>
      </c>
      <c r="C58" s="3">
        <v>42756</v>
      </c>
      <c r="D58" t="s">
        <v>5</v>
      </c>
      <c r="E58">
        <v>17</v>
      </c>
    </row>
    <row r="59" spans="1:5" x14ac:dyDescent="0.3">
      <c r="A59" t="s">
        <v>16</v>
      </c>
      <c r="B59" t="s">
        <v>1</v>
      </c>
      <c r="C59" s="3">
        <v>42794</v>
      </c>
      <c r="D59" t="s">
        <v>5</v>
      </c>
      <c r="E59">
        <v>12</v>
      </c>
    </row>
    <row r="60" spans="1:5" x14ac:dyDescent="0.3">
      <c r="A60" t="s">
        <v>16</v>
      </c>
      <c r="B60" t="s">
        <v>1</v>
      </c>
      <c r="C60" s="3">
        <v>42810</v>
      </c>
      <c r="D60" t="s">
        <v>2</v>
      </c>
      <c r="E60">
        <v>15</v>
      </c>
    </row>
    <row r="61" spans="1:5" x14ac:dyDescent="0.3">
      <c r="A61" t="s">
        <v>16</v>
      </c>
      <c r="B61" t="s">
        <v>1</v>
      </c>
      <c r="C61" s="3">
        <v>42826</v>
      </c>
      <c r="D61" t="s">
        <v>11</v>
      </c>
      <c r="E61">
        <v>2</v>
      </c>
    </row>
    <row r="62" spans="1:5" x14ac:dyDescent="0.3">
      <c r="A62" t="s">
        <v>16</v>
      </c>
      <c r="B62" t="s">
        <v>1</v>
      </c>
      <c r="C62" s="3">
        <v>42862</v>
      </c>
      <c r="D62" t="s">
        <v>2</v>
      </c>
      <c r="E62">
        <v>9</v>
      </c>
    </row>
    <row r="63" spans="1:5" x14ac:dyDescent="0.3">
      <c r="A63" t="s">
        <v>16</v>
      </c>
      <c r="B63" t="s">
        <v>1</v>
      </c>
      <c r="C63" s="3">
        <v>42956</v>
      </c>
      <c r="D63" t="s">
        <v>14</v>
      </c>
      <c r="E63">
        <v>13</v>
      </c>
    </row>
    <row r="64" spans="1:5" x14ac:dyDescent="0.3">
      <c r="A64" t="s">
        <v>16</v>
      </c>
      <c r="B64" t="s">
        <v>1</v>
      </c>
      <c r="C64" s="3">
        <v>43044</v>
      </c>
      <c r="D64" t="s">
        <v>11</v>
      </c>
      <c r="E64">
        <v>6</v>
      </c>
    </row>
    <row r="65" spans="1:5" x14ac:dyDescent="0.3">
      <c r="A65" t="s">
        <v>16</v>
      </c>
      <c r="B65" t="s">
        <v>1</v>
      </c>
      <c r="C65" s="3">
        <v>43097</v>
      </c>
      <c r="D65" t="s">
        <v>5</v>
      </c>
      <c r="E65">
        <v>2</v>
      </c>
    </row>
    <row r="66" spans="1:5" x14ac:dyDescent="0.3">
      <c r="A66" t="s">
        <v>26</v>
      </c>
      <c r="B66" t="s">
        <v>27</v>
      </c>
      <c r="C66" s="3">
        <v>42795</v>
      </c>
      <c r="D66" t="s">
        <v>5</v>
      </c>
      <c r="E66">
        <v>14</v>
      </c>
    </row>
    <row r="67" spans="1:5" x14ac:dyDescent="0.3">
      <c r="A67" t="s">
        <v>26</v>
      </c>
      <c r="B67" t="s">
        <v>27</v>
      </c>
      <c r="C67" s="3">
        <v>42875</v>
      </c>
      <c r="D67" t="s">
        <v>2</v>
      </c>
      <c r="E67">
        <v>12</v>
      </c>
    </row>
    <row r="68" spans="1:5" x14ac:dyDescent="0.3">
      <c r="A68" t="s">
        <v>26</v>
      </c>
      <c r="B68" t="s">
        <v>28</v>
      </c>
      <c r="C68" s="3">
        <v>42755</v>
      </c>
      <c r="D68" t="s">
        <v>8</v>
      </c>
      <c r="E68">
        <v>13</v>
      </c>
    </row>
    <row r="69" spans="1:5" x14ac:dyDescent="0.3">
      <c r="A69" t="s">
        <v>26</v>
      </c>
      <c r="B69" t="s">
        <v>28</v>
      </c>
      <c r="C69" s="3">
        <v>42790</v>
      </c>
      <c r="D69" t="s">
        <v>11</v>
      </c>
      <c r="E69">
        <v>6</v>
      </c>
    </row>
    <row r="70" spans="1:5" x14ac:dyDescent="0.3">
      <c r="A70" t="s">
        <v>26</v>
      </c>
      <c r="B70" t="s">
        <v>28</v>
      </c>
      <c r="C70" s="3">
        <v>42883</v>
      </c>
      <c r="D70" t="s">
        <v>8</v>
      </c>
      <c r="E70">
        <v>5</v>
      </c>
    </row>
    <row r="71" spans="1:5" x14ac:dyDescent="0.3">
      <c r="A71" t="s">
        <v>26</v>
      </c>
      <c r="B71" t="s">
        <v>28</v>
      </c>
      <c r="C71" s="3">
        <v>42899</v>
      </c>
      <c r="D71" t="s">
        <v>8</v>
      </c>
      <c r="E71">
        <v>7</v>
      </c>
    </row>
    <row r="72" spans="1:5" x14ac:dyDescent="0.3">
      <c r="A72" t="s">
        <v>26</v>
      </c>
      <c r="B72" t="s">
        <v>24</v>
      </c>
      <c r="C72" s="3">
        <v>42779</v>
      </c>
      <c r="D72" t="s">
        <v>2</v>
      </c>
      <c r="E72">
        <v>14</v>
      </c>
    </row>
    <row r="73" spans="1:5" x14ac:dyDescent="0.3">
      <c r="A73" t="s">
        <v>26</v>
      </c>
      <c r="B73" t="s">
        <v>24</v>
      </c>
      <c r="C73" s="3">
        <v>42856</v>
      </c>
      <c r="D73" t="s">
        <v>11</v>
      </c>
      <c r="E73">
        <v>7</v>
      </c>
    </row>
    <row r="74" spans="1:5" x14ac:dyDescent="0.3">
      <c r="A74" t="s">
        <v>26</v>
      </c>
      <c r="B74" t="s">
        <v>19</v>
      </c>
      <c r="C74" s="3">
        <v>42751</v>
      </c>
      <c r="D74" t="s">
        <v>11</v>
      </c>
      <c r="E74">
        <v>16</v>
      </c>
    </row>
    <row r="75" spans="1:5" x14ac:dyDescent="0.3">
      <c r="A75" t="s">
        <v>26</v>
      </c>
      <c r="B75" t="s">
        <v>19</v>
      </c>
      <c r="C75" s="3">
        <v>42756</v>
      </c>
      <c r="D75" t="s">
        <v>14</v>
      </c>
      <c r="E75">
        <v>11</v>
      </c>
    </row>
    <row r="76" spans="1:5" x14ac:dyDescent="0.3">
      <c r="A76" t="s">
        <v>26</v>
      </c>
      <c r="B76" t="s">
        <v>19</v>
      </c>
      <c r="C76" s="3">
        <v>43071</v>
      </c>
      <c r="D76" t="s">
        <v>5</v>
      </c>
      <c r="E76">
        <v>9</v>
      </c>
    </row>
    <row r="77" spans="1:5" x14ac:dyDescent="0.3">
      <c r="A77" t="s">
        <v>26</v>
      </c>
      <c r="B77" t="s">
        <v>13</v>
      </c>
      <c r="C77" s="3">
        <v>42743</v>
      </c>
      <c r="D77" t="s">
        <v>5</v>
      </c>
      <c r="E77">
        <v>14</v>
      </c>
    </row>
    <row r="78" spans="1:5" x14ac:dyDescent="0.3">
      <c r="A78" t="s">
        <v>26</v>
      </c>
      <c r="B78" t="s">
        <v>13</v>
      </c>
      <c r="C78" s="3">
        <v>42778</v>
      </c>
      <c r="D78" t="s">
        <v>11</v>
      </c>
      <c r="E78">
        <v>11</v>
      </c>
    </row>
    <row r="79" spans="1:5" x14ac:dyDescent="0.3">
      <c r="A79" t="s">
        <v>26</v>
      </c>
      <c r="B79" t="s">
        <v>13</v>
      </c>
      <c r="C79" s="3">
        <v>42792</v>
      </c>
      <c r="D79" t="s">
        <v>5</v>
      </c>
      <c r="E79">
        <v>20</v>
      </c>
    </row>
    <row r="80" spans="1:5" x14ac:dyDescent="0.3">
      <c r="A80" t="s">
        <v>26</v>
      </c>
      <c r="B80" t="s">
        <v>13</v>
      </c>
      <c r="C80" s="3">
        <v>42957</v>
      </c>
      <c r="D80" t="s">
        <v>11</v>
      </c>
      <c r="E80">
        <v>4</v>
      </c>
    </row>
    <row r="81" spans="1:5" x14ac:dyDescent="0.3">
      <c r="A81" t="s">
        <v>26</v>
      </c>
      <c r="B81" t="s">
        <v>29</v>
      </c>
      <c r="C81" s="3">
        <v>42801</v>
      </c>
      <c r="D81" t="s">
        <v>5</v>
      </c>
      <c r="E81">
        <v>18</v>
      </c>
    </row>
    <row r="82" spans="1:5" x14ac:dyDescent="0.3">
      <c r="A82" t="s">
        <v>26</v>
      </c>
      <c r="B82" t="s">
        <v>29</v>
      </c>
      <c r="C82" s="3">
        <v>43089</v>
      </c>
      <c r="D82" t="s">
        <v>5</v>
      </c>
      <c r="E82">
        <v>7</v>
      </c>
    </row>
    <row r="83" spans="1:5" x14ac:dyDescent="0.3">
      <c r="A83" t="s">
        <v>26</v>
      </c>
      <c r="B83" t="s">
        <v>7</v>
      </c>
      <c r="C83" s="3">
        <v>42911</v>
      </c>
      <c r="D83" t="s">
        <v>14</v>
      </c>
      <c r="E83">
        <v>1</v>
      </c>
    </row>
    <row r="84" spans="1:5" x14ac:dyDescent="0.3">
      <c r="A84" t="s">
        <v>26</v>
      </c>
      <c r="B84" t="s">
        <v>7</v>
      </c>
      <c r="C84" s="3">
        <v>42924</v>
      </c>
      <c r="D84" t="s">
        <v>2</v>
      </c>
      <c r="E84">
        <v>15</v>
      </c>
    </row>
    <row r="85" spans="1:5" x14ac:dyDescent="0.3">
      <c r="A85" t="s">
        <v>26</v>
      </c>
      <c r="B85" t="s">
        <v>4</v>
      </c>
      <c r="C85" s="3">
        <v>42793</v>
      </c>
      <c r="D85" t="s">
        <v>11</v>
      </c>
      <c r="E85">
        <v>1</v>
      </c>
    </row>
    <row r="86" spans="1:5" x14ac:dyDescent="0.3">
      <c r="A86" t="s">
        <v>26</v>
      </c>
      <c r="B86" t="s">
        <v>10</v>
      </c>
      <c r="C86" s="3">
        <v>42812</v>
      </c>
      <c r="D86" t="s">
        <v>8</v>
      </c>
      <c r="E86">
        <v>7</v>
      </c>
    </row>
    <row r="87" spans="1:5" x14ac:dyDescent="0.3">
      <c r="A87" t="s">
        <v>26</v>
      </c>
      <c r="B87" t="s">
        <v>10</v>
      </c>
      <c r="C87" s="3">
        <v>43019</v>
      </c>
      <c r="D87" t="s">
        <v>5</v>
      </c>
      <c r="E87">
        <v>19</v>
      </c>
    </row>
    <row r="88" spans="1:5" x14ac:dyDescent="0.3">
      <c r="A88" t="s">
        <v>26</v>
      </c>
      <c r="B88" t="s">
        <v>10</v>
      </c>
      <c r="C88" s="3">
        <v>43026</v>
      </c>
      <c r="D88" t="s">
        <v>5</v>
      </c>
      <c r="E88">
        <v>10</v>
      </c>
    </row>
    <row r="89" spans="1:5" x14ac:dyDescent="0.3">
      <c r="A89" t="s">
        <v>26</v>
      </c>
      <c r="B89" t="s">
        <v>10</v>
      </c>
      <c r="C89" s="3">
        <v>43060</v>
      </c>
      <c r="D89" t="s">
        <v>14</v>
      </c>
      <c r="E89">
        <v>11</v>
      </c>
    </row>
    <row r="90" spans="1:5" x14ac:dyDescent="0.3">
      <c r="A90" t="s">
        <v>26</v>
      </c>
      <c r="B90" t="s">
        <v>21</v>
      </c>
      <c r="C90" s="3">
        <v>42737</v>
      </c>
      <c r="D90" t="s">
        <v>11</v>
      </c>
      <c r="E90">
        <v>15</v>
      </c>
    </row>
    <row r="91" spans="1:5" x14ac:dyDescent="0.3">
      <c r="A91" t="s">
        <v>26</v>
      </c>
      <c r="B91" t="s">
        <v>21</v>
      </c>
      <c r="C91" s="3">
        <v>42777</v>
      </c>
      <c r="D91" t="s">
        <v>2</v>
      </c>
      <c r="E91">
        <v>20</v>
      </c>
    </row>
    <row r="92" spans="1:5" x14ac:dyDescent="0.3">
      <c r="A92" t="s">
        <v>26</v>
      </c>
      <c r="B92" t="s">
        <v>21</v>
      </c>
      <c r="C92" s="3">
        <v>42803</v>
      </c>
      <c r="D92" t="s">
        <v>14</v>
      </c>
      <c r="E92">
        <v>7</v>
      </c>
    </row>
    <row r="93" spans="1:5" x14ac:dyDescent="0.3">
      <c r="A93" t="s">
        <v>26</v>
      </c>
      <c r="B93" t="s">
        <v>21</v>
      </c>
      <c r="C93" s="3">
        <v>42957</v>
      </c>
      <c r="D93" t="s">
        <v>2</v>
      </c>
      <c r="E93">
        <v>16</v>
      </c>
    </row>
    <row r="94" spans="1:5" x14ac:dyDescent="0.3">
      <c r="A94" t="s">
        <v>26</v>
      </c>
      <c r="B94" t="s">
        <v>21</v>
      </c>
      <c r="C94" s="3">
        <v>42994</v>
      </c>
      <c r="D94" t="s">
        <v>2</v>
      </c>
      <c r="E94">
        <v>6</v>
      </c>
    </row>
    <row r="95" spans="1:5" x14ac:dyDescent="0.3">
      <c r="A95" t="s">
        <v>26</v>
      </c>
      <c r="B95" t="s">
        <v>21</v>
      </c>
      <c r="C95" s="3">
        <v>43075</v>
      </c>
      <c r="D95" t="s">
        <v>8</v>
      </c>
      <c r="E95">
        <v>7</v>
      </c>
    </row>
    <row r="96" spans="1:5" x14ac:dyDescent="0.3">
      <c r="A96" t="s">
        <v>26</v>
      </c>
      <c r="B96" t="s">
        <v>1</v>
      </c>
      <c r="C96" s="3">
        <v>42749</v>
      </c>
      <c r="D96" t="s">
        <v>11</v>
      </c>
      <c r="E96">
        <v>8</v>
      </c>
    </row>
    <row r="97" spans="1:5" x14ac:dyDescent="0.3">
      <c r="A97" t="s">
        <v>26</v>
      </c>
      <c r="B97" t="s">
        <v>1</v>
      </c>
      <c r="C97" s="3">
        <v>42791</v>
      </c>
      <c r="D97" t="s">
        <v>11</v>
      </c>
      <c r="E97">
        <v>18</v>
      </c>
    </row>
    <row r="98" spans="1:5" x14ac:dyDescent="0.3">
      <c r="A98" t="s">
        <v>26</v>
      </c>
      <c r="B98" t="s">
        <v>1</v>
      </c>
      <c r="C98" s="3">
        <v>42827</v>
      </c>
      <c r="D98" t="s">
        <v>8</v>
      </c>
      <c r="E98">
        <v>1</v>
      </c>
    </row>
    <row r="99" spans="1:5" x14ac:dyDescent="0.3">
      <c r="A99" t="s">
        <v>26</v>
      </c>
      <c r="B99" t="s">
        <v>1</v>
      </c>
      <c r="C99" s="3">
        <v>42831</v>
      </c>
      <c r="D99" t="s">
        <v>5</v>
      </c>
      <c r="E99">
        <v>1</v>
      </c>
    </row>
    <row r="100" spans="1:5" x14ac:dyDescent="0.3">
      <c r="A100" t="s">
        <v>26</v>
      </c>
      <c r="B100" t="s">
        <v>1</v>
      </c>
      <c r="C100" s="3">
        <v>42896</v>
      </c>
      <c r="D100" t="s">
        <v>2</v>
      </c>
      <c r="E100">
        <v>17</v>
      </c>
    </row>
    <row r="101" spans="1:5" x14ac:dyDescent="0.3">
      <c r="A101" t="s">
        <v>26</v>
      </c>
      <c r="B101" t="s">
        <v>1</v>
      </c>
      <c r="C101" s="3">
        <v>42908</v>
      </c>
      <c r="D101" t="s">
        <v>8</v>
      </c>
      <c r="E101">
        <v>8</v>
      </c>
    </row>
    <row r="102" spans="1:5" x14ac:dyDescent="0.3">
      <c r="A102" t="s">
        <v>26</v>
      </c>
      <c r="B102" t="s">
        <v>1</v>
      </c>
      <c r="C102" s="3">
        <v>42922</v>
      </c>
      <c r="D102" t="s">
        <v>8</v>
      </c>
      <c r="E102">
        <v>17</v>
      </c>
    </row>
    <row r="103" spans="1:5" x14ac:dyDescent="0.3">
      <c r="A103" t="s">
        <v>26</v>
      </c>
      <c r="B103" t="s">
        <v>1</v>
      </c>
      <c r="C103" s="3">
        <v>43020</v>
      </c>
      <c r="D103" t="s">
        <v>5</v>
      </c>
      <c r="E103">
        <v>5</v>
      </c>
    </row>
    <row r="104" spans="1:5" x14ac:dyDescent="0.3">
      <c r="A104" t="s">
        <v>17</v>
      </c>
      <c r="B104" t="s">
        <v>27</v>
      </c>
      <c r="C104" s="3">
        <v>42794</v>
      </c>
      <c r="D104" t="s">
        <v>14</v>
      </c>
      <c r="E104">
        <v>14</v>
      </c>
    </row>
    <row r="105" spans="1:5" x14ac:dyDescent="0.3">
      <c r="A105" t="s">
        <v>17</v>
      </c>
      <c r="B105" t="s">
        <v>27</v>
      </c>
      <c r="C105" s="3">
        <v>42818</v>
      </c>
      <c r="D105" t="s">
        <v>5</v>
      </c>
      <c r="E105">
        <v>15</v>
      </c>
    </row>
    <row r="106" spans="1:5" x14ac:dyDescent="0.3">
      <c r="A106" t="s">
        <v>17</v>
      </c>
      <c r="B106" t="s">
        <v>27</v>
      </c>
      <c r="C106" s="3">
        <v>42956</v>
      </c>
      <c r="D106" t="s">
        <v>14</v>
      </c>
      <c r="E106">
        <v>3</v>
      </c>
    </row>
    <row r="107" spans="1:5" x14ac:dyDescent="0.3">
      <c r="A107" t="s">
        <v>17</v>
      </c>
      <c r="B107" t="s">
        <v>27</v>
      </c>
      <c r="C107" s="3">
        <v>42998</v>
      </c>
      <c r="D107" t="s">
        <v>8</v>
      </c>
      <c r="E107">
        <v>4</v>
      </c>
    </row>
    <row r="108" spans="1:5" x14ac:dyDescent="0.3">
      <c r="A108" t="s">
        <v>17</v>
      </c>
      <c r="B108" t="s">
        <v>27</v>
      </c>
      <c r="C108" s="3">
        <v>43054</v>
      </c>
      <c r="D108" t="s">
        <v>11</v>
      </c>
      <c r="E108">
        <v>6</v>
      </c>
    </row>
    <row r="109" spans="1:5" x14ac:dyDescent="0.3">
      <c r="A109" t="s">
        <v>17</v>
      </c>
      <c r="B109" t="s">
        <v>27</v>
      </c>
      <c r="C109" s="3">
        <v>43070</v>
      </c>
      <c r="D109" t="s">
        <v>14</v>
      </c>
      <c r="E109">
        <v>3</v>
      </c>
    </row>
    <row r="110" spans="1:5" x14ac:dyDescent="0.3">
      <c r="A110" t="s">
        <v>17</v>
      </c>
      <c r="B110" t="s">
        <v>28</v>
      </c>
      <c r="C110" s="3">
        <v>43027</v>
      </c>
      <c r="D110" t="s">
        <v>11</v>
      </c>
      <c r="E110">
        <v>13</v>
      </c>
    </row>
    <row r="111" spans="1:5" x14ac:dyDescent="0.3">
      <c r="A111" t="s">
        <v>17</v>
      </c>
      <c r="B111" t="s">
        <v>28</v>
      </c>
      <c r="C111" s="3">
        <v>43083</v>
      </c>
      <c r="D111" t="s">
        <v>11</v>
      </c>
      <c r="E111">
        <v>5</v>
      </c>
    </row>
    <row r="112" spans="1:5" x14ac:dyDescent="0.3">
      <c r="A112" t="s">
        <v>17</v>
      </c>
      <c r="B112" t="s">
        <v>24</v>
      </c>
      <c r="C112" s="3">
        <v>42764</v>
      </c>
      <c r="D112" t="s">
        <v>5</v>
      </c>
      <c r="E112">
        <v>9</v>
      </c>
    </row>
    <row r="113" spans="1:5" x14ac:dyDescent="0.3">
      <c r="A113" t="s">
        <v>17</v>
      </c>
      <c r="B113" t="s">
        <v>24</v>
      </c>
      <c r="C113" s="3">
        <v>42924</v>
      </c>
      <c r="D113" t="s">
        <v>2</v>
      </c>
      <c r="E113">
        <v>12</v>
      </c>
    </row>
    <row r="114" spans="1:5" x14ac:dyDescent="0.3">
      <c r="A114" t="s">
        <v>17</v>
      </c>
      <c r="B114" t="s">
        <v>24</v>
      </c>
      <c r="C114" s="3">
        <v>42995</v>
      </c>
      <c r="D114" t="s">
        <v>11</v>
      </c>
      <c r="E114">
        <v>19</v>
      </c>
    </row>
    <row r="115" spans="1:5" x14ac:dyDescent="0.3">
      <c r="A115" t="s">
        <v>17</v>
      </c>
      <c r="B115" t="s">
        <v>19</v>
      </c>
      <c r="C115" s="3">
        <v>42771</v>
      </c>
      <c r="D115" t="s">
        <v>11</v>
      </c>
      <c r="E115">
        <v>1</v>
      </c>
    </row>
    <row r="116" spans="1:5" x14ac:dyDescent="0.3">
      <c r="A116" t="s">
        <v>17</v>
      </c>
      <c r="B116" t="s">
        <v>19</v>
      </c>
      <c r="C116" s="3">
        <v>42807</v>
      </c>
      <c r="D116" t="s">
        <v>14</v>
      </c>
      <c r="E116">
        <v>8</v>
      </c>
    </row>
    <row r="117" spans="1:5" x14ac:dyDescent="0.3">
      <c r="A117" t="s">
        <v>17</v>
      </c>
      <c r="B117" t="s">
        <v>19</v>
      </c>
      <c r="C117" s="3">
        <v>42916</v>
      </c>
      <c r="D117" t="s">
        <v>5</v>
      </c>
      <c r="E117">
        <v>2</v>
      </c>
    </row>
    <row r="118" spans="1:5" x14ac:dyDescent="0.3">
      <c r="A118" t="s">
        <v>17</v>
      </c>
      <c r="B118" t="s">
        <v>19</v>
      </c>
      <c r="C118" s="3">
        <v>42961</v>
      </c>
      <c r="D118" t="s">
        <v>5</v>
      </c>
      <c r="E118">
        <v>16</v>
      </c>
    </row>
    <row r="119" spans="1:5" x14ac:dyDescent="0.3">
      <c r="A119" t="s">
        <v>17</v>
      </c>
      <c r="B119" t="s">
        <v>19</v>
      </c>
      <c r="C119" s="3">
        <v>43004</v>
      </c>
      <c r="D119" t="s">
        <v>11</v>
      </c>
      <c r="E119">
        <v>10</v>
      </c>
    </row>
    <row r="120" spans="1:5" x14ac:dyDescent="0.3">
      <c r="A120" t="s">
        <v>17</v>
      </c>
      <c r="B120" t="s">
        <v>13</v>
      </c>
      <c r="C120" s="3">
        <v>42778</v>
      </c>
      <c r="D120" t="s">
        <v>11</v>
      </c>
      <c r="E120">
        <v>11</v>
      </c>
    </row>
    <row r="121" spans="1:5" x14ac:dyDescent="0.3">
      <c r="A121" t="s">
        <v>17</v>
      </c>
      <c r="B121" t="s">
        <v>13</v>
      </c>
      <c r="C121" s="3">
        <v>42940</v>
      </c>
      <c r="D121" t="s">
        <v>8</v>
      </c>
      <c r="E121">
        <v>2</v>
      </c>
    </row>
    <row r="122" spans="1:5" x14ac:dyDescent="0.3">
      <c r="A122" t="s">
        <v>17</v>
      </c>
      <c r="B122" t="s">
        <v>13</v>
      </c>
      <c r="C122" s="3">
        <v>43006</v>
      </c>
      <c r="D122" t="s">
        <v>8</v>
      </c>
      <c r="E122">
        <v>12</v>
      </c>
    </row>
    <row r="123" spans="1:5" x14ac:dyDescent="0.3">
      <c r="A123" t="s">
        <v>17</v>
      </c>
      <c r="B123" t="s">
        <v>29</v>
      </c>
      <c r="C123" s="3">
        <v>42798</v>
      </c>
      <c r="D123" t="s">
        <v>5</v>
      </c>
      <c r="E123">
        <v>2</v>
      </c>
    </row>
    <row r="124" spans="1:5" x14ac:dyDescent="0.3">
      <c r="A124" t="s">
        <v>17</v>
      </c>
      <c r="B124" t="s">
        <v>29</v>
      </c>
      <c r="C124" s="3">
        <v>42822</v>
      </c>
      <c r="D124" t="s">
        <v>5</v>
      </c>
      <c r="E124">
        <v>16</v>
      </c>
    </row>
    <row r="125" spans="1:5" x14ac:dyDescent="0.3">
      <c r="A125" t="s">
        <v>17</v>
      </c>
      <c r="B125" t="s">
        <v>29</v>
      </c>
      <c r="C125" s="3">
        <v>42949</v>
      </c>
      <c r="D125" t="s">
        <v>14</v>
      </c>
      <c r="E125">
        <v>3</v>
      </c>
    </row>
    <row r="126" spans="1:5" x14ac:dyDescent="0.3">
      <c r="A126" t="s">
        <v>17</v>
      </c>
      <c r="B126" t="s">
        <v>29</v>
      </c>
      <c r="C126" s="3">
        <v>43030</v>
      </c>
      <c r="D126" t="s">
        <v>5</v>
      </c>
      <c r="E126">
        <v>6</v>
      </c>
    </row>
    <row r="127" spans="1:5" x14ac:dyDescent="0.3">
      <c r="A127" t="s">
        <v>17</v>
      </c>
      <c r="B127" t="s">
        <v>7</v>
      </c>
      <c r="C127" s="3">
        <v>42818</v>
      </c>
      <c r="D127" t="s">
        <v>8</v>
      </c>
      <c r="E127">
        <v>14</v>
      </c>
    </row>
    <row r="128" spans="1:5" x14ac:dyDescent="0.3">
      <c r="A128" t="s">
        <v>17</v>
      </c>
      <c r="B128" t="s">
        <v>7</v>
      </c>
      <c r="C128" s="3">
        <v>42842</v>
      </c>
      <c r="D128" t="s">
        <v>11</v>
      </c>
      <c r="E128">
        <v>18</v>
      </c>
    </row>
    <row r="129" spans="1:5" x14ac:dyDescent="0.3">
      <c r="A129" t="s">
        <v>17</v>
      </c>
      <c r="B129" t="s">
        <v>7</v>
      </c>
      <c r="C129" s="3">
        <v>43000</v>
      </c>
      <c r="D129" t="s">
        <v>5</v>
      </c>
      <c r="E129">
        <v>15</v>
      </c>
    </row>
    <row r="130" spans="1:5" x14ac:dyDescent="0.3">
      <c r="A130" t="s">
        <v>17</v>
      </c>
      <c r="B130" t="s">
        <v>7</v>
      </c>
      <c r="C130" s="3">
        <v>43048</v>
      </c>
      <c r="D130" t="s">
        <v>5</v>
      </c>
      <c r="E130">
        <v>12</v>
      </c>
    </row>
    <row r="131" spans="1:5" x14ac:dyDescent="0.3">
      <c r="A131" t="s">
        <v>17</v>
      </c>
      <c r="B131" t="s">
        <v>7</v>
      </c>
      <c r="C131" s="3">
        <v>43090</v>
      </c>
      <c r="D131" t="s">
        <v>14</v>
      </c>
      <c r="E131">
        <v>10</v>
      </c>
    </row>
    <row r="132" spans="1:5" x14ac:dyDescent="0.3">
      <c r="A132" t="s">
        <v>17</v>
      </c>
      <c r="B132" t="s">
        <v>4</v>
      </c>
      <c r="C132" s="3">
        <v>42957</v>
      </c>
      <c r="D132" t="s">
        <v>5</v>
      </c>
      <c r="E132">
        <v>12</v>
      </c>
    </row>
    <row r="133" spans="1:5" x14ac:dyDescent="0.3">
      <c r="A133" t="s">
        <v>17</v>
      </c>
      <c r="B133" t="s">
        <v>10</v>
      </c>
      <c r="C133" s="3">
        <v>42818</v>
      </c>
      <c r="D133" t="s">
        <v>5</v>
      </c>
      <c r="E133">
        <v>11</v>
      </c>
    </row>
    <row r="134" spans="1:5" x14ac:dyDescent="0.3">
      <c r="A134" t="s">
        <v>17</v>
      </c>
      <c r="B134" t="s">
        <v>10</v>
      </c>
      <c r="C134" s="3">
        <v>43026</v>
      </c>
      <c r="D134" t="s">
        <v>2</v>
      </c>
      <c r="E134">
        <v>14</v>
      </c>
    </row>
    <row r="135" spans="1:5" x14ac:dyDescent="0.3">
      <c r="A135" t="s">
        <v>17</v>
      </c>
      <c r="B135" t="s">
        <v>21</v>
      </c>
      <c r="C135" s="3">
        <v>42740</v>
      </c>
      <c r="D135" t="s">
        <v>5</v>
      </c>
      <c r="E135">
        <v>20</v>
      </c>
    </row>
    <row r="136" spans="1:5" x14ac:dyDescent="0.3">
      <c r="A136" t="s">
        <v>17</v>
      </c>
      <c r="B136" t="s">
        <v>21</v>
      </c>
      <c r="C136" s="3">
        <v>42928</v>
      </c>
      <c r="D136" t="s">
        <v>2</v>
      </c>
      <c r="E136">
        <v>18</v>
      </c>
    </row>
    <row r="137" spans="1:5" x14ac:dyDescent="0.3">
      <c r="A137" t="s">
        <v>17</v>
      </c>
      <c r="B137" t="s">
        <v>21</v>
      </c>
      <c r="C137" s="3">
        <v>42942</v>
      </c>
      <c r="D137" t="s">
        <v>5</v>
      </c>
      <c r="E137">
        <v>14</v>
      </c>
    </row>
    <row r="138" spans="1:5" x14ac:dyDescent="0.3">
      <c r="A138" t="s">
        <v>17</v>
      </c>
      <c r="B138" t="s">
        <v>21</v>
      </c>
      <c r="C138" s="3">
        <v>42973</v>
      </c>
      <c r="D138" t="s">
        <v>5</v>
      </c>
      <c r="E138">
        <v>11</v>
      </c>
    </row>
    <row r="139" spans="1:5" x14ac:dyDescent="0.3">
      <c r="A139" t="s">
        <v>17</v>
      </c>
      <c r="B139" t="s">
        <v>21</v>
      </c>
      <c r="C139" s="3">
        <v>42975</v>
      </c>
      <c r="D139" t="s">
        <v>11</v>
      </c>
      <c r="E139">
        <v>15</v>
      </c>
    </row>
    <row r="140" spans="1:5" x14ac:dyDescent="0.3">
      <c r="A140" t="s">
        <v>17</v>
      </c>
      <c r="B140" t="s">
        <v>1</v>
      </c>
      <c r="C140" s="3">
        <v>42755</v>
      </c>
      <c r="D140" t="s">
        <v>11</v>
      </c>
      <c r="E140">
        <v>11</v>
      </c>
    </row>
    <row r="141" spans="1:5" x14ac:dyDescent="0.3">
      <c r="A141" t="s">
        <v>17</v>
      </c>
      <c r="B141" t="s">
        <v>1</v>
      </c>
      <c r="C141" s="3">
        <v>42867</v>
      </c>
      <c r="D141" t="s">
        <v>8</v>
      </c>
      <c r="E141">
        <v>14</v>
      </c>
    </row>
    <row r="142" spans="1:5" x14ac:dyDescent="0.3">
      <c r="A142" t="s">
        <v>17</v>
      </c>
      <c r="B142" t="s">
        <v>1</v>
      </c>
      <c r="C142" s="3">
        <v>42953</v>
      </c>
      <c r="D142" t="s">
        <v>5</v>
      </c>
      <c r="E142">
        <v>1</v>
      </c>
    </row>
    <row r="143" spans="1:5" x14ac:dyDescent="0.3">
      <c r="A143" t="s">
        <v>17</v>
      </c>
      <c r="B143" t="s">
        <v>1</v>
      </c>
      <c r="C143" s="3">
        <v>43068</v>
      </c>
      <c r="D143" t="s">
        <v>5</v>
      </c>
      <c r="E143">
        <v>5</v>
      </c>
    </row>
    <row r="144" spans="1:5" x14ac:dyDescent="0.3">
      <c r="A144" t="s">
        <v>17</v>
      </c>
      <c r="B144" t="s">
        <v>1</v>
      </c>
      <c r="C144" s="3">
        <v>43094</v>
      </c>
      <c r="D144" t="s">
        <v>8</v>
      </c>
      <c r="E144">
        <v>17</v>
      </c>
    </row>
    <row r="145" spans="1:5" x14ac:dyDescent="0.3">
      <c r="A145" t="s">
        <v>23</v>
      </c>
      <c r="B145" t="s">
        <v>27</v>
      </c>
      <c r="C145" s="3">
        <v>42989</v>
      </c>
      <c r="D145" t="s">
        <v>8</v>
      </c>
      <c r="E145">
        <v>13</v>
      </c>
    </row>
    <row r="146" spans="1:5" x14ac:dyDescent="0.3">
      <c r="A146" t="s">
        <v>23</v>
      </c>
      <c r="B146" t="s">
        <v>27</v>
      </c>
      <c r="C146" s="3">
        <v>43076</v>
      </c>
      <c r="D146" t="s">
        <v>5</v>
      </c>
      <c r="E146">
        <v>14</v>
      </c>
    </row>
    <row r="147" spans="1:5" x14ac:dyDescent="0.3">
      <c r="A147" t="s">
        <v>23</v>
      </c>
      <c r="B147" t="s">
        <v>28</v>
      </c>
      <c r="C147" s="3">
        <v>42752</v>
      </c>
      <c r="D147" t="s">
        <v>8</v>
      </c>
      <c r="E147">
        <v>11</v>
      </c>
    </row>
    <row r="148" spans="1:5" x14ac:dyDescent="0.3">
      <c r="A148" t="s">
        <v>23</v>
      </c>
      <c r="B148" t="s">
        <v>28</v>
      </c>
      <c r="C148" s="3">
        <v>42938</v>
      </c>
      <c r="D148" t="s">
        <v>5</v>
      </c>
      <c r="E148">
        <v>13</v>
      </c>
    </row>
    <row r="149" spans="1:5" x14ac:dyDescent="0.3">
      <c r="A149" t="s">
        <v>23</v>
      </c>
      <c r="B149" t="s">
        <v>24</v>
      </c>
      <c r="C149" s="3">
        <v>42768</v>
      </c>
      <c r="D149" t="s">
        <v>2</v>
      </c>
      <c r="E149">
        <v>5</v>
      </c>
    </row>
    <row r="150" spans="1:5" x14ac:dyDescent="0.3">
      <c r="A150" t="s">
        <v>23</v>
      </c>
      <c r="B150" t="s">
        <v>24</v>
      </c>
      <c r="C150" s="3">
        <v>42836</v>
      </c>
      <c r="D150" t="s">
        <v>2</v>
      </c>
      <c r="E150">
        <v>10</v>
      </c>
    </row>
    <row r="151" spans="1:5" x14ac:dyDescent="0.3">
      <c r="A151" t="s">
        <v>23</v>
      </c>
      <c r="B151" t="s">
        <v>24</v>
      </c>
      <c r="C151" s="3">
        <v>42891</v>
      </c>
      <c r="D151" t="s">
        <v>2</v>
      </c>
      <c r="E151">
        <v>12</v>
      </c>
    </row>
    <row r="152" spans="1:5" x14ac:dyDescent="0.3">
      <c r="A152" t="s">
        <v>23</v>
      </c>
      <c r="B152" t="s">
        <v>24</v>
      </c>
      <c r="C152" s="3">
        <v>43054</v>
      </c>
      <c r="D152" t="s">
        <v>2</v>
      </c>
      <c r="E152">
        <v>10</v>
      </c>
    </row>
    <row r="153" spans="1:5" x14ac:dyDescent="0.3">
      <c r="A153" t="s">
        <v>23</v>
      </c>
      <c r="B153" t="s">
        <v>19</v>
      </c>
      <c r="C153" s="3">
        <v>42802</v>
      </c>
      <c r="D153" t="s">
        <v>8</v>
      </c>
      <c r="E153">
        <v>12</v>
      </c>
    </row>
    <row r="154" spans="1:5" x14ac:dyDescent="0.3">
      <c r="A154" t="s">
        <v>23</v>
      </c>
      <c r="B154" t="s">
        <v>19</v>
      </c>
      <c r="C154" s="3">
        <v>42876</v>
      </c>
      <c r="D154" t="s">
        <v>14</v>
      </c>
      <c r="E154">
        <v>9</v>
      </c>
    </row>
    <row r="155" spans="1:5" x14ac:dyDescent="0.3">
      <c r="A155" t="s">
        <v>23</v>
      </c>
      <c r="B155" t="s">
        <v>19</v>
      </c>
      <c r="C155" s="3">
        <v>42942</v>
      </c>
      <c r="D155" t="s">
        <v>5</v>
      </c>
      <c r="E155">
        <v>19</v>
      </c>
    </row>
    <row r="156" spans="1:5" x14ac:dyDescent="0.3">
      <c r="A156" t="s">
        <v>23</v>
      </c>
      <c r="B156" t="s">
        <v>19</v>
      </c>
      <c r="C156" s="3">
        <v>43013</v>
      </c>
      <c r="D156" t="s">
        <v>8</v>
      </c>
      <c r="E156">
        <v>5</v>
      </c>
    </row>
    <row r="157" spans="1:5" x14ac:dyDescent="0.3">
      <c r="A157" t="s">
        <v>23</v>
      </c>
      <c r="B157" t="s">
        <v>19</v>
      </c>
      <c r="C157" s="3">
        <v>43065</v>
      </c>
      <c r="D157" t="s">
        <v>14</v>
      </c>
      <c r="E157">
        <v>6</v>
      </c>
    </row>
    <row r="158" spans="1:5" x14ac:dyDescent="0.3">
      <c r="A158" t="s">
        <v>23</v>
      </c>
      <c r="B158" t="s">
        <v>13</v>
      </c>
      <c r="C158" s="3">
        <v>42833</v>
      </c>
      <c r="D158" t="s">
        <v>8</v>
      </c>
      <c r="E158">
        <v>19</v>
      </c>
    </row>
    <row r="159" spans="1:5" x14ac:dyDescent="0.3">
      <c r="A159" t="s">
        <v>23</v>
      </c>
      <c r="B159" t="s">
        <v>29</v>
      </c>
      <c r="C159" s="3">
        <v>42964</v>
      </c>
      <c r="D159" t="s">
        <v>2</v>
      </c>
      <c r="E159">
        <v>12</v>
      </c>
    </row>
    <row r="160" spans="1:5" x14ac:dyDescent="0.3">
      <c r="A160" t="s">
        <v>23</v>
      </c>
      <c r="B160" t="s">
        <v>29</v>
      </c>
      <c r="C160" s="3">
        <v>43072</v>
      </c>
      <c r="D160" t="s">
        <v>14</v>
      </c>
      <c r="E160">
        <v>18</v>
      </c>
    </row>
    <row r="161" spans="1:5" x14ac:dyDescent="0.3">
      <c r="A161" t="s">
        <v>23</v>
      </c>
      <c r="B161" t="s">
        <v>7</v>
      </c>
      <c r="C161" s="3">
        <v>42763</v>
      </c>
      <c r="D161" t="s">
        <v>2</v>
      </c>
      <c r="E161">
        <v>13</v>
      </c>
    </row>
    <row r="162" spans="1:5" x14ac:dyDescent="0.3">
      <c r="A162" t="s">
        <v>23</v>
      </c>
      <c r="B162" t="s">
        <v>4</v>
      </c>
      <c r="C162" s="3">
        <v>42787</v>
      </c>
      <c r="D162" t="s">
        <v>5</v>
      </c>
      <c r="E162">
        <v>19</v>
      </c>
    </row>
    <row r="163" spans="1:5" x14ac:dyDescent="0.3">
      <c r="A163" t="s">
        <v>23</v>
      </c>
      <c r="B163" t="s">
        <v>4</v>
      </c>
      <c r="C163" s="3">
        <v>42838</v>
      </c>
      <c r="D163" t="s">
        <v>5</v>
      </c>
      <c r="E163">
        <v>15</v>
      </c>
    </row>
    <row r="164" spans="1:5" x14ac:dyDescent="0.3">
      <c r="A164" t="s">
        <v>23</v>
      </c>
      <c r="B164" t="s">
        <v>4</v>
      </c>
      <c r="C164" s="3">
        <v>42965</v>
      </c>
      <c r="D164" t="s">
        <v>2</v>
      </c>
      <c r="E164">
        <v>14</v>
      </c>
    </row>
    <row r="165" spans="1:5" x14ac:dyDescent="0.3">
      <c r="A165" t="s">
        <v>23</v>
      </c>
      <c r="B165" t="s">
        <v>10</v>
      </c>
      <c r="C165" s="3">
        <v>42843</v>
      </c>
      <c r="D165" t="s">
        <v>14</v>
      </c>
      <c r="E165">
        <v>2</v>
      </c>
    </row>
    <row r="166" spans="1:5" x14ac:dyDescent="0.3">
      <c r="A166" t="s">
        <v>23</v>
      </c>
      <c r="B166" t="s">
        <v>10</v>
      </c>
      <c r="C166" s="3">
        <v>42900</v>
      </c>
      <c r="D166" t="s">
        <v>14</v>
      </c>
      <c r="E166">
        <v>5</v>
      </c>
    </row>
    <row r="167" spans="1:5" x14ac:dyDescent="0.3">
      <c r="A167" t="s">
        <v>23</v>
      </c>
      <c r="B167" t="s">
        <v>10</v>
      </c>
      <c r="C167" s="3">
        <v>42941</v>
      </c>
      <c r="D167" t="s">
        <v>11</v>
      </c>
      <c r="E167">
        <v>14</v>
      </c>
    </row>
    <row r="168" spans="1:5" x14ac:dyDescent="0.3">
      <c r="A168" t="s">
        <v>23</v>
      </c>
      <c r="B168" t="s">
        <v>10</v>
      </c>
      <c r="C168" s="3">
        <v>42949</v>
      </c>
      <c r="D168" t="s">
        <v>11</v>
      </c>
      <c r="E168">
        <v>5</v>
      </c>
    </row>
    <row r="169" spans="1:5" x14ac:dyDescent="0.3">
      <c r="A169" t="s">
        <v>23</v>
      </c>
      <c r="B169" t="s">
        <v>21</v>
      </c>
      <c r="C169" s="3">
        <v>42850</v>
      </c>
      <c r="D169" t="s">
        <v>2</v>
      </c>
      <c r="E169">
        <v>7</v>
      </c>
    </row>
    <row r="170" spans="1:5" x14ac:dyDescent="0.3">
      <c r="A170" t="s">
        <v>23</v>
      </c>
      <c r="B170" t="s">
        <v>21</v>
      </c>
      <c r="C170" s="3">
        <v>42897</v>
      </c>
      <c r="D170" t="s">
        <v>2</v>
      </c>
      <c r="E170">
        <v>4</v>
      </c>
    </row>
    <row r="171" spans="1:5" x14ac:dyDescent="0.3">
      <c r="A171" t="s">
        <v>23</v>
      </c>
      <c r="B171" t="s">
        <v>1</v>
      </c>
      <c r="C171" s="3">
        <v>42762</v>
      </c>
      <c r="D171" t="s">
        <v>2</v>
      </c>
      <c r="E171">
        <v>19</v>
      </c>
    </row>
    <row r="172" spans="1:5" x14ac:dyDescent="0.3">
      <c r="A172" t="s">
        <v>23</v>
      </c>
      <c r="B172" t="s">
        <v>1</v>
      </c>
      <c r="C172" s="3">
        <v>42783</v>
      </c>
      <c r="D172" t="s">
        <v>8</v>
      </c>
      <c r="E172">
        <v>9</v>
      </c>
    </row>
    <row r="173" spans="1:5" x14ac:dyDescent="0.3">
      <c r="A173" t="s">
        <v>23</v>
      </c>
      <c r="B173" t="s">
        <v>1</v>
      </c>
      <c r="C173" s="3">
        <v>42817</v>
      </c>
      <c r="D173" t="s">
        <v>14</v>
      </c>
      <c r="E173">
        <v>12</v>
      </c>
    </row>
    <row r="174" spans="1:5" x14ac:dyDescent="0.3">
      <c r="A174" t="s">
        <v>23</v>
      </c>
      <c r="B174" t="s">
        <v>1</v>
      </c>
      <c r="C174" s="3">
        <v>42868</v>
      </c>
      <c r="D174" t="s">
        <v>8</v>
      </c>
      <c r="E174">
        <v>9</v>
      </c>
    </row>
    <row r="175" spans="1:5" x14ac:dyDescent="0.3">
      <c r="A175" t="s">
        <v>23</v>
      </c>
      <c r="B175" t="s">
        <v>1</v>
      </c>
      <c r="C175" s="3">
        <v>43068</v>
      </c>
      <c r="D175" t="s">
        <v>2</v>
      </c>
      <c r="E175">
        <v>16</v>
      </c>
    </row>
    <row r="176" spans="1:5" x14ac:dyDescent="0.3">
      <c r="A176" t="s">
        <v>23</v>
      </c>
      <c r="B176" t="s">
        <v>1</v>
      </c>
      <c r="C176" s="3">
        <v>43087</v>
      </c>
      <c r="D176" t="s">
        <v>14</v>
      </c>
      <c r="E176">
        <v>19</v>
      </c>
    </row>
    <row r="177" spans="1:5" x14ac:dyDescent="0.3">
      <c r="A177" t="s">
        <v>15</v>
      </c>
      <c r="B177" t="s">
        <v>27</v>
      </c>
      <c r="C177" s="3">
        <v>42758</v>
      </c>
      <c r="D177" t="s">
        <v>14</v>
      </c>
      <c r="E177">
        <v>2</v>
      </c>
    </row>
    <row r="178" spans="1:5" x14ac:dyDescent="0.3">
      <c r="A178" t="s">
        <v>15</v>
      </c>
      <c r="B178" t="s">
        <v>27</v>
      </c>
      <c r="C178" s="3">
        <v>42858</v>
      </c>
      <c r="D178" t="s">
        <v>11</v>
      </c>
      <c r="E178">
        <v>12</v>
      </c>
    </row>
    <row r="179" spans="1:5" x14ac:dyDescent="0.3">
      <c r="A179" t="s">
        <v>15</v>
      </c>
      <c r="B179" t="s">
        <v>27</v>
      </c>
      <c r="C179" s="3">
        <v>42865</v>
      </c>
      <c r="D179" t="s">
        <v>2</v>
      </c>
      <c r="E179">
        <v>6</v>
      </c>
    </row>
    <row r="180" spans="1:5" x14ac:dyDescent="0.3">
      <c r="A180" t="s">
        <v>15</v>
      </c>
      <c r="B180" t="s">
        <v>27</v>
      </c>
      <c r="C180" s="3">
        <v>42875</v>
      </c>
      <c r="D180" t="s">
        <v>2</v>
      </c>
      <c r="E180">
        <v>13</v>
      </c>
    </row>
    <row r="181" spans="1:5" x14ac:dyDescent="0.3">
      <c r="A181" t="s">
        <v>15</v>
      </c>
      <c r="B181" t="s">
        <v>27</v>
      </c>
      <c r="C181" s="3">
        <v>42891</v>
      </c>
      <c r="D181" t="s">
        <v>14</v>
      </c>
      <c r="E181">
        <v>17</v>
      </c>
    </row>
    <row r="182" spans="1:5" x14ac:dyDescent="0.3">
      <c r="A182" t="s">
        <v>15</v>
      </c>
      <c r="B182" t="s">
        <v>27</v>
      </c>
      <c r="C182" s="3">
        <v>42897</v>
      </c>
      <c r="D182" t="s">
        <v>8</v>
      </c>
      <c r="E182">
        <v>19</v>
      </c>
    </row>
    <row r="183" spans="1:5" x14ac:dyDescent="0.3">
      <c r="A183" t="s">
        <v>15</v>
      </c>
      <c r="B183" t="s">
        <v>27</v>
      </c>
      <c r="C183" s="3">
        <v>42986</v>
      </c>
      <c r="D183" t="s">
        <v>8</v>
      </c>
      <c r="E183">
        <v>9</v>
      </c>
    </row>
    <row r="184" spans="1:5" x14ac:dyDescent="0.3">
      <c r="A184" t="s">
        <v>15</v>
      </c>
      <c r="B184" t="s">
        <v>27</v>
      </c>
      <c r="C184" s="3">
        <v>43014</v>
      </c>
      <c r="D184" t="s">
        <v>14</v>
      </c>
      <c r="E184">
        <v>3</v>
      </c>
    </row>
    <row r="185" spans="1:5" x14ac:dyDescent="0.3">
      <c r="A185" t="s">
        <v>15</v>
      </c>
      <c r="B185" t="s">
        <v>27</v>
      </c>
      <c r="C185" s="3">
        <v>43033</v>
      </c>
      <c r="D185" t="s">
        <v>5</v>
      </c>
      <c r="E185">
        <v>10</v>
      </c>
    </row>
    <row r="186" spans="1:5" x14ac:dyDescent="0.3">
      <c r="A186" t="s">
        <v>15</v>
      </c>
      <c r="B186" t="s">
        <v>28</v>
      </c>
      <c r="C186" s="3">
        <v>42739</v>
      </c>
      <c r="D186" t="s">
        <v>14</v>
      </c>
      <c r="E186">
        <v>8</v>
      </c>
    </row>
    <row r="187" spans="1:5" x14ac:dyDescent="0.3">
      <c r="A187" t="s">
        <v>15</v>
      </c>
      <c r="B187" t="s">
        <v>28</v>
      </c>
      <c r="C187" s="3">
        <v>42747</v>
      </c>
      <c r="D187" t="s">
        <v>11</v>
      </c>
      <c r="E187">
        <v>12</v>
      </c>
    </row>
    <row r="188" spans="1:5" x14ac:dyDescent="0.3">
      <c r="A188" t="s">
        <v>15</v>
      </c>
      <c r="B188" t="s">
        <v>28</v>
      </c>
      <c r="C188" s="3">
        <v>42793</v>
      </c>
      <c r="D188" t="s">
        <v>8</v>
      </c>
      <c r="E188">
        <v>1</v>
      </c>
    </row>
    <row r="189" spans="1:5" x14ac:dyDescent="0.3">
      <c r="A189" t="s">
        <v>15</v>
      </c>
      <c r="B189" t="s">
        <v>28</v>
      </c>
      <c r="C189" s="3">
        <v>42921</v>
      </c>
      <c r="D189" t="s">
        <v>5</v>
      </c>
      <c r="E189">
        <v>10</v>
      </c>
    </row>
    <row r="190" spans="1:5" x14ac:dyDescent="0.3">
      <c r="A190" t="s">
        <v>15</v>
      </c>
      <c r="B190" t="s">
        <v>28</v>
      </c>
      <c r="C190" s="3">
        <v>43089</v>
      </c>
      <c r="D190" t="s">
        <v>11</v>
      </c>
      <c r="E190">
        <v>9</v>
      </c>
    </row>
    <row r="191" spans="1:5" x14ac:dyDescent="0.3">
      <c r="A191" t="s">
        <v>15</v>
      </c>
      <c r="B191" t="s">
        <v>24</v>
      </c>
      <c r="C191" s="3">
        <v>42736</v>
      </c>
      <c r="D191" t="s">
        <v>14</v>
      </c>
      <c r="E191">
        <v>7</v>
      </c>
    </row>
    <row r="192" spans="1:5" x14ac:dyDescent="0.3">
      <c r="A192" t="s">
        <v>15</v>
      </c>
      <c r="B192" t="s">
        <v>24</v>
      </c>
      <c r="C192" s="3">
        <v>42753</v>
      </c>
      <c r="D192" t="s">
        <v>11</v>
      </c>
      <c r="E192">
        <v>19</v>
      </c>
    </row>
    <row r="193" spans="1:5" x14ac:dyDescent="0.3">
      <c r="A193" t="s">
        <v>15</v>
      </c>
      <c r="B193" t="s">
        <v>24</v>
      </c>
      <c r="C193" s="3">
        <v>42778</v>
      </c>
      <c r="D193" t="s">
        <v>11</v>
      </c>
      <c r="E193">
        <v>2</v>
      </c>
    </row>
    <row r="194" spans="1:5" x14ac:dyDescent="0.3">
      <c r="A194" t="s">
        <v>15</v>
      </c>
      <c r="B194" t="s">
        <v>24</v>
      </c>
      <c r="C194" s="3">
        <v>42824</v>
      </c>
      <c r="D194" t="s">
        <v>2</v>
      </c>
      <c r="E194">
        <v>5</v>
      </c>
    </row>
    <row r="195" spans="1:5" x14ac:dyDescent="0.3">
      <c r="A195" t="s">
        <v>15</v>
      </c>
      <c r="B195" t="s">
        <v>24</v>
      </c>
      <c r="C195" s="3">
        <v>42901</v>
      </c>
      <c r="D195" t="s">
        <v>14</v>
      </c>
      <c r="E195">
        <v>19</v>
      </c>
    </row>
    <row r="196" spans="1:5" x14ac:dyDescent="0.3">
      <c r="A196" t="s">
        <v>15</v>
      </c>
      <c r="B196" t="s">
        <v>24</v>
      </c>
      <c r="C196" s="3">
        <v>42974</v>
      </c>
      <c r="D196" t="s">
        <v>2</v>
      </c>
      <c r="E196">
        <v>6</v>
      </c>
    </row>
    <row r="197" spans="1:5" x14ac:dyDescent="0.3">
      <c r="A197" t="s">
        <v>15</v>
      </c>
      <c r="B197" t="s">
        <v>24</v>
      </c>
      <c r="C197" s="3">
        <v>42998</v>
      </c>
      <c r="D197" t="s">
        <v>2</v>
      </c>
      <c r="E197">
        <v>7</v>
      </c>
    </row>
    <row r="198" spans="1:5" x14ac:dyDescent="0.3">
      <c r="A198" t="s">
        <v>15</v>
      </c>
      <c r="B198" t="s">
        <v>19</v>
      </c>
      <c r="C198" s="3">
        <v>42912</v>
      </c>
      <c r="D198" t="s">
        <v>5</v>
      </c>
      <c r="E198">
        <v>12</v>
      </c>
    </row>
    <row r="199" spans="1:5" x14ac:dyDescent="0.3">
      <c r="A199" t="s">
        <v>15</v>
      </c>
      <c r="B199" t="s">
        <v>13</v>
      </c>
      <c r="C199" s="3">
        <v>42838</v>
      </c>
      <c r="D199" t="s">
        <v>5</v>
      </c>
      <c r="E199">
        <v>15</v>
      </c>
    </row>
    <row r="200" spans="1:5" x14ac:dyDescent="0.3">
      <c r="A200" t="s">
        <v>15</v>
      </c>
      <c r="B200" t="s">
        <v>13</v>
      </c>
      <c r="C200" s="3">
        <v>42962</v>
      </c>
      <c r="D200" t="s">
        <v>5</v>
      </c>
      <c r="E200">
        <v>3</v>
      </c>
    </row>
    <row r="201" spans="1:5" x14ac:dyDescent="0.3">
      <c r="A201" t="s">
        <v>15</v>
      </c>
      <c r="B201" t="s">
        <v>13</v>
      </c>
      <c r="C201" s="3">
        <v>42983</v>
      </c>
      <c r="D201" t="s">
        <v>8</v>
      </c>
      <c r="E201">
        <v>5</v>
      </c>
    </row>
    <row r="202" spans="1:5" x14ac:dyDescent="0.3">
      <c r="A202" t="s">
        <v>15</v>
      </c>
      <c r="B202" t="s">
        <v>13</v>
      </c>
      <c r="C202" s="3">
        <v>42989</v>
      </c>
      <c r="D202" t="s">
        <v>5</v>
      </c>
      <c r="E202">
        <v>19</v>
      </c>
    </row>
    <row r="203" spans="1:5" x14ac:dyDescent="0.3">
      <c r="A203" t="s">
        <v>15</v>
      </c>
      <c r="B203" t="s">
        <v>13</v>
      </c>
      <c r="C203" s="3">
        <v>43045</v>
      </c>
      <c r="D203" t="s">
        <v>8</v>
      </c>
      <c r="E203">
        <v>2</v>
      </c>
    </row>
    <row r="204" spans="1:5" x14ac:dyDescent="0.3">
      <c r="A204" t="s">
        <v>15</v>
      </c>
      <c r="B204" t="s">
        <v>29</v>
      </c>
      <c r="C204" s="3">
        <v>42858</v>
      </c>
      <c r="D204" t="s">
        <v>14</v>
      </c>
      <c r="E204">
        <v>15</v>
      </c>
    </row>
    <row r="205" spans="1:5" x14ac:dyDescent="0.3">
      <c r="A205" t="s">
        <v>15</v>
      </c>
      <c r="B205" t="s">
        <v>7</v>
      </c>
      <c r="C205" s="3">
        <v>42951</v>
      </c>
      <c r="D205" t="s">
        <v>8</v>
      </c>
      <c r="E205">
        <v>8</v>
      </c>
    </row>
    <row r="206" spans="1:5" x14ac:dyDescent="0.3">
      <c r="A206" t="s">
        <v>15</v>
      </c>
      <c r="B206" t="s">
        <v>4</v>
      </c>
      <c r="C206" s="3">
        <v>42748</v>
      </c>
      <c r="D206" t="s">
        <v>5</v>
      </c>
      <c r="E206">
        <v>16</v>
      </c>
    </row>
    <row r="207" spans="1:5" x14ac:dyDescent="0.3">
      <c r="A207" t="s">
        <v>15</v>
      </c>
      <c r="B207" t="s">
        <v>4</v>
      </c>
      <c r="C207" s="3">
        <v>42840</v>
      </c>
      <c r="D207" t="s">
        <v>5</v>
      </c>
      <c r="E207">
        <v>7</v>
      </c>
    </row>
    <row r="208" spans="1:5" x14ac:dyDescent="0.3">
      <c r="A208" t="s">
        <v>15</v>
      </c>
      <c r="B208" t="s">
        <v>4</v>
      </c>
      <c r="C208" s="3">
        <v>42994</v>
      </c>
      <c r="D208" t="s">
        <v>11</v>
      </c>
      <c r="E208">
        <v>3</v>
      </c>
    </row>
    <row r="209" spans="1:5" x14ac:dyDescent="0.3">
      <c r="A209" t="s">
        <v>15</v>
      </c>
      <c r="B209" t="s">
        <v>10</v>
      </c>
      <c r="C209" s="3">
        <v>42878</v>
      </c>
      <c r="D209" t="s">
        <v>14</v>
      </c>
      <c r="E209">
        <v>5</v>
      </c>
    </row>
    <row r="210" spans="1:5" x14ac:dyDescent="0.3">
      <c r="A210" t="s">
        <v>15</v>
      </c>
      <c r="B210" t="s">
        <v>10</v>
      </c>
      <c r="C210" s="3">
        <v>42942</v>
      </c>
      <c r="D210" t="s">
        <v>5</v>
      </c>
      <c r="E210">
        <v>14</v>
      </c>
    </row>
    <row r="211" spans="1:5" x14ac:dyDescent="0.3">
      <c r="A211" t="s">
        <v>15</v>
      </c>
      <c r="B211" t="s">
        <v>10</v>
      </c>
      <c r="C211" s="3">
        <v>43060</v>
      </c>
      <c r="D211" t="s">
        <v>2</v>
      </c>
      <c r="E211">
        <v>12</v>
      </c>
    </row>
    <row r="212" spans="1:5" x14ac:dyDescent="0.3">
      <c r="A212" t="s">
        <v>15</v>
      </c>
      <c r="B212" t="s">
        <v>10</v>
      </c>
      <c r="C212" s="3">
        <v>43066</v>
      </c>
      <c r="D212" t="s">
        <v>11</v>
      </c>
      <c r="E212">
        <v>13</v>
      </c>
    </row>
    <row r="213" spans="1:5" x14ac:dyDescent="0.3">
      <c r="A213" t="s">
        <v>15</v>
      </c>
      <c r="B213" t="s">
        <v>10</v>
      </c>
      <c r="C213" s="3">
        <v>43083</v>
      </c>
      <c r="D213" t="s">
        <v>11</v>
      </c>
      <c r="E213">
        <v>20</v>
      </c>
    </row>
    <row r="214" spans="1:5" x14ac:dyDescent="0.3">
      <c r="A214" t="s">
        <v>15</v>
      </c>
      <c r="B214" t="s">
        <v>10</v>
      </c>
      <c r="C214" s="3">
        <v>43084</v>
      </c>
      <c r="D214" t="s">
        <v>14</v>
      </c>
      <c r="E214">
        <v>1</v>
      </c>
    </row>
    <row r="215" spans="1:5" x14ac:dyDescent="0.3">
      <c r="A215" t="s">
        <v>15</v>
      </c>
      <c r="B215" t="s">
        <v>10</v>
      </c>
      <c r="C215" s="3">
        <v>43091</v>
      </c>
      <c r="D215" t="s">
        <v>14</v>
      </c>
      <c r="E215">
        <v>8</v>
      </c>
    </row>
    <row r="216" spans="1:5" x14ac:dyDescent="0.3">
      <c r="A216" t="s">
        <v>15</v>
      </c>
      <c r="B216" t="s">
        <v>21</v>
      </c>
      <c r="C216" s="3">
        <v>42809</v>
      </c>
      <c r="D216" t="s">
        <v>14</v>
      </c>
      <c r="E216">
        <v>6</v>
      </c>
    </row>
    <row r="217" spans="1:5" x14ac:dyDescent="0.3">
      <c r="A217" t="s">
        <v>15</v>
      </c>
      <c r="B217" t="s">
        <v>21</v>
      </c>
      <c r="C217" s="3">
        <v>42929</v>
      </c>
      <c r="D217" t="s">
        <v>5</v>
      </c>
      <c r="E217">
        <v>11</v>
      </c>
    </row>
    <row r="218" spans="1:5" x14ac:dyDescent="0.3">
      <c r="A218" t="s">
        <v>15</v>
      </c>
      <c r="B218" t="s">
        <v>1</v>
      </c>
      <c r="C218" s="3">
        <v>42741</v>
      </c>
      <c r="D218" t="s">
        <v>8</v>
      </c>
      <c r="E218">
        <v>3</v>
      </c>
    </row>
    <row r="219" spans="1:5" x14ac:dyDescent="0.3">
      <c r="A219" t="s">
        <v>15</v>
      </c>
      <c r="B219" t="s">
        <v>1</v>
      </c>
      <c r="C219" s="3">
        <v>42813</v>
      </c>
      <c r="D219" t="s">
        <v>5</v>
      </c>
      <c r="E219">
        <v>10</v>
      </c>
    </row>
    <row r="220" spans="1:5" x14ac:dyDescent="0.3">
      <c r="A220" t="s">
        <v>15</v>
      </c>
      <c r="B220" t="s">
        <v>1</v>
      </c>
      <c r="C220" s="3">
        <v>42895</v>
      </c>
      <c r="D220" t="s">
        <v>14</v>
      </c>
      <c r="E220">
        <v>15</v>
      </c>
    </row>
    <row r="221" spans="1:5" x14ac:dyDescent="0.3">
      <c r="A221" t="s">
        <v>15</v>
      </c>
      <c r="B221" t="s">
        <v>1</v>
      </c>
      <c r="C221" s="3">
        <v>42939</v>
      </c>
      <c r="D221" t="s">
        <v>8</v>
      </c>
      <c r="E221">
        <v>7</v>
      </c>
    </row>
    <row r="222" spans="1:5" x14ac:dyDescent="0.3">
      <c r="A222" t="s">
        <v>15</v>
      </c>
      <c r="B222" t="s">
        <v>1</v>
      </c>
      <c r="C222" s="3">
        <v>42979</v>
      </c>
      <c r="D222" t="s">
        <v>2</v>
      </c>
      <c r="E222">
        <v>6</v>
      </c>
    </row>
    <row r="223" spans="1:5" x14ac:dyDescent="0.3">
      <c r="A223" t="s">
        <v>15</v>
      </c>
      <c r="B223" t="s">
        <v>1</v>
      </c>
      <c r="C223" s="3">
        <v>42990</v>
      </c>
      <c r="D223" t="s">
        <v>14</v>
      </c>
      <c r="E223">
        <v>14</v>
      </c>
    </row>
    <row r="224" spans="1:5" x14ac:dyDescent="0.3">
      <c r="A224" t="s">
        <v>15</v>
      </c>
      <c r="B224" t="s">
        <v>1</v>
      </c>
      <c r="C224" s="3">
        <v>43092</v>
      </c>
      <c r="D224" t="s">
        <v>11</v>
      </c>
      <c r="E224">
        <v>15</v>
      </c>
    </row>
    <row r="225" spans="1:5" x14ac:dyDescent="0.3">
      <c r="A225" t="s">
        <v>25</v>
      </c>
      <c r="B225" t="s">
        <v>27</v>
      </c>
      <c r="C225" s="3">
        <v>42747</v>
      </c>
      <c r="D225" t="s">
        <v>14</v>
      </c>
      <c r="E225">
        <v>18</v>
      </c>
    </row>
    <row r="226" spans="1:5" x14ac:dyDescent="0.3">
      <c r="A226" t="s">
        <v>25</v>
      </c>
      <c r="B226" t="s">
        <v>27</v>
      </c>
      <c r="C226" s="3">
        <v>42773</v>
      </c>
      <c r="D226" t="s">
        <v>8</v>
      </c>
      <c r="E226">
        <v>19</v>
      </c>
    </row>
    <row r="227" spans="1:5" x14ac:dyDescent="0.3">
      <c r="A227" t="s">
        <v>25</v>
      </c>
      <c r="B227" t="s">
        <v>27</v>
      </c>
      <c r="C227" s="3">
        <v>42815</v>
      </c>
      <c r="D227" t="s">
        <v>14</v>
      </c>
      <c r="E227">
        <v>6</v>
      </c>
    </row>
    <row r="228" spans="1:5" x14ac:dyDescent="0.3">
      <c r="A228" t="s">
        <v>25</v>
      </c>
      <c r="B228" t="s">
        <v>27</v>
      </c>
      <c r="C228" s="3">
        <v>42966</v>
      </c>
      <c r="D228" t="s">
        <v>5</v>
      </c>
      <c r="E228">
        <v>3</v>
      </c>
    </row>
    <row r="229" spans="1:5" x14ac:dyDescent="0.3">
      <c r="A229" t="s">
        <v>25</v>
      </c>
      <c r="B229" t="s">
        <v>27</v>
      </c>
      <c r="C229" s="3">
        <v>43015</v>
      </c>
      <c r="D229" t="s">
        <v>2</v>
      </c>
      <c r="E229">
        <v>13</v>
      </c>
    </row>
    <row r="230" spans="1:5" x14ac:dyDescent="0.3">
      <c r="A230" t="s">
        <v>25</v>
      </c>
      <c r="B230" t="s">
        <v>28</v>
      </c>
      <c r="C230" s="3">
        <v>42952</v>
      </c>
      <c r="D230" t="s">
        <v>5</v>
      </c>
      <c r="E230">
        <v>9</v>
      </c>
    </row>
    <row r="231" spans="1:5" x14ac:dyDescent="0.3">
      <c r="A231" t="s">
        <v>25</v>
      </c>
      <c r="B231" t="s">
        <v>24</v>
      </c>
      <c r="C231" s="3">
        <v>42768</v>
      </c>
      <c r="D231" t="s">
        <v>5</v>
      </c>
      <c r="E231">
        <v>5</v>
      </c>
    </row>
    <row r="232" spans="1:5" x14ac:dyDescent="0.3">
      <c r="A232" t="s">
        <v>25</v>
      </c>
      <c r="B232" t="s">
        <v>24</v>
      </c>
      <c r="C232" s="3">
        <v>42972</v>
      </c>
      <c r="D232" t="s">
        <v>14</v>
      </c>
      <c r="E232">
        <v>1</v>
      </c>
    </row>
    <row r="233" spans="1:5" x14ac:dyDescent="0.3">
      <c r="A233" t="s">
        <v>25</v>
      </c>
      <c r="B233" t="s">
        <v>24</v>
      </c>
      <c r="C233" s="3">
        <v>42992</v>
      </c>
      <c r="D233" t="s">
        <v>2</v>
      </c>
      <c r="E233">
        <v>18</v>
      </c>
    </row>
    <row r="234" spans="1:5" x14ac:dyDescent="0.3">
      <c r="A234" t="s">
        <v>25</v>
      </c>
      <c r="B234" t="s">
        <v>24</v>
      </c>
      <c r="C234" s="3">
        <v>43028</v>
      </c>
      <c r="D234" t="s">
        <v>5</v>
      </c>
      <c r="E234">
        <v>11</v>
      </c>
    </row>
    <row r="235" spans="1:5" x14ac:dyDescent="0.3">
      <c r="A235" t="s">
        <v>25</v>
      </c>
      <c r="B235" t="s">
        <v>19</v>
      </c>
      <c r="C235" s="3">
        <v>42774</v>
      </c>
      <c r="D235" t="s">
        <v>14</v>
      </c>
      <c r="E235">
        <v>19</v>
      </c>
    </row>
    <row r="236" spans="1:5" x14ac:dyDescent="0.3">
      <c r="A236" t="s">
        <v>25</v>
      </c>
      <c r="B236" t="s">
        <v>19</v>
      </c>
      <c r="C236" s="3">
        <v>42801</v>
      </c>
      <c r="D236" t="s">
        <v>11</v>
      </c>
      <c r="E236">
        <v>3</v>
      </c>
    </row>
    <row r="237" spans="1:5" x14ac:dyDescent="0.3">
      <c r="A237" t="s">
        <v>25</v>
      </c>
      <c r="B237" t="s">
        <v>19</v>
      </c>
      <c r="C237" s="3">
        <v>42901</v>
      </c>
      <c r="D237" t="s">
        <v>2</v>
      </c>
      <c r="E237">
        <v>14</v>
      </c>
    </row>
    <row r="238" spans="1:5" x14ac:dyDescent="0.3">
      <c r="A238" t="s">
        <v>25</v>
      </c>
      <c r="B238" t="s">
        <v>19</v>
      </c>
      <c r="C238" s="3">
        <v>42988</v>
      </c>
      <c r="D238" t="s">
        <v>14</v>
      </c>
      <c r="E238">
        <v>6</v>
      </c>
    </row>
    <row r="239" spans="1:5" x14ac:dyDescent="0.3">
      <c r="A239" t="s">
        <v>25</v>
      </c>
      <c r="B239" t="s">
        <v>19</v>
      </c>
      <c r="C239" s="3">
        <v>43050</v>
      </c>
      <c r="D239" t="s">
        <v>2</v>
      </c>
      <c r="E239">
        <v>3</v>
      </c>
    </row>
    <row r="240" spans="1:5" x14ac:dyDescent="0.3">
      <c r="A240" t="s">
        <v>25</v>
      </c>
      <c r="B240" t="s">
        <v>13</v>
      </c>
      <c r="C240" s="3">
        <v>42846</v>
      </c>
      <c r="D240" t="s">
        <v>5</v>
      </c>
      <c r="E240">
        <v>10</v>
      </c>
    </row>
    <row r="241" spans="1:5" x14ac:dyDescent="0.3">
      <c r="A241" t="s">
        <v>25</v>
      </c>
      <c r="B241" t="s">
        <v>13</v>
      </c>
      <c r="C241" s="3">
        <v>42927</v>
      </c>
      <c r="D241" t="s">
        <v>11</v>
      </c>
      <c r="E241">
        <v>9</v>
      </c>
    </row>
    <row r="242" spans="1:5" x14ac:dyDescent="0.3">
      <c r="A242" t="s">
        <v>25</v>
      </c>
      <c r="B242" t="s">
        <v>29</v>
      </c>
      <c r="C242" s="3">
        <v>42880</v>
      </c>
      <c r="D242" t="s">
        <v>14</v>
      </c>
      <c r="E242">
        <v>3</v>
      </c>
    </row>
    <row r="243" spans="1:5" x14ac:dyDescent="0.3">
      <c r="A243" t="s">
        <v>25</v>
      </c>
      <c r="B243" t="s">
        <v>29</v>
      </c>
      <c r="C243" s="3">
        <v>42935</v>
      </c>
      <c r="D243" t="s">
        <v>2</v>
      </c>
      <c r="E243">
        <v>16</v>
      </c>
    </row>
    <row r="244" spans="1:5" x14ac:dyDescent="0.3">
      <c r="A244" t="s">
        <v>25</v>
      </c>
      <c r="B244" t="s">
        <v>29</v>
      </c>
      <c r="C244" s="3">
        <v>43036</v>
      </c>
      <c r="D244" t="s">
        <v>2</v>
      </c>
      <c r="E244">
        <v>19</v>
      </c>
    </row>
    <row r="245" spans="1:5" x14ac:dyDescent="0.3">
      <c r="A245" t="s">
        <v>25</v>
      </c>
      <c r="B245" t="s">
        <v>7</v>
      </c>
      <c r="C245" s="3">
        <v>42736</v>
      </c>
      <c r="D245" t="s">
        <v>2</v>
      </c>
      <c r="E245">
        <v>6</v>
      </c>
    </row>
    <row r="246" spans="1:5" x14ac:dyDescent="0.3">
      <c r="A246" t="s">
        <v>25</v>
      </c>
      <c r="B246" t="s">
        <v>7</v>
      </c>
      <c r="C246" s="3">
        <v>42823</v>
      </c>
      <c r="D246" t="s">
        <v>5</v>
      </c>
      <c r="E246">
        <v>10</v>
      </c>
    </row>
    <row r="247" spans="1:5" x14ac:dyDescent="0.3">
      <c r="A247" t="s">
        <v>25</v>
      </c>
      <c r="B247" t="s">
        <v>7</v>
      </c>
      <c r="C247" s="3">
        <v>42877</v>
      </c>
      <c r="D247" t="s">
        <v>14</v>
      </c>
      <c r="E247">
        <v>16</v>
      </c>
    </row>
    <row r="248" spans="1:5" x14ac:dyDescent="0.3">
      <c r="A248" t="s">
        <v>25</v>
      </c>
      <c r="B248" t="s">
        <v>7</v>
      </c>
      <c r="C248" s="3">
        <v>42928</v>
      </c>
      <c r="D248" t="s">
        <v>5</v>
      </c>
      <c r="E248">
        <v>8</v>
      </c>
    </row>
    <row r="249" spans="1:5" x14ac:dyDescent="0.3">
      <c r="A249" t="s">
        <v>25</v>
      </c>
      <c r="B249" t="s">
        <v>4</v>
      </c>
      <c r="C249" s="3">
        <v>42761</v>
      </c>
      <c r="D249" t="s">
        <v>2</v>
      </c>
      <c r="E249">
        <v>10</v>
      </c>
    </row>
    <row r="250" spans="1:5" x14ac:dyDescent="0.3">
      <c r="A250" t="s">
        <v>25</v>
      </c>
      <c r="B250" t="s">
        <v>4</v>
      </c>
      <c r="C250" s="3">
        <v>42787</v>
      </c>
      <c r="D250" t="s">
        <v>2</v>
      </c>
      <c r="E250">
        <v>17</v>
      </c>
    </row>
    <row r="251" spans="1:5" x14ac:dyDescent="0.3">
      <c r="A251" t="s">
        <v>25</v>
      </c>
      <c r="B251" t="s">
        <v>4</v>
      </c>
      <c r="C251" s="3">
        <v>42806</v>
      </c>
      <c r="D251" t="s">
        <v>11</v>
      </c>
      <c r="E251">
        <v>5</v>
      </c>
    </row>
    <row r="252" spans="1:5" x14ac:dyDescent="0.3">
      <c r="A252" t="s">
        <v>25</v>
      </c>
      <c r="B252" t="s">
        <v>4</v>
      </c>
      <c r="C252" s="3">
        <v>42908</v>
      </c>
      <c r="D252" t="s">
        <v>8</v>
      </c>
      <c r="E252">
        <v>12</v>
      </c>
    </row>
    <row r="253" spans="1:5" x14ac:dyDescent="0.3">
      <c r="A253" t="s">
        <v>25</v>
      </c>
      <c r="B253" t="s">
        <v>4</v>
      </c>
      <c r="C253" s="3">
        <v>42930</v>
      </c>
      <c r="D253" t="s">
        <v>5</v>
      </c>
      <c r="E253">
        <v>20</v>
      </c>
    </row>
    <row r="254" spans="1:5" x14ac:dyDescent="0.3">
      <c r="A254" t="s">
        <v>25</v>
      </c>
      <c r="B254" t="s">
        <v>4</v>
      </c>
      <c r="C254" s="3">
        <v>43056</v>
      </c>
      <c r="D254" t="s">
        <v>8</v>
      </c>
      <c r="E254">
        <v>18</v>
      </c>
    </row>
    <row r="255" spans="1:5" x14ac:dyDescent="0.3">
      <c r="A255" t="s">
        <v>25</v>
      </c>
      <c r="B255" t="s">
        <v>4</v>
      </c>
      <c r="C255" s="3">
        <v>43063</v>
      </c>
      <c r="D255" t="s">
        <v>11</v>
      </c>
      <c r="E255">
        <v>11</v>
      </c>
    </row>
    <row r="256" spans="1:5" x14ac:dyDescent="0.3">
      <c r="A256" t="s">
        <v>25</v>
      </c>
      <c r="B256" t="s">
        <v>10</v>
      </c>
      <c r="C256" s="3">
        <v>42823</v>
      </c>
      <c r="D256" t="s">
        <v>8</v>
      </c>
      <c r="E256">
        <v>14</v>
      </c>
    </row>
    <row r="257" spans="1:5" x14ac:dyDescent="0.3">
      <c r="A257" t="s">
        <v>25</v>
      </c>
      <c r="B257" t="s">
        <v>10</v>
      </c>
      <c r="C257" s="3">
        <v>42841</v>
      </c>
      <c r="D257" t="s">
        <v>14</v>
      </c>
      <c r="E257">
        <v>16</v>
      </c>
    </row>
    <row r="258" spans="1:5" x14ac:dyDescent="0.3">
      <c r="A258" t="s">
        <v>25</v>
      </c>
      <c r="B258" t="s">
        <v>10</v>
      </c>
      <c r="C258" s="3">
        <v>43029</v>
      </c>
      <c r="D258" t="s">
        <v>8</v>
      </c>
      <c r="E258">
        <v>20</v>
      </c>
    </row>
    <row r="259" spans="1:5" x14ac:dyDescent="0.3">
      <c r="A259" t="s">
        <v>25</v>
      </c>
      <c r="B259" t="s">
        <v>21</v>
      </c>
      <c r="C259" s="3">
        <v>42812</v>
      </c>
      <c r="D259" t="s">
        <v>5</v>
      </c>
      <c r="E259">
        <v>4</v>
      </c>
    </row>
    <row r="260" spans="1:5" x14ac:dyDescent="0.3">
      <c r="A260" t="s">
        <v>25</v>
      </c>
      <c r="B260" t="s">
        <v>21</v>
      </c>
      <c r="C260" s="3">
        <v>42909</v>
      </c>
      <c r="D260" t="s">
        <v>11</v>
      </c>
      <c r="E260">
        <v>1</v>
      </c>
    </row>
    <row r="261" spans="1:5" x14ac:dyDescent="0.3">
      <c r="A261" t="s">
        <v>25</v>
      </c>
      <c r="B261" t="s">
        <v>1</v>
      </c>
      <c r="C261" s="3">
        <v>42790</v>
      </c>
      <c r="D261" t="s">
        <v>8</v>
      </c>
      <c r="E261">
        <v>20</v>
      </c>
    </row>
    <row r="262" spans="1:5" x14ac:dyDescent="0.3">
      <c r="A262" t="s">
        <v>25</v>
      </c>
      <c r="B262" t="s">
        <v>1</v>
      </c>
      <c r="C262" s="3">
        <v>42846</v>
      </c>
      <c r="D262" t="s">
        <v>2</v>
      </c>
      <c r="E262">
        <v>5</v>
      </c>
    </row>
    <row r="263" spans="1:5" x14ac:dyDescent="0.3">
      <c r="A263" t="s">
        <v>25</v>
      </c>
      <c r="B263" t="s">
        <v>1</v>
      </c>
      <c r="C263" s="3">
        <v>42905</v>
      </c>
      <c r="D263" t="s">
        <v>11</v>
      </c>
      <c r="E263">
        <v>16</v>
      </c>
    </row>
    <row r="264" spans="1:5" x14ac:dyDescent="0.3">
      <c r="A264" t="s">
        <v>25</v>
      </c>
      <c r="B264" t="s">
        <v>1</v>
      </c>
      <c r="C264" s="3">
        <v>42994</v>
      </c>
      <c r="D264" t="s">
        <v>8</v>
      </c>
      <c r="E264">
        <v>20</v>
      </c>
    </row>
    <row r="265" spans="1:5" x14ac:dyDescent="0.3">
      <c r="A265" t="s">
        <v>25</v>
      </c>
      <c r="B265" t="s">
        <v>1</v>
      </c>
      <c r="C265" s="3">
        <v>43011</v>
      </c>
      <c r="D265" t="s">
        <v>11</v>
      </c>
      <c r="E265">
        <v>19</v>
      </c>
    </row>
    <row r="266" spans="1:5" x14ac:dyDescent="0.3">
      <c r="A266" t="s">
        <v>25</v>
      </c>
      <c r="B266" t="s">
        <v>1</v>
      </c>
      <c r="C266" s="3">
        <v>43019</v>
      </c>
      <c r="D266" t="s">
        <v>14</v>
      </c>
      <c r="E266">
        <v>19</v>
      </c>
    </row>
    <row r="267" spans="1:5" x14ac:dyDescent="0.3">
      <c r="A267" t="s">
        <v>20</v>
      </c>
      <c r="B267" t="s">
        <v>27</v>
      </c>
      <c r="C267" s="3">
        <v>42837</v>
      </c>
      <c r="D267" t="s">
        <v>14</v>
      </c>
      <c r="E267">
        <v>1</v>
      </c>
    </row>
    <row r="268" spans="1:5" x14ac:dyDescent="0.3">
      <c r="A268" t="s">
        <v>20</v>
      </c>
      <c r="B268" t="s">
        <v>27</v>
      </c>
      <c r="C268" s="3">
        <v>43081</v>
      </c>
      <c r="D268" t="s">
        <v>11</v>
      </c>
      <c r="E268">
        <v>19</v>
      </c>
    </row>
    <row r="269" spans="1:5" x14ac:dyDescent="0.3">
      <c r="A269" t="s">
        <v>20</v>
      </c>
      <c r="B269" t="s">
        <v>24</v>
      </c>
      <c r="C269" s="3">
        <v>42805</v>
      </c>
      <c r="D269" t="s">
        <v>11</v>
      </c>
      <c r="E269">
        <v>1</v>
      </c>
    </row>
    <row r="270" spans="1:5" x14ac:dyDescent="0.3">
      <c r="A270" t="s">
        <v>20</v>
      </c>
      <c r="B270" t="s">
        <v>24</v>
      </c>
      <c r="C270" s="3">
        <v>42863</v>
      </c>
      <c r="D270" t="s">
        <v>5</v>
      </c>
      <c r="E270">
        <v>1</v>
      </c>
    </row>
    <row r="271" spans="1:5" x14ac:dyDescent="0.3">
      <c r="A271" t="s">
        <v>20</v>
      </c>
      <c r="B271" t="s">
        <v>24</v>
      </c>
      <c r="C271" s="3">
        <v>43090</v>
      </c>
      <c r="D271" t="s">
        <v>14</v>
      </c>
      <c r="E271">
        <v>10</v>
      </c>
    </row>
    <row r="272" spans="1:5" x14ac:dyDescent="0.3">
      <c r="A272" t="s">
        <v>20</v>
      </c>
      <c r="B272" t="s">
        <v>19</v>
      </c>
      <c r="C272" s="3">
        <v>42786</v>
      </c>
      <c r="D272" t="s">
        <v>8</v>
      </c>
      <c r="E272">
        <v>11</v>
      </c>
    </row>
    <row r="273" spans="1:5" x14ac:dyDescent="0.3">
      <c r="A273" t="s">
        <v>20</v>
      </c>
      <c r="B273" t="s">
        <v>19</v>
      </c>
      <c r="C273" s="3">
        <v>42820</v>
      </c>
      <c r="D273" t="s">
        <v>5</v>
      </c>
      <c r="E273">
        <v>13</v>
      </c>
    </row>
    <row r="274" spans="1:5" x14ac:dyDescent="0.3">
      <c r="A274" t="s">
        <v>20</v>
      </c>
      <c r="B274" t="s">
        <v>19</v>
      </c>
      <c r="C274" s="3">
        <v>42904</v>
      </c>
      <c r="D274" t="s">
        <v>14</v>
      </c>
      <c r="E274">
        <v>6</v>
      </c>
    </row>
    <row r="275" spans="1:5" x14ac:dyDescent="0.3">
      <c r="A275" t="s">
        <v>20</v>
      </c>
      <c r="B275" t="s">
        <v>19</v>
      </c>
      <c r="C275" s="3">
        <v>43023</v>
      </c>
      <c r="D275" t="s">
        <v>14</v>
      </c>
      <c r="E275">
        <v>10</v>
      </c>
    </row>
    <row r="276" spans="1:5" x14ac:dyDescent="0.3">
      <c r="A276" t="s">
        <v>20</v>
      </c>
      <c r="B276" t="s">
        <v>19</v>
      </c>
      <c r="C276" s="3">
        <v>43028</v>
      </c>
      <c r="D276" t="s">
        <v>11</v>
      </c>
      <c r="E276">
        <v>4</v>
      </c>
    </row>
    <row r="277" spans="1:5" x14ac:dyDescent="0.3">
      <c r="A277" t="s">
        <v>20</v>
      </c>
      <c r="B277" t="s">
        <v>19</v>
      </c>
      <c r="C277" s="3">
        <v>43048</v>
      </c>
      <c r="D277" t="s">
        <v>11</v>
      </c>
      <c r="E277">
        <v>17</v>
      </c>
    </row>
    <row r="278" spans="1:5" x14ac:dyDescent="0.3">
      <c r="A278" t="s">
        <v>20</v>
      </c>
      <c r="B278" t="s">
        <v>13</v>
      </c>
      <c r="C278" s="3">
        <v>43058</v>
      </c>
      <c r="D278" t="s">
        <v>2</v>
      </c>
      <c r="E278">
        <v>10</v>
      </c>
    </row>
    <row r="279" spans="1:5" x14ac:dyDescent="0.3">
      <c r="A279" t="s">
        <v>20</v>
      </c>
      <c r="B279" t="s">
        <v>13</v>
      </c>
      <c r="C279" s="3">
        <v>43065</v>
      </c>
      <c r="D279" t="s">
        <v>5</v>
      </c>
      <c r="E279">
        <v>17</v>
      </c>
    </row>
    <row r="280" spans="1:5" x14ac:dyDescent="0.3">
      <c r="A280" t="s">
        <v>20</v>
      </c>
      <c r="B280" t="s">
        <v>29</v>
      </c>
      <c r="C280" s="3">
        <v>42802</v>
      </c>
      <c r="D280" t="s">
        <v>5</v>
      </c>
      <c r="E280">
        <v>3</v>
      </c>
    </row>
    <row r="281" spans="1:5" x14ac:dyDescent="0.3">
      <c r="A281" t="s">
        <v>20</v>
      </c>
      <c r="B281" t="s">
        <v>7</v>
      </c>
      <c r="C281" s="3">
        <v>42781</v>
      </c>
      <c r="D281" t="s">
        <v>14</v>
      </c>
      <c r="E281">
        <v>18</v>
      </c>
    </row>
    <row r="282" spans="1:5" x14ac:dyDescent="0.3">
      <c r="A282" t="s">
        <v>20</v>
      </c>
      <c r="B282" t="s">
        <v>7</v>
      </c>
      <c r="C282" s="3">
        <v>42955</v>
      </c>
      <c r="D282" t="s">
        <v>2</v>
      </c>
      <c r="E282">
        <v>3</v>
      </c>
    </row>
    <row r="283" spans="1:5" x14ac:dyDescent="0.3">
      <c r="A283" t="s">
        <v>20</v>
      </c>
      <c r="B283" t="s">
        <v>4</v>
      </c>
      <c r="C283" s="3">
        <v>42751</v>
      </c>
      <c r="D283" t="s">
        <v>8</v>
      </c>
      <c r="E283">
        <v>7</v>
      </c>
    </row>
    <row r="284" spans="1:5" x14ac:dyDescent="0.3">
      <c r="A284" t="s">
        <v>20</v>
      </c>
      <c r="B284" t="s">
        <v>4</v>
      </c>
      <c r="C284" s="3">
        <v>42931</v>
      </c>
      <c r="D284" t="s">
        <v>8</v>
      </c>
      <c r="E284">
        <v>5</v>
      </c>
    </row>
    <row r="285" spans="1:5" x14ac:dyDescent="0.3">
      <c r="A285" t="s">
        <v>20</v>
      </c>
      <c r="B285" t="s">
        <v>4</v>
      </c>
      <c r="C285" s="3">
        <v>43042</v>
      </c>
      <c r="D285" t="s">
        <v>5</v>
      </c>
      <c r="E285">
        <v>14</v>
      </c>
    </row>
    <row r="286" spans="1:5" x14ac:dyDescent="0.3">
      <c r="A286" t="s">
        <v>20</v>
      </c>
      <c r="B286" t="s">
        <v>10</v>
      </c>
      <c r="C286" s="3">
        <v>42763</v>
      </c>
      <c r="D286" t="s">
        <v>5</v>
      </c>
      <c r="E286">
        <v>5</v>
      </c>
    </row>
    <row r="287" spans="1:5" x14ac:dyDescent="0.3">
      <c r="A287" t="s">
        <v>20</v>
      </c>
      <c r="B287" t="s">
        <v>10</v>
      </c>
      <c r="C287" s="3">
        <v>42842</v>
      </c>
      <c r="D287" t="s">
        <v>8</v>
      </c>
      <c r="E287">
        <v>16</v>
      </c>
    </row>
    <row r="288" spans="1:5" x14ac:dyDescent="0.3">
      <c r="A288" t="s">
        <v>20</v>
      </c>
      <c r="B288" t="s">
        <v>10</v>
      </c>
      <c r="C288" s="3">
        <v>42989</v>
      </c>
      <c r="D288" t="s">
        <v>11</v>
      </c>
      <c r="E288">
        <v>20</v>
      </c>
    </row>
    <row r="289" spans="1:5" x14ac:dyDescent="0.3">
      <c r="A289" t="s">
        <v>20</v>
      </c>
      <c r="B289" t="s">
        <v>10</v>
      </c>
      <c r="C289" s="3">
        <v>42990</v>
      </c>
      <c r="D289" t="s">
        <v>8</v>
      </c>
      <c r="E289">
        <v>16</v>
      </c>
    </row>
    <row r="290" spans="1:5" x14ac:dyDescent="0.3">
      <c r="A290" t="s">
        <v>20</v>
      </c>
      <c r="B290" t="s">
        <v>21</v>
      </c>
      <c r="C290" s="3">
        <v>42832</v>
      </c>
      <c r="D290" t="s">
        <v>14</v>
      </c>
      <c r="E290">
        <v>19</v>
      </c>
    </row>
    <row r="291" spans="1:5" x14ac:dyDescent="0.3">
      <c r="A291" t="s">
        <v>20</v>
      </c>
      <c r="B291" t="s">
        <v>21</v>
      </c>
      <c r="C291" s="3">
        <v>42906</v>
      </c>
      <c r="D291" t="s">
        <v>5</v>
      </c>
      <c r="E291">
        <v>20</v>
      </c>
    </row>
    <row r="292" spans="1:5" x14ac:dyDescent="0.3">
      <c r="A292" t="s">
        <v>20</v>
      </c>
      <c r="B292" t="s">
        <v>21</v>
      </c>
      <c r="C292" s="3">
        <v>43018</v>
      </c>
      <c r="D292" t="s">
        <v>8</v>
      </c>
      <c r="E292">
        <v>1</v>
      </c>
    </row>
    <row r="293" spans="1:5" x14ac:dyDescent="0.3">
      <c r="A293" t="s">
        <v>20</v>
      </c>
      <c r="B293" t="s">
        <v>21</v>
      </c>
      <c r="C293" s="3">
        <v>43079</v>
      </c>
      <c r="D293" t="s">
        <v>5</v>
      </c>
      <c r="E293">
        <v>20</v>
      </c>
    </row>
    <row r="294" spans="1:5" x14ac:dyDescent="0.3">
      <c r="A294" t="s">
        <v>20</v>
      </c>
      <c r="B294" t="s">
        <v>1</v>
      </c>
      <c r="C294" s="3">
        <v>42896</v>
      </c>
      <c r="D294" t="s">
        <v>11</v>
      </c>
      <c r="E294">
        <v>11</v>
      </c>
    </row>
    <row r="295" spans="1:5" x14ac:dyDescent="0.3">
      <c r="A295" t="s">
        <v>20</v>
      </c>
      <c r="B295" t="s">
        <v>1</v>
      </c>
      <c r="C295" s="3">
        <v>42898</v>
      </c>
      <c r="D295" t="s">
        <v>5</v>
      </c>
      <c r="E295">
        <v>13</v>
      </c>
    </row>
    <row r="296" spans="1:5" x14ac:dyDescent="0.3">
      <c r="A296" t="s">
        <v>20</v>
      </c>
      <c r="B296" t="s">
        <v>1</v>
      </c>
      <c r="C296" s="3">
        <v>42900</v>
      </c>
      <c r="D296" t="s">
        <v>8</v>
      </c>
      <c r="E296">
        <v>4</v>
      </c>
    </row>
    <row r="297" spans="1:5" x14ac:dyDescent="0.3">
      <c r="A297" t="s">
        <v>20</v>
      </c>
      <c r="B297" t="s">
        <v>1</v>
      </c>
      <c r="C297" s="3">
        <v>42902</v>
      </c>
      <c r="D297" t="s">
        <v>14</v>
      </c>
      <c r="E297">
        <v>18</v>
      </c>
    </row>
    <row r="298" spans="1:5" x14ac:dyDescent="0.3">
      <c r="A298" t="s">
        <v>20</v>
      </c>
      <c r="B298" t="s">
        <v>1</v>
      </c>
      <c r="C298" s="3">
        <v>42992</v>
      </c>
      <c r="D298" t="s">
        <v>5</v>
      </c>
      <c r="E298">
        <v>16</v>
      </c>
    </row>
    <row r="299" spans="1:5" x14ac:dyDescent="0.3">
      <c r="A299" t="s">
        <v>20</v>
      </c>
      <c r="B299" t="s">
        <v>1</v>
      </c>
      <c r="C299" s="3">
        <v>42999</v>
      </c>
      <c r="D299" t="s">
        <v>5</v>
      </c>
      <c r="E299">
        <v>4</v>
      </c>
    </row>
    <row r="300" spans="1:5" x14ac:dyDescent="0.3">
      <c r="A300" t="s">
        <v>20</v>
      </c>
      <c r="B300" t="s">
        <v>1</v>
      </c>
      <c r="C300" s="3">
        <v>43035</v>
      </c>
      <c r="D300" t="s">
        <v>11</v>
      </c>
      <c r="E300">
        <v>12</v>
      </c>
    </row>
    <row r="301" spans="1:5" x14ac:dyDescent="0.3">
      <c r="A301" t="s">
        <v>20</v>
      </c>
      <c r="B301" t="s">
        <v>1</v>
      </c>
      <c r="C301" s="3">
        <v>43094</v>
      </c>
      <c r="D301" t="s">
        <v>2</v>
      </c>
      <c r="E301">
        <v>5</v>
      </c>
    </row>
    <row r="302" spans="1:5" x14ac:dyDescent="0.3">
      <c r="A302" t="s">
        <v>3</v>
      </c>
      <c r="B302" t="s">
        <v>27</v>
      </c>
      <c r="C302" s="3">
        <v>42967</v>
      </c>
      <c r="D302" t="s">
        <v>2</v>
      </c>
      <c r="E302">
        <v>13</v>
      </c>
    </row>
    <row r="303" spans="1:5" x14ac:dyDescent="0.3">
      <c r="A303" t="s">
        <v>3</v>
      </c>
      <c r="B303" t="s">
        <v>28</v>
      </c>
      <c r="C303" s="3">
        <v>42787</v>
      </c>
      <c r="D303" t="s">
        <v>2</v>
      </c>
      <c r="E303">
        <v>11</v>
      </c>
    </row>
    <row r="304" spans="1:5" x14ac:dyDescent="0.3">
      <c r="A304" t="s">
        <v>3</v>
      </c>
      <c r="B304" t="s">
        <v>28</v>
      </c>
      <c r="C304" s="3">
        <v>43062</v>
      </c>
      <c r="D304" t="s">
        <v>8</v>
      </c>
      <c r="E304">
        <v>11</v>
      </c>
    </row>
    <row r="305" spans="1:5" x14ac:dyDescent="0.3">
      <c r="A305" t="s">
        <v>3</v>
      </c>
      <c r="B305" t="s">
        <v>24</v>
      </c>
      <c r="C305" s="3">
        <v>42776</v>
      </c>
      <c r="D305" t="s">
        <v>11</v>
      </c>
      <c r="E305">
        <v>7</v>
      </c>
    </row>
    <row r="306" spans="1:5" x14ac:dyDescent="0.3">
      <c r="A306" t="s">
        <v>3</v>
      </c>
      <c r="B306" t="s">
        <v>24</v>
      </c>
      <c r="C306" s="3">
        <v>42888</v>
      </c>
      <c r="D306" t="s">
        <v>11</v>
      </c>
      <c r="E306">
        <v>12</v>
      </c>
    </row>
    <row r="307" spans="1:5" x14ac:dyDescent="0.3">
      <c r="A307" t="s">
        <v>3</v>
      </c>
      <c r="B307" t="s">
        <v>24</v>
      </c>
      <c r="C307" s="3">
        <v>43041</v>
      </c>
      <c r="D307" t="s">
        <v>2</v>
      </c>
      <c r="E307">
        <v>12</v>
      </c>
    </row>
    <row r="308" spans="1:5" x14ac:dyDescent="0.3">
      <c r="A308" t="s">
        <v>3</v>
      </c>
      <c r="B308" t="s">
        <v>24</v>
      </c>
      <c r="C308" s="3">
        <v>43077</v>
      </c>
      <c r="D308" t="s">
        <v>2</v>
      </c>
      <c r="E308">
        <v>7</v>
      </c>
    </row>
    <row r="309" spans="1:5" x14ac:dyDescent="0.3">
      <c r="A309" t="s">
        <v>3</v>
      </c>
      <c r="B309" t="s">
        <v>19</v>
      </c>
      <c r="C309" s="3">
        <v>42751</v>
      </c>
      <c r="D309" t="s">
        <v>14</v>
      </c>
      <c r="E309">
        <v>7</v>
      </c>
    </row>
    <row r="310" spans="1:5" x14ac:dyDescent="0.3">
      <c r="A310" t="s">
        <v>3</v>
      </c>
      <c r="B310" t="s">
        <v>19</v>
      </c>
      <c r="C310" s="3">
        <v>42781</v>
      </c>
      <c r="D310" t="s">
        <v>11</v>
      </c>
      <c r="E310">
        <v>19</v>
      </c>
    </row>
    <row r="311" spans="1:5" x14ac:dyDescent="0.3">
      <c r="A311" t="s">
        <v>3</v>
      </c>
      <c r="B311" t="s">
        <v>19</v>
      </c>
      <c r="C311" s="3">
        <v>42811</v>
      </c>
      <c r="D311" t="s">
        <v>14</v>
      </c>
      <c r="E311">
        <v>4</v>
      </c>
    </row>
    <row r="312" spans="1:5" x14ac:dyDescent="0.3">
      <c r="A312" t="s">
        <v>3</v>
      </c>
      <c r="B312" t="s">
        <v>19</v>
      </c>
      <c r="C312" s="3">
        <v>43013</v>
      </c>
      <c r="D312" t="s">
        <v>2</v>
      </c>
      <c r="E312">
        <v>6</v>
      </c>
    </row>
    <row r="313" spans="1:5" x14ac:dyDescent="0.3">
      <c r="A313" t="s">
        <v>3</v>
      </c>
      <c r="B313" t="s">
        <v>19</v>
      </c>
      <c r="C313" s="3">
        <v>43066</v>
      </c>
      <c r="D313" t="s">
        <v>11</v>
      </c>
      <c r="E313">
        <v>5</v>
      </c>
    </row>
    <row r="314" spans="1:5" x14ac:dyDescent="0.3">
      <c r="A314" t="s">
        <v>3</v>
      </c>
      <c r="B314" t="s">
        <v>13</v>
      </c>
      <c r="C314" s="3">
        <v>43043</v>
      </c>
      <c r="D314" t="s">
        <v>2</v>
      </c>
      <c r="E314">
        <v>11</v>
      </c>
    </row>
    <row r="315" spans="1:5" x14ac:dyDescent="0.3">
      <c r="A315" t="s">
        <v>3</v>
      </c>
      <c r="B315" t="s">
        <v>13</v>
      </c>
      <c r="C315" s="3">
        <v>43060</v>
      </c>
      <c r="D315" t="s">
        <v>2</v>
      </c>
      <c r="E315">
        <v>5</v>
      </c>
    </row>
    <row r="316" spans="1:5" x14ac:dyDescent="0.3">
      <c r="A316" t="s">
        <v>3</v>
      </c>
      <c r="B316" t="s">
        <v>29</v>
      </c>
      <c r="C316" s="3">
        <v>42743</v>
      </c>
      <c r="D316" t="s">
        <v>2</v>
      </c>
      <c r="E316">
        <v>17</v>
      </c>
    </row>
    <row r="317" spans="1:5" x14ac:dyDescent="0.3">
      <c r="A317" t="s">
        <v>3</v>
      </c>
      <c r="B317" t="s">
        <v>29</v>
      </c>
      <c r="C317" s="3">
        <v>42942</v>
      </c>
      <c r="D317" t="s">
        <v>11</v>
      </c>
      <c r="E317">
        <v>11</v>
      </c>
    </row>
    <row r="318" spans="1:5" x14ac:dyDescent="0.3">
      <c r="A318" t="s">
        <v>3</v>
      </c>
      <c r="B318" t="s">
        <v>29</v>
      </c>
      <c r="C318" s="3">
        <v>42982</v>
      </c>
      <c r="D318" t="s">
        <v>11</v>
      </c>
      <c r="E318">
        <v>11</v>
      </c>
    </row>
    <row r="319" spans="1:5" x14ac:dyDescent="0.3">
      <c r="A319" t="s">
        <v>3</v>
      </c>
      <c r="B319" t="s">
        <v>29</v>
      </c>
      <c r="C319" s="3">
        <v>43010</v>
      </c>
      <c r="D319" t="s">
        <v>11</v>
      </c>
      <c r="E319">
        <v>13</v>
      </c>
    </row>
    <row r="320" spans="1:5" x14ac:dyDescent="0.3">
      <c r="A320" t="s">
        <v>3</v>
      </c>
      <c r="B320" t="s">
        <v>7</v>
      </c>
      <c r="C320" s="3">
        <v>42745</v>
      </c>
      <c r="D320" t="s">
        <v>8</v>
      </c>
      <c r="E320">
        <v>17</v>
      </c>
    </row>
    <row r="321" spans="1:5" x14ac:dyDescent="0.3">
      <c r="A321" t="s">
        <v>3</v>
      </c>
      <c r="B321" t="s">
        <v>7</v>
      </c>
      <c r="C321" s="3">
        <v>42806</v>
      </c>
      <c r="D321" t="s">
        <v>8</v>
      </c>
      <c r="E321">
        <v>6</v>
      </c>
    </row>
    <row r="322" spans="1:5" x14ac:dyDescent="0.3">
      <c r="A322" t="s">
        <v>3</v>
      </c>
      <c r="B322" t="s">
        <v>7</v>
      </c>
      <c r="C322" s="3">
        <v>42841</v>
      </c>
      <c r="D322" t="s">
        <v>8</v>
      </c>
      <c r="E322">
        <v>14</v>
      </c>
    </row>
    <row r="323" spans="1:5" x14ac:dyDescent="0.3">
      <c r="A323" t="s">
        <v>3</v>
      </c>
      <c r="B323" t="s">
        <v>7</v>
      </c>
      <c r="C323" s="3">
        <v>42960</v>
      </c>
      <c r="D323" t="s">
        <v>11</v>
      </c>
      <c r="E323">
        <v>1</v>
      </c>
    </row>
    <row r="324" spans="1:5" x14ac:dyDescent="0.3">
      <c r="A324" t="s">
        <v>3</v>
      </c>
      <c r="B324" t="s">
        <v>7</v>
      </c>
      <c r="C324" s="3">
        <v>42976</v>
      </c>
      <c r="D324" t="s">
        <v>11</v>
      </c>
      <c r="E324">
        <v>10</v>
      </c>
    </row>
    <row r="325" spans="1:5" x14ac:dyDescent="0.3">
      <c r="A325" t="s">
        <v>3</v>
      </c>
      <c r="B325" t="s">
        <v>7</v>
      </c>
      <c r="C325" s="3">
        <v>43021</v>
      </c>
      <c r="D325" t="s">
        <v>8</v>
      </c>
      <c r="E325">
        <v>6</v>
      </c>
    </row>
    <row r="326" spans="1:5" x14ac:dyDescent="0.3">
      <c r="A326" t="s">
        <v>3</v>
      </c>
      <c r="B326" t="s">
        <v>7</v>
      </c>
      <c r="C326" s="3">
        <v>43031</v>
      </c>
      <c r="D326" t="s">
        <v>11</v>
      </c>
      <c r="E326">
        <v>15</v>
      </c>
    </row>
    <row r="327" spans="1:5" x14ac:dyDescent="0.3">
      <c r="A327" t="s">
        <v>3</v>
      </c>
      <c r="B327" t="s">
        <v>4</v>
      </c>
      <c r="C327" s="3">
        <v>42812</v>
      </c>
      <c r="D327" t="s">
        <v>8</v>
      </c>
      <c r="E327">
        <v>20</v>
      </c>
    </row>
    <row r="328" spans="1:5" x14ac:dyDescent="0.3">
      <c r="A328" t="s">
        <v>3</v>
      </c>
      <c r="B328" t="s">
        <v>4</v>
      </c>
      <c r="C328" s="3">
        <v>43067</v>
      </c>
      <c r="D328" t="s">
        <v>2</v>
      </c>
      <c r="E328">
        <v>16</v>
      </c>
    </row>
    <row r="329" spans="1:5" x14ac:dyDescent="0.3">
      <c r="A329" t="s">
        <v>3</v>
      </c>
      <c r="B329" t="s">
        <v>10</v>
      </c>
      <c r="C329" s="3">
        <v>42757</v>
      </c>
      <c r="D329" t="s">
        <v>11</v>
      </c>
      <c r="E329">
        <v>8</v>
      </c>
    </row>
    <row r="330" spans="1:5" x14ac:dyDescent="0.3">
      <c r="A330" t="s">
        <v>3</v>
      </c>
      <c r="B330" t="s">
        <v>10</v>
      </c>
      <c r="C330" s="3">
        <v>43057</v>
      </c>
      <c r="D330" t="s">
        <v>8</v>
      </c>
      <c r="E330">
        <v>4</v>
      </c>
    </row>
    <row r="331" spans="1:5" x14ac:dyDescent="0.3">
      <c r="A331" t="s">
        <v>3</v>
      </c>
      <c r="B331" t="s">
        <v>10</v>
      </c>
      <c r="C331" s="3">
        <v>43095</v>
      </c>
      <c r="D331" t="s">
        <v>11</v>
      </c>
      <c r="E331">
        <v>10</v>
      </c>
    </row>
    <row r="332" spans="1:5" x14ac:dyDescent="0.3">
      <c r="A332" t="s">
        <v>3</v>
      </c>
      <c r="B332" t="s">
        <v>21</v>
      </c>
      <c r="C332" s="3">
        <v>42743</v>
      </c>
      <c r="D332" t="s">
        <v>5</v>
      </c>
      <c r="E332">
        <v>4</v>
      </c>
    </row>
    <row r="333" spans="1:5" x14ac:dyDescent="0.3">
      <c r="A333" t="s">
        <v>3</v>
      </c>
      <c r="B333" t="s">
        <v>21</v>
      </c>
      <c r="C333" s="3">
        <v>42911</v>
      </c>
      <c r="D333" t="s">
        <v>11</v>
      </c>
      <c r="E333">
        <v>15</v>
      </c>
    </row>
    <row r="334" spans="1:5" x14ac:dyDescent="0.3">
      <c r="A334" t="s">
        <v>3</v>
      </c>
      <c r="B334" t="s">
        <v>1</v>
      </c>
      <c r="C334" s="3">
        <v>42783</v>
      </c>
      <c r="D334" t="s">
        <v>2</v>
      </c>
      <c r="E334">
        <v>6</v>
      </c>
    </row>
    <row r="335" spans="1:5" x14ac:dyDescent="0.3">
      <c r="A335" t="s">
        <v>3</v>
      </c>
      <c r="B335" t="s">
        <v>1</v>
      </c>
      <c r="C335" s="3">
        <v>42804</v>
      </c>
      <c r="D335" t="s">
        <v>8</v>
      </c>
      <c r="E335">
        <v>19</v>
      </c>
    </row>
    <row r="336" spans="1:5" x14ac:dyDescent="0.3">
      <c r="A336" t="s">
        <v>3</v>
      </c>
      <c r="B336" t="s">
        <v>1</v>
      </c>
      <c r="C336" s="3">
        <v>42855</v>
      </c>
      <c r="D336" t="s">
        <v>5</v>
      </c>
      <c r="E336">
        <v>1</v>
      </c>
    </row>
    <row r="337" spans="1:5" x14ac:dyDescent="0.3">
      <c r="A337" t="s">
        <v>3</v>
      </c>
      <c r="B337" t="s">
        <v>1</v>
      </c>
      <c r="C337" s="3">
        <v>42907</v>
      </c>
      <c r="D337" t="s">
        <v>2</v>
      </c>
      <c r="E337">
        <v>5</v>
      </c>
    </row>
    <row r="338" spans="1:5" x14ac:dyDescent="0.3">
      <c r="A338" t="s">
        <v>3</v>
      </c>
      <c r="B338" t="s">
        <v>1</v>
      </c>
      <c r="C338" s="3">
        <v>42919</v>
      </c>
      <c r="D338" t="s">
        <v>5</v>
      </c>
      <c r="E338">
        <v>8</v>
      </c>
    </row>
    <row r="339" spans="1:5" x14ac:dyDescent="0.3">
      <c r="A339" t="s">
        <v>3</v>
      </c>
      <c r="B339" t="s">
        <v>1</v>
      </c>
      <c r="C339" s="3">
        <v>42970</v>
      </c>
      <c r="D339" t="s">
        <v>2</v>
      </c>
      <c r="E339">
        <v>11</v>
      </c>
    </row>
    <row r="340" spans="1:5" x14ac:dyDescent="0.3">
      <c r="A340" t="s">
        <v>3</v>
      </c>
      <c r="B340" t="s">
        <v>1</v>
      </c>
      <c r="C340" s="3">
        <v>42970</v>
      </c>
      <c r="D340" t="s">
        <v>14</v>
      </c>
      <c r="E340">
        <v>13</v>
      </c>
    </row>
    <row r="341" spans="1:5" x14ac:dyDescent="0.3">
      <c r="A341" t="s">
        <v>3</v>
      </c>
      <c r="B341" t="s">
        <v>1</v>
      </c>
      <c r="C341" s="3">
        <v>42994</v>
      </c>
      <c r="D341" t="s">
        <v>2</v>
      </c>
      <c r="E341">
        <v>20</v>
      </c>
    </row>
    <row r="342" spans="1:5" x14ac:dyDescent="0.3">
      <c r="A342" t="s">
        <v>3</v>
      </c>
      <c r="B342" t="s">
        <v>1</v>
      </c>
      <c r="C342" s="3">
        <v>43018</v>
      </c>
      <c r="D342" t="s">
        <v>11</v>
      </c>
      <c r="E342">
        <v>6</v>
      </c>
    </row>
    <row r="343" spans="1:5" x14ac:dyDescent="0.3">
      <c r="A343" t="s">
        <v>3</v>
      </c>
      <c r="B343" t="s">
        <v>1</v>
      </c>
      <c r="C343" s="3">
        <v>43056</v>
      </c>
      <c r="D343" t="s">
        <v>11</v>
      </c>
      <c r="E343">
        <v>3</v>
      </c>
    </row>
    <row r="344" spans="1:5" x14ac:dyDescent="0.3">
      <c r="A344" t="s">
        <v>3</v>
      </c>
      <c r="B344" t="s">
        <v>1</v>
      </c>
      <c r="C344" s="3">
        <v>43073</v>
      </c>
      <c r="D344" t="s">
        <v>11</v>
      </c>
      <c r="E344">
        <v>15</v>
      </c>
    </row>
    <row r="345" spans="1:5" x14ac:dyDescent="0.3">
      <c r="A345" t="s">
        <v>12</v>
      </c>
      <c r="B345" t="s">
        <v>28</v>
      </c>
      <c r="C345" s="3">
        <v>42823</v>
      </c>
      <c r="D345" t="s">
        <v>11</v>
      </c>
      <c r="E345">
        <v>10</v>
      </c>
    </row>
    <row r="346" spans="1:5" x14ac:dyDescent="0.3">
      <c r="A346" t="s">
        <v>12</v>
      </c>
      <c r="B346" t="s">
        <v>28</v>
      </c>
      <c r="C346" s="3">
        <v>42910</v>
      </c>
      <c r="D346" t="s">
        <v>11</v>
      </c>
      <c r="E346">
        <v>19</v>
      </c>
    </row>
    <row r="347" spans="1:5" x14ac:dyDescent="0.3">
      <c r="A347" t="s">
        <v>12</v>
      </c>
      <c r="B347" t="s">
        <v>28</v>
      </c>
      <c r="C347" s="3">
        <v>42981</v>
      </c>
      <c r="D347" t="s">
        <v>2</v>
      </c>
      <c r="E347">
        <v>20</v>
      </c>
    </row>
    <row r="348" spans="1:5" x14ac:dyDescent="0.3">
      <c r="A348" t="s">
        <v>12</v>
      </c>
      <c r="B348" t="s">
        <v>24</v>
      </c>
      <c r="C348" s="3">
        <v>42915</v>
      </c>
      <c r="D348" t="s">
        <v>8</v>
      </c>
      <c r="E348">
        <v>11</v>
      </c>
    </row>
    <row r="349" spans="1:5" x14ac:dyDescent="0.3">
      <c r="A349" t="s">
        <v>12</v>
      </c>
      <c r="B349" t="s">
        <v>24</v>
      </c>
      <c r="C349" s="3">
        <v>43100</v>
      </c>
      <c r="D349" t="s">
        <v>2</v>
      </c>
      <c r="E349">
        <v>20</v>
      </c>
    </row>
    <row r="350" spans="1:5" x14ac:dyDescent="0.3">
      <c r="A350" t="s">
        <v>12</v>
      </c>
      <c r="B350" t="s">
        <v>19</v>
      </c>
      <c r="C350" s="3">
        <v>42783</v>
      </c>
      <c r="D350" t="s">
        <v>11</v>
      </c>
      <c r="E350">
        <v>20</v>
      </c>
    </row>
    <row r="351" spans="1:5" x14ac:dyDescent="0.3">
      <c r="A351" t="s">
        <v>12</v>
      </c>
      <c r="B351" t="s">
        <v>19</v>
      </c>
      <c r="C351" s="3">
        <v>42802</v>
      </c>
      <c r="D351" t="s">
        <v>5</v>
      </c>
      <c r="E351">
        <v>8</v>
      </c>
    </row>
    <row r="352" spans="1:5" x14ac:dyDescent="0.3">
      <c r="A352" t="s">
        <v>12</v>
      </c>
      <c r="B352" t="s">
        <v>19</v>
      </c>
      <c r="C352" s="3">
        <v>42959</v>
      </c>
      <c r="D352" t="s">
        <v>5</v>
      </c>
      <c r="E352">
        <v>6</v>
      </c>
    </row>
    <row r="353" spans="1:5" x14ac:dyDescent="0.3">
      <c r="A353" t="s">
        <v>12</v>
      </c>
      <c r="B353" t="s">
        <v>19</v>
      </c>
      <c r="C353" s="3">
        <v>43052</v>
      </c>
      <c r="D353" t="s">
        <v>11</v>
      </c>
      <c r="E353">
        <v>17</v>
      </c>
    </row>
    <row r="354" spans="1:5" x14ac:dyDescent="0.3">
      <c r="A354" t="s">
        <v>12</v>
      </c>
      <c r="B354" t="s">
        <v>13</v>
      </c>
      <c r="C354" s="3">
        <v>42805</v>
      </c>
      <c r="D354" t="s">
        <v>11</v>
      </c>
      <c r="E354">
        <v>8</v>
      </c>
    </row>
    <row r="355" spans="1:5" x14ac:dyDescent="0.3">
      <c r="A355" t="s">
        <v>12</v>
      </c>
      <c r="B355" t="s">
        <v>13</v>
      </c>
      <c r="C355" s="3">
        <v>42882</v>
      </c>
      <c r="D355" t="s">
        <v>11</v>
      </c>
      <c r="E355">
        <v>13</v>
      </c>
    </row>
    <row r="356" spans="1:5" x14ac:dyDescent="0.3">
      <c r="A356" t="s">
        <v>12</v>
      </c>
      <c r="B356" t="s">
        <v>13</v>
      </c>
      <c r="C356" s="3">
        <v>42891</v>
      </c>
      <c r="D356" t="s">
        <v>2</v>
      </c>
      <c r="E356">
        <v>5</v>
      </c>
    </row>
    <row r="357" spans="1:5" x14ac:dyDescent="0.3">
      <c r="A357" t="s">
        <v>12</v>
      </c>
      <c r="B357" t="s">
        <v>13</v>
      </c>
      <c r="C357" s="3">
        <v>42919</v>
      </c>
      <c r="D357" t="s">
        <v>8</v>
      </c>
      <c r="E357">
        <v>19</v>
      </c>
    </row>
    <row r="358" spans="1:5" x14ac:dyDescent="0.3">
      <c r="A358" t="s">
        <v>12</v>
      </c>
      <c r="B358" t="s">
        <v>13</v>
      </c>
      <c r="C358" s="3">
        <v>42955</v>
      </c>
      <c r="D358" t="s">
        <v>8</v>
      </c>
      <c r="E358">
        <v>16</v>
      </c>
    </row>
    <row r="359" spans="1:5" x14ac:dyDescent="0.3">
      <c r="A359" t="s">
        <v>12</v>
      </c>
      <c r="B359" t="s">
        <v>13</v>
      </c>
      <c r="C359" s="3">
        <v>43100</v>
      </c>
      <c r="D359" t="s">
        <v>5</v>
      </c>
      <c r="E359">
        <v>1</v>
      </c>
    </row>
    <row r="360" spans="1:5" x14ac:dyDescent="0.3">
      <c r="A360" t="s">
        <v>12</v>
      </c>
      <c r="B360" t="s">
        <v>29</v>
      </c>
      <c r="C360" s="3">
        <v>42774</v>
      </c>
      <c r="D360" t="s">
        <v>11</v>
      </c>
      <c r="E360">
        <v>19</v>
      </c>
    </row>
    <row r="361" spans="1:5" x14ac:dyDescent="0.3">
      <c r="A361" t="s">
        <v>12</v>
      </c>
      <c r="B361" t="s">
        <v>29</v>
      </c>
      <c r="C361" s="3">
        <v>42862</v>
      </c>
      <c r="D361" t="s">
        <v>8</v>
      </c>
      <c r="E361">
        <v>6</v>
      </c>
    </row>
    <row r="362" spans="1:5" x14ac:dyDescent="0.3">
      <c r="A362" t="s">
        <v>12</v>
      </c>
      <c r="B362" t="s">
        <v>29</v>
      </c>
      <c r="C362" s="3">
        <v>42908</v>
      </c>
      <c r="D362" t="s">
        <v>2</v>
      </c>
      <c r="E362">
        <v>16</v>
      </c>
    </row>
    <row r="363" spans="1:5" x14ac:dyDescent="0.3">
      <c r="A363" t="s">
        <v>12</v>
      </c>
      <c r="B363" t="s">
        <v>29</v>
      </c>
      <c r="C363" s="3">
        <v>42958</v>
      </c>
      <c r="D363" t="s">
        <v>14</v>
      </c>
      <c r="E363">
        <v>11</v>
      </c>
    </row>
    <row r="364" spans="1:5" x14ac:dyDescent="0.3">
      <c r="A364" t="s">
        <v>12</v>
      </c>
      <c r="B364" t="s">
        <v>29</v>
      </c>
      <c r="C364" s="3">
        <v>42961</v>
      </c>
      <c r="D364" t="s">
        <v>8</v>
      </c>
      <c r="E364">
        <v>5</v>
      </c>
    </row>
    <row r="365" spans="1:5" x14ac:dyDescent="0.3">
      <c r="A365" t="s">
        <v>12</v>
      </c>
      <c r="B365" t="s">
        <v>29</v>
      </c>
      <c r="C365" s="3">
        <v>42964</v>
      </c>
      <c r="D365" t="s">
        <v>8</v>
      </c>
      <c r="E365">
        <v>3</v>
      </c>
    </row>
    <row r="366" spans="1:5" x14ac:dyDescent="0.3">
      <c r="A366" t="s">
        <v>12</v>
      </c>
      <c r="B366" t="s">
        <v>7</v>
      </c>
      <c r="C366" s="3">
        <v>42780</v>
      </c>
      <c r="D366" t="s">
        <v>14</v>
      </c>
      <c r="E366">
        <v>18</v>
      </c>
    </row>
    <row r="367" spans="1:5" x14ac:dyDescent="0.3">
      <c r="A367" t="s">
        <v>12</v>
      </c>
      <c r="B367" t="s">
        <v>7</v>
      </c>
      <c r="C367" s="3">
        <v>42810</v>
      </c>
      <c r="D367" t="s">
        <v>11</v>
      </c>
      <c r="E367">
        <v>15</v>
      </c>
    </row>
    <row r="368" spans="1:5" x14ac:dyDescent="0.3">
      <c r="A368" t="s">
        <v>12</v>
      </c>
      <c r="B368" t="s">
        <v>7</v>
      </c>
      <c r="C368" s="3">
        <v>43002</v>
      </c>
      <c r="D368" t="s">
        <v>8</v>
      </c>
      <c r="E368">
        <v>1</v>
      </c>
    </row>
    <row r="369" spans="1:5" x14ac:dyDescent="0.3">
      <c r="A369" t="s">
        <v>12</v>
      </c>
      <c r="B369" t="s">
        <v>7</v>
      </c>
      <c r="C369" s="3">
        <v>43025</v>
      </c>
      <c r="D369" t="s">
        <v>2</v>
      </c>
      <c r="E369">
        <v>14</v>
      </c>
    </row>
    <row r="370" spans="1:5" x14ac:dyDescent="0.3">
      <c r="A370" t="s">
        <v>12</v>
      </c>
      <c r="B370" t="s">
        <v>7</v>
      </c>
      <c r="C370" s="3">
        <v>43065</v>
      </c>
      <c r="D370" t="s">
        <v>8</v>
      </c>
      <c r="E370">
        <v>19</v>
      </c>
    </row>
    <row r="371" spans="1:5" x14ac:dyDescent="0.3">
      <c r="A371" t="s">
        <v>12</v>
      </c>
      <c r="B371" t="s">
        <v>4</v>
      </c>
      <c r="C371" s="3">
        <v>43054</v>
      </c>
      <c r="D371" t="s">
        <v>2</v>
      </c>
      <c r="E371">
        <v>18</v>
      </c>
    </row>
    <row r="372" spans="1:5" x14ac:dyDescent="0.3">
      <c r="A372" t="s">
        <v>12</v>
      </c>
      <c r="B372" t="s">
        <v>4</v>
      </c>
      <c r="C372" s="3">
        <v>43074</v>
      </c>
      <c r="D372" t="s">
        <v>8</v>
      </c>
      <c r="E372">
        <v>15</v>
      </c>
    </row>
    <row r="373" spans="1:5" x14ac:dyDescent="0.3">
      <c r="A373" t="s">
        <v>12</v>
      </c>
      <c r="B373" t="s">
        <v>10</v>
      </c>
      <c r="C373" s="3">
        <v>42890</v>
      </c>
      <c r="D373" t="s">
        <v>14</v>
      </c>
      <c r="E373">
        <v>4</v>
      </c>
    </row>
    <row r="374" spans="1:5" x14ac:dyDescent="0.3">
      <c r="A374" t="s">
        <v>12</v>
      </c>
      <c r="B374" t="s">
        <v>10</v>
      </c>
      <c r="C374" s="3">
        <v>42974</v>
      </c>
      <c r="D374" t="s">
        <v>5</v>
      </c>
      <c r="E374">
        <v>1</v>
      </c>
    </row>
    <row r="375" spans="1:5" x14ac:dyDescent="0.3">
      <c r="A375" t="s">
        <v>12</v>
      </c>
      <c r="B375" t="s">
        <v>10</v>
      </c>
      <c r="C375" s="3">
        <v>43023</v>
      </c>
      <c r="D375" t="s">
        <v>11</v>
      </c>
      <c r="E375">
        <v>14</v>
      </c>
    </row>
    <row r="376" spans="1:5" x14ac:dyDescent="0.3">
      <c r="A376" t="s">
        <v>12</v>
      </c>
      <c r="B376" t="s">
        <v>10</v>
      </c>
      <c r="C376" s="3">
        <v>43072</v>
      </c>
      <c r="D376" t="s">
        <v>14</v>
      </c>
      <c r="E376">
        <v>18</v>
      </c>
    </row>
    <row r="377" spans="1:5" x14ac:dyDescent="0.3">
      <c r="A377" t="s">
        <v>12</v>
      </c>
      <c r="B377" t="s">
        <v>21</v>
      </c>
      <c r="C377" s="3">
        <v>42813</v>
      </c>
      <c r="D377" t="s">
        <v>8</v>
      </c>
      <c r="E377">
        <v>20</v>
      </c>
    </row>
    <row r="378" spans="1:5" x14ac:dyDescent="0.3">
      <c r="A378" t="s">
        <v>12</v>
      </c>
      <c r="B378" t="s">
        <v>21</v>
      </c>
      <c r="C378" s="3">
        <v>42905</v>
      </c>
      <c r="D378" t="s">
        <v>8</v>
      </c>
      <c r="E378">
        <v>20</v>
      </c>
    </row>
    <row r="379" spans="1:5" x14ac:dyDescent="0.3">
      <c r="A379" t="s">
        <v>12</v>
      </c>
      <c r="B379" t="s">
        <v>21</v>
      </c>
      <c r="C379" s="3">
        <v>42989</v>
      </c>
      <c r="D379" t="s">
        <v>11</v>
      </c>
      <c r="E379">
        <v>13</v>
      </c>
    </row>
    <row r="380" spans="1:5" x14ac:dyDescent="0.3">
      <c r="A380" t="s">
        <v>12</v>
      </c>
      <c r="B380" t="s">
        <v>21</v>
      </c>
      <c r="C380" s="3">
        <v>43034</v>
      </c>
      <c r="D380" t="s">
        <v>8</v>
      </c>
      <c r="E380">
        <v>19</v>
      </c>
    </row>
    <row r="381" spans="1:5" x14ac:dyDescent="0.3">
      <c r="A381" t="s">
        <v>12</v>
      </c>
      <c r="B381" t="s">
        <v>1</v>
      </c>
      <c r="C381" s="3">
        <v>42780</v>
      </c>
      <c r="D381" t="s">
        <v>5</v>
      </c>
      <c r="E381">
        <v>15</v>
      </c>
    </row>
    <row r="382" spans="1:5" x14ac:dyDescent="0.3">
      <c r="A382" t="s">
        <v>12</v>
      </c>
      <c r="B382" t="s">
        <v>1</v>
      </c>
      <c r="C382" s="3">
        <v>42822</v>
      </c>
      <c r="D382" t="s">
        <v>8</v>
      </c>
      <c r="E382">
        <v>12</v>
      </c>
    </row>
    <row r="383" spans="1:5" x14ac:dyDescent="0.3">
      <c r="A383" t="s">
        <v>12</v>
      </c>
      <c r="B383" t="s">
        <v>1</v>
      </c>
      <c r="C383" s="3">
        <v>42895</v>
      </c>
      <c r="D383" t="s">
        <v>14</v>
      </c>
      <c r="E383">
        <v>19</v>
      </c>
    </row>
    <row r="384" spans="1:5" x14ac:dyDescent="0.3">
      <c r="A384" t="s">
        <v>12</v>
      </c>
      <c r="B384" t="s">
        <v>1</v>
      </c>
      <c r="C384" s="3">
        <v>42971</v>
      </c>
      <c r="D384" t="s">
        <v>5</v>
      </c>
      <c r="E384">
        <v>16</v>
      </c>
    </row>
    <row r="385" spans="1:5" x14ac:dyDescent="0.3">
      <c r="A385" t="s">
        <v>6</v>
      </c>
      <c r="B385" t="s">
        <v>27</v>
      </c>
      <c r="C385" s="3">
        <v>42791</v>
      </c>
      <c r="D385" t="s">
        <v>14</v>
      </c>
      <c r="E385">
        <v>19</v>
      </c>
    </row>
    <row r="386" spans="1:5" x14ac:dyDescent="0.3">
      <c r="A386" t="s">
        <v>6</v>
      </c>
      <c r="B386" t="s">
        <v>27</v>
      </c>
      <c r="C386" s="3">
        <v>42798</v>
      </c>
      <c r="D386" t="s">
        <v>5</v>
      </c>
      <c r="E386">
        <v>12</v>
      </c>
    </row>
    <row r="387" spans="1:5" x14ac:dyDescent="0.3">
      <c r="A387" t="s">
        <v>6</v>
      </c>
      <c r="B387" t="s">
        <v>27</v>
      </c>
      <c r="C387" s="3">
        <v>42814</v>
      </c>
      <c r="D387" t="s">
        <v>14</v>
      </c>
      <c r="E387">
        <v>1</v>
      </c>
    </row>
    <row r="388" spans="1:5" x14ac:dyDescent="0.3">
      <c r="A388" t="s">
        <v>6</v>
      </c>
      <c r="B388" t="s">
        <v>28</v>
      </c>
      <c r="C388" s="3">
        <v>43032</v>
      </c>
      <c r="D388" t="s">
        <v>2</v>
      </c>
      <c r="E388">
        <v>9</v>
      </c>
    </row>
    <row r="389" spans="1:5" x14ac:dyDescent="0.3">
      <c r="A389" t="s">
        <v>6</v>
      </c>
      <c r="B389" t="s">
        <v>24</v>
      </c>
      <c r="C389" s="3">
        <v>42938</v>
      </c>
      <c r="D389" t="s">
        <v>14</v>
      </c>
      <c r="E389">
        <v>6</v>
      </c>
    </row>
    <row r="390" spans="1:5" x14ac:dyDescent="0.3">
      <c r="A390" t="s">
        <v>6</v>
      </c>
      <c r="B390" t="s">
        <v>24</v>
      </c>
      <c r="C390" s="3">
        <v>42986</v>
      </c>
      <c r="D390" t="s">
        <v>14</v>
      </c>
      <c r="E390">
        <v>1</v>
      </c>
    </row>
    <row r="391" spans="1:5" x14ac:dyDescent="0.3">
      <c r="A391" t="s">
        <v>6</v>
      </c>
      <c r="B391" t="s">
        <v>24</v>
      </c>
      <c r="C391" s="3">
        <v>43038</v>
      </c>
      <c r="D391" t="s">
        <v>14</v>
      </c>
      <c r="E391">
        <v>16</v>
      </c>
    </row>
    <row r="392" spans="1:5" x14ac:dyDescent="0.3">
      <c r="A392" t="s">
        <v>6</v>
      </c>
      <c r="B392" t="s">
        <v>19</v>
      </c>
      <c r="C392" s="3">
        <v>42860</v>
      </c>
      <c r="D392" t="s">
        <v>2</v>
      </c>
      <c r="E392">
        <v>10</v>
      </c>
    </row>
    <row r="393" spans="1:5" x14ac:dyDescent="0.3">
      <c r="A393" t="s">
        <v>6</v>
      </c>
      <c r="B393" t="s">
        <v>19</v>
      </c>
      <c r="C393" s="3">
        <v>42891</v>
      </c>
      <c r="D393" t="s">
        <v>2</v>
      </c>
      <c r="E393">
        <v>11</v>
      </c>
    </row>
    <row r="394" spans="1:5" x14ac:dyDescent="0.3">
      <c r="A394" t="s">
        <v>6</v>
      </c>
      <c r="B394" t="s">
        <v>19</v>
      </c>
      <c r="C394" s="3">
        <v>42910</v>
      </c>
      <c r="D394" t="s">
        <v>11</v>
      </c>
      <c r="E394">
        <v>6</v>
      </c>
    </row>
    <row r="395" spans="1:5" x14ac:dyDescent="0.3">
      <c r="A395" t="s">
        <v>6</v>
      </c>
      <c r="B395" t="s">
        <v>19</v>
      </c>
      <c r="C395" s="3">
        <v>43081</v>
      </c>
      <c r="D395" t="s">
        <v>14</v>
      </c>
      <c r="E395">
        <v>10</v>
      </c>
    </row>
    <row r="396" spans="1:5" x14ac:dyDescent="0.3">
      <c r="A396" t="s">
        <v>6</v>
      </c>
      <c r="B396" t="s">
        <v>13</v>
      </c>
      <c r="C396" s="3">
        <v>42774</v>
      </c>
      <c r="D396" t="s">
        <v>5</v>
      </c>
      <c r="E396">
        <v>8</v>
      </c>
    </row>
    <row r="397" spans="1:5" x14ac:dyDescent="0.3">
      <c r="A397" t="s">
        <v>6</v>
      </c>
      <c r="B397" t="s">
        <v>13</v>
      </c>
      <c r="C397" s="3">
        <v>42998</v>
      </c>
      <c r="D397" t="s">
        <v>5</v>
      </c>
      <c r="E397">
        <v>18</v>
      </c>
    </row>
    <row r="398" spans="1:5" x14ac:dyDescent="0.3">
      <c r="A398" t="s">
        <v>6</v>
      </c>
      <c r="B398" t="s">
        <v>13</v>
      </c>
      <c r="C398" s="3">
        <v>43004</v>
      </c>
      <c r="D398" t="s">
        <v>2</v>
      </c>
      <c r="E398">
        <v>1</v>
      </c>
    </row>
    <row r="399" spans="1:5" x14ac:dyDescent="0.3">
      <c r="A399" t="s">
        <v>6</v>
      </c>
      <c r="B399" t="s">
        <v>29</v>
      </c>
      <c r="C399" s="3">
        <v>42839</v>
      </c>
      <c r="D399" t="s">
        <v>11</v>
      </c>
      <c r="E399">
        <v>18</v>
      </c>
    </row>
    <row r="400" spans="1:5" x14ac:dyDescent="0.3">
      <c r="A400" t="s">
        <v>6</v>
      </c>
      <c r="B400" t="s">
        <v>7</v>
      </c>
      <c r="C400" s="3">
        <v>42783</v>
      </c>
      <c r="D400" t="s">
        <v>2</v>
      </c>
      <c r="E400">
        <v>6</v>
      </c>
    </row>
    <row r="401" spans="1:5" x14ac:dyDescent="0.3">
      <c r="A401" t="s">
        <v>6</v>
      </c>
      <c r="B401" t="s">
        <v>7</v>
      </c>
      <c r="C401" s="3">
        <v>42851</v>
      </c>
      <c r="D401" t="s">
        <v>8</v>
      </c>
      <c r="E401">
        <v>11</v>
      </c>
    </row>
    <row r="402" spans="1:5" x14ac:dyDescent="0.3">
      <c r="A402" t="s">
        <v>6</v>
      </c>
      <c r="B402" t="s">
        <v>7</v>
      </c>
      <c r="C402" s="3">
        <v>42884</v>
      </c>
      <c r="D402" t="s">
        <v>11</v>
      </c>
      <c r="E402">
        <v>2</v>
      </c>
    </row>
    <row r="403" spans="1:5" x14ac:dyDescent="0.3">
      <c r="A403" t="s">
        <v>6</v>
      </c>
      <c r="B403" t="s">
        <v>7</v>
      </c>
      <c r="C403" s="3">
        <v>43035</v>
      </c>
      <c r="D403" t="s">
        <v>2</v>
      </c>
      <c r="E403">
        <v>15</v>
      </c>
    </row>
    <row r="404" spans="1:5" x14ac:dyDescent="0.3">
      <c r="A404" t="s">
        <v>6</v>
      </c>
      <c r="B404" t="s">
        <v>7</v>
      </c>
      <c r="C404" s="3">
        <v>43053</v>
      </c>
      <c r="D404" t="s">
        <v>14</v>
      </c>
      <c r="E404">
        <v>15</v>
      </c>
    </row>
    <row r="405" spans="1:5" x14ac:dyDescent="0.3">
      <c r="A405" t="s">
        <v>6</v>
      </c>
      <c r="B405" t="s">
        <v>4</v>
      </c>
      <c r="C405" s="3">
        <v>42736</v>
      </c>
      <c r="D405" t="s">
        <v>2</v>
      </c>
      <c r="E405">
        <v>11</v>
      </c>
    </row>
    <row r="406" spans="1:5" x14ac:dyDescent="0.3">
      <c r="A406" t="s">
        <v>6</v>
      </c>
      <c r="B406" t="s">
        <v>4</v>
      </c>
      <c r="C406" s="3">
        <v>42887</v>
      </c>
      <c r="D406" t="s">
        <v>2</v>
      </c>
      <c r="E406">
        <v>19</v>
      </c>
    </row>
    <row r="407" spans="1:5" x14ac:dyDescent="0.3">
      <c r="A407" t="s">
        <v>6</v>
      </c>
      <c r="B407" t="s">
        <v>4</v>
      </c>
      <c r="C407" s="3">
        <v>42985</v>
      </c>
      <c r="D407" t="s">
        <v>11</v>
      </c>
      <c r="E407">
        <v>9</v>
      </c>
    </row>
    <row r="408" spans="1:5" x14ac:dyDescent="0.3">
      <c r="A408" t="s">
        <v>6</v>
      </c>
      <c r="B408" t="s">
        <v>4</v>
      </c>
      <c r="C408" s="3">
        <v>43038</v>
      </c>
      <c r="D408" t="s">
        <v>8</v>
      </c>
      <c r="E408">
        <v>10</v>
      </c>
    </row>
    <row r="409" spans="1:5" x14ac:dyDescent="0.3">
      <c r="A409" t="s">
        <v>6</v>
      </c>
      <c r="B409" t="s">
        <v>10</v>
      </c>
      <c r="C409" s="3">
        <v>42751</v>
      </c>
      <c r="D409" t="s">
        <v>2</v>
      </c>
      <c r="E409">
        <v>10</v>
      </c>
    </row>
    <row r="410" spans="1:5" x14ac:dyDescent="0.3">
      <c r="A410" t="s">
        <v>6</v>
      </c>
      <c r="B410" t="s">
        <v>10</v>
      </c>
      <c r="C410" s="3">
        <v>42889</v>
      </c>
      <c r="D410" t="s">
        <v>2</v>
      </c>
      <c r="E410">
        <v>12</v>
      </c>
    </row>
    <row r="411" spans="1:5" x14ac:dyDescent="0.3">
      <c r="A411" t="s">
        <v>6</v>
      </c>
      <c r="B411" t="s">
        <v>10</v>
      </c>
      <c r="C411" s="3">
        <v>43082</v>
      </c>
      <c r="D411" t="s">
        <v>11</v>
      </c>
      <c r="E411">
        <v>12</v>
      </c>
    </row>
    <row r="412" spans="1:5" x14ac:dyDescent="0.3">
      <c r="A412" t="s">
        <v>6</v>
      </c>
      <c r="B412" t="s">
        <v>21</v>
      </c>
      <c r="C412" s="3">
        <v>42738</v>
      </c>
      <c r="D412" t="s">
        <v>14</v>
      </c>
      <c r="E412">
        <v>19</v>
      </c>
    </row>
    <row r="413" spans="1:5" x14ac:dyDescent="0.3">
      <c r="A413" t="s">
        <v>6</v>
      </c>
      <c r="B413" t="s">
        <v>21</v>
      </c>
      <c r="C413" s="3">
        <v>42821</v>
      </c>
      <c r="D413" t="s">
        <v>2</v>
      </c>
      <c r="E413">
        <v>11</v>
      </c>
    </row>
    <row r="414" spans="1:5" x14ac:dyDescent="0.3">
      <c r="A414" t="s">
        <v>6</v>
      </c>
      <c r="B414" t="s">
        <v>1</v>
      </c>
      <c r="C414" s="3">
        <v>42746</v>
      </c>
      <c r="D414" t="s">
        <v>8</v>
      </c>
      <c r="E414">
        <v>6</v>
      </c>
    </row>
    <row r="415" spans="1:5" x14ac:dyDescent="0.3">
      <c r="A415" t="s">
        <v>6</v>
      </c>
      <c r="B415" t="s">
        <v>1</v>
      </c>
      <c r="C415" s="3">
        <v>42755</v>
      </c>
      <c r="D415" t="s">
        <v>2</v>
      </c>
      <c r="E415">
        <v>8</v>
      </c>
    </row>
    <row r="416" spans="1:5" x14ac:dyDescent="0.3">
      <c r="A416" t="s">
        <v>6</v>
      </c>
      <c r="B416" t="s">
        <v>1</v>
      </c>
      <c r="C416" s="3">
        <v>42801</v>
      </c>
      <c r="D416" t="s">
        <v>8</v>
      </c>
      <c r="E416">
        <v>2</v>
      </c>
    </row>
    <row r="417" spans="1:5" x14ac:dyDescent="0.3">
      <c r="A417" t="s">
        <v>6</v>
      </c>
      <c r="B417" t="s">
        <v>1</v>
      </c>
      <c r="C417" s="3">
        <v>42840</v>
      </c>
      <c r="D417" t="s">
        <v>2</v>
      </c>
      <c r="E417">
        <v>11</v>
      </c>
    </row>
    <row r="418" spans="1:5" x14ac:dyDescent="0.3">
      <c r="A418" t="s">
        <v>6</v>
      </c>
      <c r="B418" t="s">
        <v>1</v>
      </c>
      <c r="C418" s="3">
        <v>42856</v>
      </c>
      <c r="D418" t="s">
        <v>14</v>
      </c>
      <c r="E418">
        <v>11</v>
      </c>
    </row>
    <row r="419" spans="1:5" x14ac:dyDescent="0.3">
      <c r="A419" t="s">
        <v>6</v>
      </c>
      <c r="B419" t="s">
        <v>1</v>
      </c>
      <c r="C419" s="3">
        <v>42878</v>
      </c>
      <c r="D419" t="s">
        <v>5</v>
      </c>
      <c r="E419">
        <v>2</v>
      </c>
    </row>
    <row r="420" spans="1:5" x14ac:dyDescent="0.3">
      <c r="A420" t="s">
        <v>6</v>
      </c>
      <c r="B420" t="s">
        <v>1</v>
      </c>
      <c r="C420" s="3">
        <v>42955</v>
      </c>
      <c r="D420" t="s">
        <v>11</v>
      </c>
      <c r="E420">
        <v>13</v>
      </c>
    </row>
    <row r="421" spans="1:5" x14ac:dyDescent="0.3">
      <c r="A421" t="s">
        <v>6</v>
      </c>
      <c r="B421" t="s">
        <v>1</v>
      </c>
      <c r="C421" s="3">
        <v>42961</v>
      </c>
      <c r="D421" t="s">
        <v>14</v>
      </c>
      <c r="E421">
        <v>16</v>
      </c>
    </row>
    <row r="422" spans="1:5" x14ac:dyDescent="0.3">
      <c r="A422" t="s">
        <v>6</v>
      </c>
      <c r="B422" t="s">
        <v>1</v>
      </c>
      <c r="C422" s="3">
        <v>43007</v>
      </c>
      <c r="D422" t="s">
        <v>5</v>
      </c>
      <c r="E422">
        <v>20</v>
      </c>
    </row>
    <row r="423" spans="1:5" x14ac:dyDescent="0.3">
      <c r="A423" t="s">
        <v>6</v>
      </c>
      <c r="B423" t="s">
        <v>1</v>
      </c>
      <c r="C423" s="3">
        <v>43067</v>
      </c>
      <c r="D423" t="s">
        <v>11</v>
      </c>
      <c r="E423">
        <v>12</v>
      </c>
    </row>
    <row r="424" spans="1:5" x14ac:dyDescent="0.3">
      <c r="A424" t="s">
        <v>6</v>
      </c>
      <c r="B424" t="s">
        <v>1</v>
      </c>
      <c r="C424" s="3">
        <v>43069</v>
      </c>
      <c r="D424" t="s">
        <v>11</v>
      </c>
      <c r="E424">
        <v>3</v>
      </c>
    </row>
    <row r="425" spans="1:5" x14ac:dyDescent="0.3">
      <c r="A425" t="s">
        <v>9</v>
      </c>
      <c r="B425" t="s">
        <v>27</v>
      </c>
      <c r="C425" s="3">
        <v>42929</v>
      </c>
      <c r="D425" t="s">
        <v>8</v>
      </c>
      <c r="E425">
        <v>10</v>
      </c>
    </row>
    <row r="426" spans="1:5" x14ac:dyDescent="0.3">
      <c r="A426" t="s">
        <v>9</v>
      </c>
      <c r="B426" t="s">
        <v>27</v>
      </c>
      <c r="C426" s="3">
        <v>42963</v>
      </c>
      <c r="D426" t="s">
        <v>14</v>
      </c>
      <c r="E426">
        <v>2</v>
      </c>
    </row>
    <row r="427" spans="1:5" x14ac:dyDescent="0.3">
      <c r="A427" t="s">
        <v>9</v>
      </c>
      <c r="B427" t="s">
        <v>27</v>
      </c>
      <c r="C427" s="3">
        <v>43019</v>
      </c>
      <c r="D427" t="s">
        <v>14</v>
      </c>
      <c r="E427">
        <v>19</v>
      </c>
    </row>
    <row r="428" spans="1:5" x14ac:dyDescent="0.3">
      <c r="A428" t="s">
        <v>9</v>
      </c>
      <c r="B428" t="s">
        <v>27</v>
      </c>
      <c r="C428" s="3">
        <v>43074</v>
      </c>
      <c r="D428" t="s">
        <v>2</v>
      </c>
      <c r="E428">
        <v>11</v>
      </c>
    </row>
    <row r="429" spans="1:5" x14ac:dyDescent="0.3">
      <c r="A429" t="s">
        <v>9</v>
      </c>
      <c r="B429" t="s">
        <v>28</v>
      </c>
      <c r="C429" s="3">
        <v>42913</v>
      </c>
      <c r="D429" t="s">
        <v>2</v>
      </c>
      <c r="E429">
        <v>7</v>
      </c>
    </row>
    <row r="430" spans="1:5" x14ac:dyDescent="0.3">
      <c r="A430" t="s">
        <v>9</v>
      </c>
      <c r="B430" t="s">
        <v>28</v>
      </c>
      <c r="C430" s="3">
        <v>43010</v>
      </c>
      <c r="D430" t="s">
        <v>11</v>
      </c>
      <c r="E430">
        <v>4</v>
      </c>
    </row>
    <row r="431" spans="1:5" x14ac:dyDescent="0.3">
      <c r="A431" t="s">
        <v>9</v>
      </c>
      <c r="B431" t="s">
        <v>28</v>
      </c>
      <c r="C431" s="3">
        <v>43011</v>
      </c>
      <c r="D431" t="s">
        <v>5</v>
      </c>
      <c r="E431">
        <v>13</v>
      </c>
    </row>
    <row r="432" spans="1:5" x14ac:dyDescent="0.3">
      <c r="A432" t="s">
        <v>9</v>
      </c>
      <c r="B432" t="s">
        <v>28</v>
      </c>
      <c r="C432" s="3">
        <v>43038</v>
      </c>
      <c r="D432" t="s">
        <v>8</v>
      </c>
      <c r="E432">
        <v>12</v>
      </c>
    </row>
    <row r="433" spans="1:5" x14ac:dyDescent="0.3">
      <c r="A433" t="s">
        <v>9</v>
      </c>
      <c r="B433" t="s">
        <v>24</v>
      </c>
      <c r="C433" s="3">
        <v>42857</v>
      </c>
      <c r="D433" t="s">
        <v>11</v>
      </c>
      <c r="E433">
        <v>15</v>
      </c>
    </row>
    <row r="434" spans="1:5" x14ac:dyDescent="0.3">
      <c r="A434" t="s">
        <v>9</v>
      </c>
      <c r="B434" t="s">
        <v>24</v>
      </c>
      <c r="C434" s="3">
        <v>42939</v>
      </c>
      <c r="D434" t="s">
        <v>5</v>
      </c>
      <c r="E434">
        <v>16</v>
      </c>
    </row>
    <row r="435" spans="1:5" x14ac:dyDescent="0.3">
      <c r="A435" t="s">
        <v>9</v>
      </c>
      <c r="B435" t="s">
        <v>24</v>
      </c>
      <c r="C435" s="3">
        <v>43027</v>
      </c>
      <c r="D435" t="s">
        <v>5</v>
      </c>
      <c r="E435">
        <v>15</v>
      </c>
    </row>
    <row r="436" spans="1:5" x14ac:dyDescent="0.3">
      <c r="A436" t="s">
        <v>9</v>
      </c>
      <c r="B436" t="s">
        <v>19</v>
      </c>
      <c r="C436" s="3">
        <v>42823</v>
      </c>
      <c r="D436" t="s">
        <v>11</v>
      </c>
      <c r="E436">
        <v>4</v>
      </c>
    </row>
    <row r="437" spans="1:5" x14ac:dyDescent="0.3">
      <c r="A437" t="s">
        <v>9</v>
      </c>
      <c r="B437" t="s">
        <v>19</v>
      </c>
      <c r="C437" s="3">
        <v>42934</v>
      </c>
      <c r="D437" t="s">
        <v>14</v>
      </c>
      <c r="E437">
        <v>6</v>
      </c>
    </row>
    <row r="438" spans="1:5" x14ac:dyDescent="0.3">
      <c r="A438" t="s">
        <v>9</v>
      </c>
      <c r="B438" t="s">
        <v>19</v>
      </c>
      <c r="C438" s="3">
        <v>43025</v>
      </c>
      <c r="D438" t="s">
        <v>2</v>
      </c>
      <c r="E438">
        <v>14</v>
      </c>
    </row>
    <row r="439" spans="1:5" x14ac:dyDescent="0.3">
      <c r="A439" t="s">
        <v>9</v>
      </c>
      <c r="B439" t="s">
        <v>19</v>
      </c>
      <c r="C439" s="3">
        <v>43057</v>
      </c>
      <c r="D439" t="s">
        <v>2</v>
      </c>
      <c r="E439">
        <v>20</v>
      </c>
    </row>
    <row r="440" spans="1:5" x14ac:dyDescent="0.3">
      <c r="A440" t="s">
        <v>9</v>
      </c>
      <c r="B440" t="s">
        <v>13</v>
      </c>
      <c r="C440" s="3">
        <v>42754</v>
      </c>
      <c r="D440" t="s">
        <v>11</v>
      </c>
      <c r="E440">
        <v>12</v>
      </c>
    </row>
    <row r="441" spans="1:5" x14ac:dyDescent="0.3">
      <c r="A441" t="s">
        <v>9</v>
      </c>
      <c r="B441" t="s">
        <v>13</v>
      </c>
      <c r="C441" s="3">
        <v>42792</v>
      </c>
      <c r="D441" t="s">
        <v>8</v>
      </c>
      <c r="E441">
        <v>14</v>
      </c>
    </row>
    <row r="442" spans="1:5" x14ac:dyDescent="0.3">
      <c r="A442" t="s">
        <v>9</v>
      </c>
      <c r="B442" t="s">
        <v>13</v>
      </c>
      <c r="C442" s="3">
        <v>42914</v>
      </c>
      <c r="D442" t="s">
        <v>5</v>
      </c>
      <c r="E442">
        <v>19</v>
      </c>
    </row>
    <row r="443" spans="1:5" x14ac:dyDescent="0.3">
      <c r="A443" t="s">
        <v>9</v>
      </c>
      <c r="B443" t="s">
        <v>13</v>
      </c>
      <c r="C443" s="3">
        <v>42936</v>
      </c>
      <c r="D443" t="s">
        <v>8</v>
      </c>
      <c r="E443">
        <v>20</v>
      </c>
    </row>
    <row r="444" spans="1:5" x14ac:dyDescent="0.3">
      <c r="A444" t="s">
        <v>9</v>
      </c>
      <c r="B444" t="s">
        <v>13</v>
      </c>
      <c r="C444" s="3">
        <v>43030</v>
      </c>
      <c r="D444" t="s">
        <v>2</v>
      </c>
      <c r="E444">
        <v>10</v>
      </c>
    </row>
    <row r="445" spans="1:5" x14ac:dyDescent="0.3">
      <c r="A445" t="s">
        <v>9</v>
      </c>
      <c r="B445" t="s">
        <v>13</v>
      </c>
      <c r="C445" s="3">
        <v>43061</v>
      </c>
      <c r="D445" t="s">
        <v>8</v>
      </c>
      <c r="E445">
        <v>11</v>
      </c>
    </row>
    <row r="446" spans="1:5" x14ac:dyDescent="0.3">
      <c r="A446" t="s">
        <v>9</v>
      </c>
      <c r="B446" t="s">
        <v>13</v>
      </c>
      <c r="C446" s="3">
        <v>43069</v>
      </c>
      <c r="D446" t="s">
        <v>11</v>
      </c>
      <c r="E446">
        <v>9</v>
      </c>
    </row>
    <row r="447" spans="1:5" x14ac:dyDescent="0.3">
      <c r="A447" t="s">
        <v>9</v>
      </c>
      <c r="B447" t="s">
        <v>29</v>
      </c>
      <c r="C447" s="3">
        <v>42739</v>
      </c>
      <c r="D447" t="s">
        <v>14</v>
      </c>
      <c r="E447">
        <v>16</v>
      </c>
    </row>
    <row r="448" spans="1:5" x14ac:dyDescent="0.3">
      <c r="A448" t="s">
        <v>9</v>
      </c>
      <c r="B448" t="s">
        <v>29</v>
      </c>
      <c r="C448" s="3">
        <v>42758</v>
      </c>
      <c r="D448" t="s">
        <v>5</v>
      </c>
      <c r="E448">
        <v>11</v>
      </c>
    </row>
    <row r="449" spans="1:5" x14ac:dyDescent="0.3">
      <c r="A449" t="s">
        <v>9</v>
      </c>
      <c r="B449" t="s">
        <v>29</v>
      </c>
      <c r="C449" s="3">
        <v>42760</v>
      </c>
      <c r="D449" t="s">
        <v>14</v>
      </c>
      <c r="E449">
        <v>19</v>
      </c>
    </row>
    <row r="450" spans="1:5" x14ac:dyDescent="0.3">
      <c r="A450" t="s">
        <v>9</v>
      </c>
      <c r="B450" t="s">
        <v>29</v>
      </c>
      <c r="C450" s="3">
        <v>42824</v>
      </c>
      <c r="D450" t="s">
        <v>5</v>
      </c>
      <c r="E450">
        <v>2</v>
      </c>
    </row>
    <row r="451" spans="1:5" x14ac:dyDescent="0.3">
      <c r="A451" t="s">
        <v>9</v>
      </c>
      <c r="B451" t="s">
        <v>29</v>
      </c>
      <c r="C451" s="3">
        <v>42883</v>
      </c>
      <c r="D451" t="s">
        <v>14</v>
      </c>
      <c r="E451">
        <v>12</v>
      </c>
    </row>
    <row r="452" spans="1:5" x14ac:dyDescent="0.3">
      <c r="A452" t="s">
        <v>9</v>
      </c>
      <c r="B452" t="s">
        <v>29</v>
      </c>
      <c r="C452" s="3">
        <v>42927</v>
      </c>
      <c r="D452" t="s">
        <v>2</v>
      </c>
      <c r="E452">
        <v>17</v>
      </c>
    </row>
    <row r="453" spans="1:5" x14ac:dyDescent="0.3">
      <c r="A453" t="s">
        <v>9</v>
      </c>
      <c r="B453" t="s">
        <v>7</v>
      </c>
      <c r="C453" s="3">
        <v>42835</v>
      </c>
      <c r="D453" t="s">
        <v>8</v>
      </c>
      <c r="E453">
        <v>12</v>
      </c>
    </row>
    <row r="454" spans="1:5" x14ac:dyDescent="0.3">
      <c r="A454" t="s">
        <v>9</v>
      </c>
      <c r="B454" t="s">
        <v>7</v>
      </c>
      <c r="C454" s="3">
        <v>42860</v>
      </c>
      <c r="D454" t="s">
        <v>2</v>
      </c>
      <c r="E454">
        <v>14</v>
      </c>
    </row>
    <row r="455" spans="1:5" x14ac:dyDescent="0.3">
      <c r="A455" t="s">
        <v>9</v>
      </c>
      <c r="B455" t="s">
        <v>7</v>
      </c>
      <c r="C455" s="3">
        <v>42918</v>
      </c>
      <c r="D455" t="s">
        <v>2</v>
      </c>
      <c r="E455">
        <v>4</v>
      </c>
    </row>
    <row r="456" spans="1:5" x14ac:dyDescent="0.3">
      <c r="A456" t="s">
        <v>9</v>
      </c>
      <c r="B456" t="s">
        <v>7</v>
      </c>
      <c r="C456" s="3">
        <v>43098</v>
      </c>
      <c r="D456" t="s">
        <v>8</v>
      </c>
      <c r="E456">
        <v>20</v>
      </c>
    </row>
    <row r="457" spans="1:5" x14ac:dyDescent="0.3">
      <c r="A457" t="s">
        <v>9</v>
      </c>
      <c r="B457" t="s">
        <v>4</v>
      </c>
      <c r="C457" s="3">
        <v>42780</v>
      </c>
      <c r="D457" t="s">
        <v>8</v>
      </c>
      <c r="E457">
        <v>9</v>
      </c>
    </row>
    <row r="458" spans="1:5" x14ac:dyDescent="0.3">
      <c r="A458" t="s">
        <v>9</v>
      </c>
      <c r="B458" t="s">
        <v>4</v>
      </c>
      <c r="C458" s="3">
        <v>42867</v>
      </c>
      <c r="D458" t="s">
        <v>14</v>
      </c>
      <c r="E458">
        <v>2</v>
      </c>
    </row>
    <row r="459" spans="1:5" x14ac:dyDescent="0.3">
      <c r="A459" t="s">
        <v>9</v>
      </c>
      <c r="B459" t="s">
        <v>4</v>
      </c>
      <c r="C459" s="3">
        <v>42922</v>
      </c>
      <c r="D459" t="s">
        <v>8</v>
      </c>
      <c r="E459">
        <v>1</v>
      </c>
    </row>
    <row r="460" spans="1:5" x14ac:dyDescent="0.3">
      <c r="A460" t="s">
        <v>9</v>
      </c>
      <c r="B460" t="s">
        <v>4</v>
      </c>
      <c r="C460" s="3">
        <v>42983</v>
      </c>
      <c r="D460" t="s">
        <v>11</v>
      </c>
      <c r="E460">
        <v>13</v>
      </c>
    </row>
    <row r="461" spans="1:5" x14ac:dyDescent="0.3">
      <c r="A461" t="s">
        <v>9</v>
      </c>
      <c r="B461" t="s">
        <v>10</v>
      </c>
      <c r="C461" s="3">
        <v>42753</v>
      </c>
      <c r="D461" t="s">
        <v>14</v>
      </c>
      <c r="E461">
        <v>15</v>
      </c>
    </row>
    <row r="462" spans="1:5" x14ac:dyDescent="0.3">
      <c r="A462" t="s">
        <v>9</v>
      </c>
      <c r="B462" t="s">
        <v>10</v>
      </c>
      <c r="C462" s="3">
        <v>42800</v>
      </c>
      <c r="D462" t="s">
        <v>11</v>
      </c>
      <c r="E462">
        <v>18</v>
      </c>
    </row>
    <row r="463" spans="1:5" x14ac:dyDescent="0.3">
      <c r="A463" t="s">
        <v>9</v>
      </c>
      <c r="B463" t="s">
        <v>21</v>
      </c>
      <c r="C463" s="3">
        <v>42790</v>
      </c>
      <c r="D463" t="s">
        <v>11</v>
      </c>
      <c r="E463">
        <v>16</v>
      </c>
    </row>
    <row r="464" spans="1:5" x14ac:dyDescent="0.3">
      <c r="A464" t="s">
        <v>9</v>
      </c>
      <c r="B464" t="s">
        <v>21</v>
      </c>
      <c r="C464" s="3">
        <v>42834</v>
      </c>
      <c r="D464" t="s">
        <v>11</v>
      </c>
      <c r="E464">
        <v>8</v>
      </c>
    </row>
    <row r="465" spans="1:5" x14ac:dyDescent="0.3">
      <c r="A465" t="s">
        <v>9</v>
      </c>
      <c r="B465" t="s">
        <v>21</v>
      </c>
      <c r="C465" s="3">
        <v>43090</v>
      </c>
      <c r="D465" t="s">
        <v>2</v>
      </c>
      <c r="E465">
        <v>6</v>
      </c>
    </row>
    <row r="466" spans="1:5" x14ac:dyDescent="0.3">
      <c r="A466" t="s">
        <v>9</v>
      </c>
      <c r="B466" t="s">
        <v>1</v>
      </c>
      <c r="C466" s="3">
        <v>42778</v>
      </c>
      <c r="D466" t="s">
        <v>5</v>
      </c>
      <c r="E466">
        <v>2</v>
      </c>
    </row>
    <row r="467" spans="1:5" x14ac:dyDescent="0.3">
      <c r="A467" t="s">
        <v>9</v>
      </c>
      <c r="B467" t="s">
        <v>1</v>
      </c>
      <c r="C467" s="3">
        <v>42778</v>
      </c>
      <c r="D467" t="s">
        <v>11</v>
      </c>
      <c r="E467">
        <v>7</v>
      </c>
    </row>
    <row r="468" spans="1:5" x14ac:dyDescent="0.3">
      <c r="A468" t="s">
        <v>9</v>
      </c>
      <c r="B468" t="s">
        <v>1</v>
      </c>
      <c r="C468" s="3">
        <v>42842</v>
      </c>
      <c r="D468" t="s">
        <v>2</v>
      </c>
      <c r="E468">
        <v>2</v>
      </c>
    </row>
    <row r="469" spans="1:5" x14ac:dyDescent="0.3">
      <c r="A469" t="s">
        <v>9</v>
      </c>
      <c r="B469" t="s">
        <v>1</v>
      </c>
      <c r="C469" s="3">
        <v>42857</v>
      </c>
      <c r="D469" t="s">
        <v>2</v>
      </c>
      <c r="E469">
        <v>14</v>
      </c>
    </row>
    <row r="470" spans="1:5" x14ac:dyDescent="0.3">
      <c r="A470" t="s">
        <v>9</v>
      </c>
      <c r="B470" t="s">
        <v>1</v>
      </c>
      <c r="C470" s="3">
        <v>42914</v>
      </c>
      <c r="D470" t="s">
        <v>14</v>
      </c>
      <c r="E470">
        <v>18</v>
      </c>
    </row>
    <row r="471" spans="1:5" x14ac:dyDescent="0.3">
      <c r="A471" t="s">
        <v>9</v>
      </c>
      <c r="B471" t="s">
        <v>1</v>
      </c>
      <c r="C471" s="3">
        <v>42952</v>
      </c>
      <c r="D471" t="s">
        <v>8</v>
      </c>
      <c r="E471">
        <v>18</v>
      </c>
    </row>
    <row r="472" spans="1:5" x14ac:dyDescent="0.3">
      <c r="A472" t="s">
        <v>6</v>
      </c>
      <c r="B472" t="s">
        <v>27</v>
      </c>
      <c r="C472" s="3">
        <v>42924</v>
      </c>
      <c r="D472" t="s">
        <v>5</v>
      </c>
      <c r="E472">
        <v>19</v>
      </c>
    </row>
    <row r="473" spans="1:5" x14ac:dyDescent="0.3">
      <c r="A473" t="s">
        <v>6</v>
      </c>
      <c r="B473" t="s">
        <v>27</v>
      </c>
      <c r="C473" s="3">
        <v>42969</v>
      </c>
      <c r="D473" t="s">
        <v>11</v>
      </c>
      <c r="E473">
        <v>8</v>
      </c>
    </row>
    <row r="474" spans="1:5" x14ac:dyDescent="0.3">
      <c r="A474" t="s">
        <v>6</v>
      </c>
      <c r="B474" t="s">
        <v>28</v>
      </c>
      <c r="C474" s="3">
        <v>42775</v>
      </c>
      <c r="D474" t="s">
        <v>5</v>
      </c>
      <c r="E474">
        <v>17</v>
      </c>
    </row>
    <row r="475" spans="1:5" x14ac:dyDescent="0.3">
      <c r="A475" t="s">
        <v>6</v>
      </c>
      <c r="B475" t="s">
        <v>28</v>
      </c>
      <c r="C475" s="3">
        <v>42916</v>
      </c>
      <c r="D475" t="s">
        <v>2</v>
      </c>
      <c r="E475">
        <v>17</v>
      </c>
    </row>
    <row r="476" spans="1:5" x14ac:dyDescent="0.3">
      <c r="A476" t="s">
        <v>6</v>
      </c>
      <c r="B476" t="s">
        <v>24</v>
      </c>
      <c r="C476" s="3">
        <v>42771</v>
      </c>
      <c r="D476" t="s">
        <v>11</v>
      </c>
      <c r="E476">
        <v>14</v>
      </c>
    </row>
    <row r="477" spans="1:5" x14ac:dyDescent="0.3">
      <c r="A477" t="s">
        <v>6</v>
      </c>
      <c r="B477" t="s">
        <v>24</v>
      </c>
      <c r="C477" s="3">
        <v>42799</v>
      </c>
      <c r="D477" t="s">
        <v>2</v>
      </c>
      <c r="E477">
        <v>14</v>
      </c>
    </row>
    <row r="478" spans="1:5" x14ac:dyDescent="0.3">
      <c r="A478" t="s">
        <v>6</v>
      </c>
      <c r="B478" t="s">
        <v>24</v>
      </c>
      <c r="C478" s="3">
        <v>43082</v>
      </c>
      <c r="D478" t="s">
        <v>2</v>
      </c>
      <c r="E478">
        <v>1</v>
      </c>
    </row>
    <row r="479" spans="1:5" x14ac:dyDescent="0.3">
      <c r="A479" t="s">
        <v>6</v>
      </c>
      <c r="B479" t="s">
        <v>19</v>
      </c>
      <c r="C479" s="3">
        <v>42820</v>
      </c>
      <c r="D479" t="s">
        <v>2</v>
      </c>
      <c r="E479">
        <v>18</v>
      </c>
    </row>
    <row r="480" spans="1:5" x14ac:dyDescent="0.3">
      <c r="A480" t="s">
        <v>6</v>
      </c>
      <c r="B480" t="s">
        <v>19</v>
      </c>
      <c r="C480" s="3">
        <v>42821</v>
      </c>
      <c r="D480" t="s">
        <v>5</v>
      </c>
      <c r="E480">
        <v>9</v>
      </c>
    </row>
    <row r="481" spans="1:5" x14ac:dyDescent="0.3">
      <c r="A481" t="s">
        <v>6</v>
      </c>
      <c r="B481" t="s">
        <v>19</v>
      </c>
      <c r="C481" s="3">
        <v>42960</v>
      </c>
      <c r="D481" t="s">
        <v>2</v>
      </c>
      <c r="E481">
        <v>17</v>
      </c>
    </row>
    <row r="482" spans="1:5" x14ac:dyDescent="0.3">
      <c r="A482" t="s">
        <v>6</v>
      </c>
      <c r="B482" t="s">
        <v>13</v>
      </c>
      <c r="C482" s="3">
        <v>43085</v>
      </c>
      <c r="D482" t="s">
        <v>8</v>
      </c>
      <c r="E482">
        <v>17</v>
      </c>
    </row>
    <row r="483" spans="1:5" x14ac:dyDescent="0.3">
      <c r="A483" t="s">
        <v>6</v>
      </c>
      <c r="B483" t="s">
        <v>29</v>
      </c>
      <c r="C483" s="3">
        <v>42763</v>
      </c>
      <c r="D483" t="s">
        <v>11</v>
      </c>
      <c r="E483">
        <v>2</v>
      </c>
    </row>
    <row r="484" spans="1:5" x14ac:dyDescent="0.3">
      <c r="A484" t="s">
        <v>6</v>
      </c>
      <c r="B484" t="s">
        <v>29</v>
      </c>
      <c r="C484" s="3">
        <v>42895</v>
      </c>
      <c r="D484" t="s">
        <v>14</v>
      </c>
      <c r="E484">
        <v>8</v>
      </c>
    </row>
    <row r="485" spans="1:5" x14ac:dyDescent="0.3">
      <c r="A485" t="s">
        <v>6</v>
      </c>
      <c r="B485" t="s">
        <v>29</v>
      </c>
      <c r="C485" s="3">
        <v>42928</v>
      </c>
      <c r="D485" t="s">
        <v>5</v>
      </c>
      <c r="E485">
        <v>9</v>
      </c>
    </row>
    <row r="486" spans="1:5" x14ac:dyDescent="0.3">
      <c r="A486" t="s">
        <v>6</v>
      </c>
      <c r="B486" t="s">
        <v>7</v>
      </c>
      <c r="C486" s="3">
        <v>42823</v>
      </c>
      <c r="D486" t="s">
        <v>11</v>
      </c>
      <c r="E486">
        <v>10</v>
      </c>
    </row>
    <row r="487" spans="1:5" x14ac:dyDescent="0.3">
      <c r="A487" t="s">
        <v>6</v>
      </c>
      <c r="B487" t="s">
        <v>4</v>
      </c>
      <c r="C487" s="3">
        <v>42823</v>
      </c>
      <c r="D487" t="s">
        <v>2</v>
      </c>
      <c r="E487">
        <v>10</v>
      </c>
    </row>
    <row r="488" spans="1:5" x14ac:dyDescent="0.3">
      <c r="A488" t="s">
        <v>6</v>
      </c>
      <c r="B488" t="s">
        <v>4</v>
      </c>
      <c r="C488" s="3">
        <v>42881</v>
      </c>
      <c r="D488" t="s">
        <v>5</v>
      </c>
      <c r="E488">
        <v>14</v>
      </c>
    </row>
    <row r="489" spans="1:5" x14ac:dyDescent="0.3">
      <c r="A489" t="s">
        <v>6</v>
      </c>
      <c r="B489" t="s">
        <v>4</v>
      </c>
      <c r="C489" s="3">
        <v>42957</v>
      </c>
      <c r="D489" t="s">
        <v>2</v>
      </c>
      <c r="E489">
        <v>19</v>
      </c>
    </row>
    <row r="490" spans="1:5" x14ac:dyDescent="0.3">
      <c r="A490" t="s">
        <v>6</v>
      </c>
      <c r="B490" t="s">
        <v>4</v>
      </c>
      <c r="C490" s="3">
        <v>43019</v>
      </c>
      <c r="D490" t="s">
        <v>5</v>
      </c>
      <c r="E490">
        <v>5</v>
      </c>
    </row>
    <row r="491" spans="1:5" x14ac:dyDescent="0.3">
      <c r="A491" t="s">
        <v>6</v>
      </c>
      <c r="B491" t="s">
        <v>4</v>
      </c>
      <c r="C491" s="3">
        <v>43032</v>
      </c>
      <c r="D491" t="s">
        <v>11</v>
      </c>
      <c r="E491">
        <v>3</v>
      </c>
    </row>
    <row r="492" spans="1:5" x14ac:dyDescent="0.3">
      <c r="A492" t="s">
        <v>6</v>
      </c>
      <c r="B492" t="s">
        <v>10</v>
      </c>
      <c r="C492" s="3">
        <v>42800</v>
      </c>
      <c r="D492" t="s">
        <v>8</v>
      </c>
      <c r="E492">
        <v>3</v>
      </c>
    </row>
    <row r="493" spans="1:5" x14ac:dyDescent="0.3">
      <c r="A493" t="s">
        <v>6</v>
      </c>
      <c r="B493" t="s">
        <v>10</v>
      </c>
      <c r="C493" s="3">
        <v>42926</v>
      </c>
      <c r="D493" t="s">
        <v>2</v>
      </c>
      <c r="E493">
        <v>1</v>
      </c>
    </row>
    <row r="494" spans="1:5" x14ac:dyDescent="0.3">
      <c r="A494" t="s">
        <v>6</v>
      </c>
      <c r="B494" t="s">
        <v>10</v>
      </c>
      <c r="C494" s="3">
        <v>43055</v>
      </c>
      <c r="D494" t="s">
        <v>14</v>
      </c>
      <c r="E494">
        <v>4</v>
      </c>
    </row>
    <row r="495" spans="1:5" x14ac:dyDescent="0.3">
      <c r="A495" t="s">
        <v>6</v>
      </c>
      <c r="B495" t="s">
        <v>10</v>
      </c>
      <c r="C495" s="3">
        <v>43073</v>
      </c>
      <c r="D495" t="s">
        <v>14</v>
      </c>
      <c r="E495">
        <v>9</v>
      </c>
    </row>
    <row r="496" spans="1:5" x14ac:dyDescent="0.3">
      <c r="A496" t="s">
        <v>6</v>
      </c>
      <c r="B496" t="s">
        <v>21</v>
      </c>
      <c r="C496" s="3">
        <v>42889</v>
      </c>
      <c r="D496" t="s">
        <v>11</v>
      </c>
      <c r="E496">
        <v>13</v>
      </c>
    </row>
    <row r="497" spans="1:5" x14ac:dyDescent="0.3">
      <c r="A497" t="s">
        <v>6</v>
      </c>
      <c r="B497" t="s">
        <v>21</v>
      </c>
      <c r="C497" s="3">
        <v>43007</v>
      </c>
      <c r="D497" t="s">
        <v>2</v>
      </c>
      <c r="E497">
        <v>15</v>
      </c>
    </row>
    <row r="498" spans="1:5" x14ac:dyDescent="0.3">
      <c r="A498" t="s">
        <v>6</v>
      </c>
      <c r="B498" t="s">
        <v>1</v>
      </c>
      <c r="C498" s="3">
        <v>42800</v>
      </c>
      <c r="D498" t="s">
        <v>8</v>
      </c>
      <c r="E498">
        <v>9</v>
      </c>
    </row>
    <row r="499" spans="1:5" x14ac:dyDescent="0.3">
      <c r="A499" t="s">
        <v>6</v>
      </c>
      <c r="B499" t="s">
        <v>1</v>
      </c>
      <c r="C499" s="3">
        <v>42822</v>
      </c>
      <c r="D499" t="s">
        <v>5</v>
      </c>
      <c r="E499">
        <v>20</v>
      </c>
    </row>
    <row r="500" spans="1:5" x14ac:dyDescent="0.3">
      <c r="A500" t="s">
        <v>6</v>
      </c>
      <c r="B500" t="s">
        <v>1</v>
      </c>
      <c r="C500" s="3">
        <v>42892</v>
      </c>
      <c r="D500" t="s">
        <v>2</v>
      </c>
      <c r="E500">
        <v>4</v>
      </c>
    </row>
    <row r="501" spans="1:5" x14ac:dyDescent="0.3">
      <c r="A501" t="s">
        <v>6</v>
      </c>
      <c r="B501" t="s">
        <v>1</v>
      </c>
      <c r="C501" s="3">
        <v>43064</v>
      </c>
      <c r="D501" t="s">
        <v>11</v>
      </c>
      <c r="E501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5FA8-5C85-4CC3-8670-F265F7601071}">
  <dimension ref="A1:B14"/>
  <sheetViews>
    <sheetView workbookViewId="0">
      <selection activeCell="B7" sqref="B7"/>
    </sheetView>
  </sheetViews>
  <sheetFormatPr defaultRowHeight="14.4" x14ac:dyDescent="0.3"/>
  <cols>
    <col min="1" max="1" width="14.44140625" bestFit="1" customWidth="1"/>
    <col min="2" max="2" width="14.33203125" bestFit="1" customWidth="1"/>
  </cols>
  <sheetData>
    <row r="1" spans="1:2" x14ac:dyDescent="0.3">
      <c r="A1" t="s">
        <v>0</v>
      </c>
      <c r="B1" t="s">
        <v>47</v>
      </c>
    </row>
    <row r="2" spans="1:2" x14ac:dyDescent="0.3">
      <c r="A2" t="s">
        <v>25</v>
      </c>
      <c r="B2" s="4">
        <v>3500</v>
      </c>
    </row>
    <row r="3" spans="1:2" x14ac:dyDescent="0.3">
      <c r="A3" t="s">
        <v>15</v>
      </c>
      <c r="B3" s="4">
        <v>4500</v>
      </c>
    </row>
    <row r="4" spans="1:2" x14ac:dyDescent="0.3">
      <c r="A4" t="s">
        <v>3</v>
      </c>
      <c r="B4" s="4">
        <v>10000</v>
      </c>
    </row>
    <row r="5" spans="1:2" x14ac:dyDescent="0.3">
      <c r="A5" t="s">
        <v>20</v>
      </c>
      <c r="B5" s="4">
        <v>12000</v>
      </c>
    </row>
    <row r="6" spans="1:2" x14ac:dyDescent="0.3">
      <c r="A6" t="s">
        <v>17</v>
      </c>
      <c r="B6" s="4">
        <v>18000</v>
      </c>
    </row>
    <row r="7" spans="1:2" x14ac:dyDescent="0.3">
      <c r="A7" t="s">
        <v>26</v>
      </c>
      <c r="B7" s="4">
        <v>25000</v>
      </c>
    </row>
    <row r="8" spans="1:2" x14ac:dyDescent="0.3">
      <c r="A8" t="s">
        <v>6</v>
      </c>
      <c r="B8" s="4">
        <v>800</v>
      </c>
    </row>
    <row r="9" spans="1:2" x14ac:dyDescent="0.3">
      <c r="A9" t="s">
        <v>18</v>
      </c>
      <c r="B9" s="4">
        <v>1500</v>
      </c>
    </row>
    <row r="10" spans="1:2" x14ac:dyDescent="0.3">
      <c r="A10" t="s">
        <v>9</v>
      </c>
      <c r="B10" s="4">
        <v>2700</v>
      </c>
    </row>
    <row r="11" spans="1:2" x14ac:dyDescent="0.3">
      <c r="A11" t="s">
        <v>23</v>
      </c>
      <c r="B11" s="4">
        <v>4500</v>
      </c>
    </row>
    <row r="12" spans="1:2" x14ac:dyDescent="0.3">
      <c r="A12" t="s">
        <v>12</v>
      </c>
      <c r="B12" s="4">
        <v>7500</v>
      </c>
    </row>
    <row r="13" spans="1:2" x14ac:dyDescent="0.3">
      <c r="A13" t="s">
        <v>16</v>
      </c>
      <c r="B13" s="4">
        <v>12500</v>
      </c>
    </row>
    <row r="14" spans="1:2" x14ac:dyDescent="0.3">
      <c r="A14" t="s">
        <v>22</v>
      </c>
      <c r="B14" s="4">
        <v>15000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64C8-2F67-4B72-91F8-5793CF57AAB3}">
  <dimension ref="A3:G479"/>
  <sheetViews>
    <sheetView workbookViewId="0">
      <selection activeCell="G4" sqref="G4"/>
    </sheetView>
  </sheetViews>
  <sheetFormatPr defaultRowHeight="14.4" x14ac:dyDescent="0.3"/>
  <cols>
    <col min="1" max="1" width="15.33203125" bestFit="1" customWidth="1"/>
    <col min="2" max="2" width="14" bestFit="1" customWidth="1"/>
    <col min="3" max="7" width="9.33203125" customWidth="1"/>
  </cols>
  <sheetData>
    <row r="3" spans="1:7" x14ac:dyDescent="0.3">
      <c r="A3" s="1" t="s">
        <v>0</v>
      </c>
      <c r="B3" s="1" t="s">
        <v>45</v>
      </c>
      <c r="C3" s="1" t="s">
        <v>8</v>
      </c>
      <c r="D3" s="1" t="s">
        <v>2</v>
      </c>
      <c r="E3" s="1" t="s">
        <v>5</v>
      </c>
      <c r="F3" s="1" t="s">
        <v>14</v>
      </c>
      <c r="G3" s="1" t="s">
        <v>11</v>
      </c>
    </row>
    <row r="4" spans="1:7" x14ac:dyDescent="0.3">
      <c r="A4" s="1" t="s">
        <v>22</v>
      </c>
      <c r="B4" s="2">
        <v>42739</v>
      </c>
      <c r="C4" s="1"/>
      <c r="D4" s="1">
        <v>3</v>
      </c>
      <c r="E4" s="1"/>
      <c r="F4" s="1"/>
      <c r="G4" s="1"/>
    </row>
    <row r="5" spans="1:7" x14ac:dyDescent="0.3">
      <c r="A5" s="1"/>
      <c r="B5" s="2">
        <v>42742</v>
      </c>
      <c r="C5" s="1">
        <v>12</v>
      </c>
      <c r="D5" s="1"/>
      <c r="E5" s="1"/>
      <c r="F5" s="1"/>
      <c r="G5" s="1"/>
    </row>
    <row r="6" spans="1:7" x14ac:dyDescent="0.3">
      <c r="A6" s="1"/>
      <c r="B6" s="2">
        <v>42787</v>
      </c>
      <c r="C6" s="1"/>
      <c r="D6" s="1"/>
      <c r="E6" s="1">
        <v>7</v>
      </c>
      <c r="F6" s="1"/>
      <c r="G6" s="1"/>
    </row>
    <row r="7" spans="1:7" x14ac:dyDescent="0.3">
      <c r="A7" s="1"/>
      <c r="B7" s="2">
        <v>42800</v>
      </c>
      <c r="C7" s="1"/>
      <c r="D7" s="1">
        <v>19</v>
      </c>
      <c r="E7" s="1"/>
      <c r="F7" s="1"/>
      <c r="G7" s="1"/>
    </row>
    <row r="8" spans="1:7" x14ac:dyDescent="0.3">
      <c r="A8" s="1"/>
      <c r="B8" s="2">
        <v>42808</v>
      </c>
      <c r="C8" s="1"/>
      <c r="D8" s="1"/>
      <c r="E8" s="1"/>
      <c r="F8" s="1">
        <v>12</v>
      </c>
      <c r="G8" s="1"/>
    </row>
    <row r="9" spans="1:7" x14ac:dyDescent="0.3">
      <c r="A9" s="1"/>
      <c r="B9" s="2">
        <v>42809</v>
      </c>
      <c r="C9" s="1"/>
      <c r="D9" s="1"/>
      <c r="E9" s="1">
        <v>13</v>
      </c>
      <c r="F9" s="1"/>
      <c r="G9" s="1"/>
    </row>
    <row r="10" spans="1:7" x14ac:dyDescent="0.3">
      <c r="A10" s="1"/>
      <c r="B10" s="2">
        <v>42836</v>
      </c>
      <c r="C10" s="1"/>
      <c r="D10" s="1">
        <v>19</v>
      </c>
      <c r="E10" s="1"/>
      <c r="F10" s="1"/>
      <c r="G10" s="1"/>
    </row>
    <row r="11" spans="1:7" x14ac:dyDescent="0.3">
      <c r="A11" s="1"/>
      <c r="B11" s="2">
        <v>42846</v>
      </c>
      <c r="C11" s="1"/>
      <c r="D11" s="1"/>
      <c r="E11" s="1">
        <v>14</v>
      </c>
      <c r="F11" s="1"/>
      <c r="G11" s="1"/>
    </row>
    <row r="12" spans="1:7" x14ac:dyDescent="0.3">
      <c r="A12" s="1"/>
      <c r="B12" s="2">
        <v>42858</v>
      </c>
      <c r="C12" s="1"/>
      <c r="D12" s="1">
        <v>11</v>
      </c>
      <c r="E12" s="1"/>
      <c r="F12" s="1"/>
      <c r="G12" s="1"/>
    </row>
    <row r="13" spans="1:7" x14ac:dyDescent="0.3">
      <c r="A13" s="1"/>
      <c r="B13" s="2">
        <v>42870</v>
      </c>
      <c r="C13" s="1">
        <v>10</v>
      </c>
      <c r="D13" s="1"/>
      <c r="E13" s="1"/>
      <c r="F13" s="1"/>
      <c r="G13" s="1"/>
    </row>
    <row r="14" spans="1:7" x14ac:dyDescent="0.3">
      <c r="A14" s="1"/>
      <c r="B14" s="2">
        <v>42894</v>
      </c>
      <c r="C14" s="1"/>
      <c r="D14" s="1"/>
      <c r="E14" s="1">
        <v>5</v>
      </c>
      <c r="F14" s="1"/>
      <c r="G14" s="1"/>
    </row>
    <row r="15" spans="1:7" x14ac:dyDescent="0.3">
      <c r="A15" s="1"/>
      <c r="B15" s="2">
        <v>42903</v>
      </c>
      <c r="C15" s="1"/>
      <c r="D15" s="1"/>
      <c r="E15" s="1"/>
      <c r="F15" s="1"/>
      <c r="G15" s="1">
        <v>10</v>
      </c>
    </row>
    <row r="16" spans="1:7" x14ac:dyDescent="0.3">
      <c r="A16" s="1"/>
      <c r="B16" s="2">
        <v>42914</v>
      </c>
      <c r="C16" s="1">
        <v>17</v>
      </c>
      <c r="D16" s="1"/>
      <c r="E16" s="1"/>
      <c r="F16" s="1"/>
      <c r="G16" s="1"/>
    </row>
    <row r="17" spans="1:7" x14ac:dyDescent="0.3">
      <c r="A17" s="1"/>
      <c r="B17" s="2">
        <v>42922</v>
      </c>
      <c r="C17" s="1"/>
      <c r="D17" s="1"/>
      <c r="E17" s="1"/>
      <c r="F17" s="1">
        <v>8</v>
      </c>
      <c r="G17" s="1"/>
    </row>
    <row r="18" spans="1:7" x14ac:dyDescent="0.3">
      <c r="A18" s="1"/>
      <c r="B18" s="2">
        <v>42937</v>
      </c>
      <c r="C18" s="1">
        <v>6</v>
      </c>
      <c r="D18" s="1"/>
      <c r="E18" s="1"/>
      <c r="F18" s="1"/>
      <c r="G18" s="1"/>
    </row>
    <row r="19" spans="1:7" x14ac:dyDescent="0.3">
      <c r="A19" s="1"/>
      <c r="B19" s="2">
        <v>42940</v>
      </c>
      <c r="C19" s="1"/>
      <c r="D19" s="1"/>
      <c r="E19" s="1">
        <v>2</v>
      </c>
      <c r="F19" s="1"/>
      <c r="G19" s="1"/>
    </row>
    <row r="20" spans="1:7" x14ac:dyDescent="0.3">
      <c r="A20" s="1"/>
      <c r="B20" s="2">
        <v>42942</v>
      </c>
      <c r="C20" s="1"/>
      <c r="D20" s="1"/>
      <c r="E20" s="1"/>
      <c r="F20" s="1"/>
      <c r="G20" s="1">
        <v>10</v>
      </c>
    </row>
    <row r="21" spans="1:7" x14ac:dyDescent="0.3">
      <c r="A21" s="1"/>
      <c r="B21" s="2">
        <v>42963</v>
      </c>
      <c r="C21" s="1"/>
      <c r="D21" s="1"/>
      <c r="E21" s="1"/>
      <c r="F21" s="1"/>
      <c r="G21" s="1">
        <v>5</v>
      </c>
    </row>
    <row r="22" spans="1:7" x14ac:dyDescent="0.3">
      <c r="A22" s="1"/>
      <c r="B22" s="2">
        <v>42969</v>
      </c>
      <c r="C22" s="1"/>
      <c r="D22" s="1">
        <v>10</v>
      </c>
      <c r="E22" s="1"/>
      <c r="F22" s="1"/>
      <c r="G22" s="1"/>
    </row>
    <row r="23" spans="1:7" x14ac:dyDescent="0.3">
      <c r="A23" s="1"/>
      <c r="B23" s="2">
        <v>42989</v>
      </c>
      <c r="C23" s="1">
        <v>13</v>
      </c>
      <c r="D23" s="1"/>
      <c r="E23" s="1"/>
      <c r="F23" s="1"/>
      <c r="G23" s="1"/>
    </row>
    <row r="24" spans="1:7" x14ac:dyDescent="0.3">
      <c r="A24" s="1"/>
      <c r="B24" s="2">
        <v>43023</v>
      </c>
      <c r="C24" s="1"/>
      <c r="D24" s="1"/>
      <c r="E24" s="1"/>
      <c r="F24" s="1"/>
      <c r="G24" s="1">
        <v>7</v>
      </c>
    </row>
    <row r="25" spans="1:7" x14ac:dyDescent="0.3">
      <c r="A25" s="1"/>
      <c r="B25" s="2">
        <v>43031</v>
      </c>
      <c r="C25" s="1"/>
      <c r="D25" s="1">
        <v>1</v>
      </c>
      <c r="E25" s="1"/>
      <c r="F25" s="1"/>
      <c r="G25" s="1"/>
    </row>
    <row r="26" spans="1:7" x14ac:dyDescent="0.3">
      <c r="A26" s="1"/>
      <c r="B26" s="2">
        <v>43035</v>
      </c>
      <c r="C26" s="1"/>
      <c r="D26" s="1"/>
      <c r="E26" s="1">
        <v>6</v>
      </c>
      <c r="F26" s="1"/>
      <c r="G26" s="1"/>
    </row>
    <row r="27" spans="1:7" x14ac:dyDescent="0.3">
      <c r="A27" s="1"/>
      <c r="B27" s="2">
        <v>43046</v>
      </c>
      <c r="C27" s="1"/>
      <c r="D27" s="1">
        <v>4</v>
      </c>
      <c r="E27" s="1"/>
      <c r="F27" s="1"/>
      <c r="G27" s="1"/>
    </row>
    <row r="28" spans="1:7" x14ac:dyDescent="0.3">
      <c r="A28" s="1"/>
      <c r="B28" s="2">
        <v>43075</v>
      </c>
      <c r="C28" s="1"/>
      <c r="D28" s="1">
        <v>7</v>
      </c>
      <c r="E28" s="1"/>
      <c r="F28" s="1"/>
      <c r="G28" s="1"/>
    </row>
    <row r="29" spans="1:7" x14ac:dyDescent="0.3">
      <c r="A29" s="1"/>
      <c r="B29" s="2">
        <v>43077</v>
      </c>
      <c r="C29" s="1">
        <v>7</v>
      </c>
      <c r="D29" s="1"/>
      <c r="E29" s="1"/>
      <c r="F29" s="1"/>
      <c r="G29" s="1"/>
    </row>
    <row r="30" spans="1:7" x14ac:dyDescent="0.3">
      <c r="A30" s="1"/>
      <c r="B30" s="2">
        <v>43078</v>
      </c>
      <c r="C30" s="1"/>
      <c r="D30" s="1"/>
      <c r="E30" s="1"/>
      <c r="F30" s="1">
        <v>2</v>
      </c>
      <c r="G30" s="1"/>
    </row>
    <row r="31" spans="1:7" x14ac:dyDescent="0.3">
      <c r="A31" s="1"/>
      <c r="B31" s="2">
        <v>43079</v>
      </c>
      <c r="C31" s="1"/>
      <c r="D31" s="1"/>
      <c r="E31" s="1"/>
      <c r="F31" s="1"/>
      <c r="G31" s="1">
        <v>11</v>
      </c>
    </row>
    <row r="32" spans="1:7" x14ac:dyDescent="0.3">
      <c r="A32" s="1"/>
      <c r="B32" s="2">
        <v>43094</v>
      </c>
      <c r="C32" s="1"/>
      <c r="D32" s="1"/>
      <c r="E32" s="1">
        <v>2</v>
      </c>
      <c r="F32" s="1"/>
      <c r="G32" s="1"/>
    </row>
    <row r="33" spans="1:7" x14ac:dyDescent="0.3">
      <c r="A33" s="1"/>
      <c r="B33" s="2">
        <v>43097</v>
      </c>
      <c r="C33" s="1"/>
      <c r="D33" s="1">
        <v>11</v>
      </c>
      <c r="E33" s="1"/>
      <c r="F33" s="1"/>
      <c r="G33" s="1"/>
    </row>
    <row r="34" spans="1:7" x14ac:dyDescent="0.3">
      <c r="A34" s="1" t="s">
        <v>16</v>
      </c>
      <c r="B34" s="2">
        <v>42737</v>
      </c>
      <c r="C34" s="1"/>
      <c r="D34" s="1">
        <v>10</v>
      </c>
      <c r="E34" s="1"/>
      <c r="F34" s="1"/>
      <c r="G34" s="1"/>
    </row>
    <row r="35" spans="1:7" x14ac:dyDescent="0.3">
      <c r="A35" s="1"/>
      <c r="B35" s="2">
        <v>42744</v>
      </c>
      <c r="C35" s="1"/>
      <c r="D35" s="1"/>
      <c r="E35" s="1">
        <v>16</v>
      </c>
      <c r="F35" s="1"/>
      <c r="G35" s="1"/>
    </row>
    <row r="36" spans="1:7" x14ac:dyDescent="0.3">
      <c r="A36" s="1"/>
      <c r="B36" s="2">
        <v>42756</v>
      </c>
      <c r="C36" s="1"/>
      <c r="D36" s="1"/>
      <c r="E36" s="1">
        <v>17</v>
      </c>
      <c r="F36" s="1"/>
      <c r="G36" s="1"/>
    </row>
    <row r="37" spans="1:7" x14ac:dyDescent="0.3">
      <c r="A37" s="1"/>
      <c r="B37" s="2">
        <v>42794</v>
      </c>
      <c r="C37" s="1"/>
      <c r="D37" s="1"/>
      <c r="E37" s="1">
        <v>12</v>
      </c>
      <c r="F37" s="1"/>
      <c r="G37" s="1"/>
    </row>
    <row r="38" spans="1:7" x14ac:dyDescent="0.3">
      <c r="A38" s="1"/>
      <c r="B38" s="2">
        <v>42810</v>
      </c>
      <c r="C38" s="1"/>
      <c r="D38" s="1">
        <v>15</v>
      </c>
      <c r="E38" s="1"/>
      <c r="F38" s="1"/>
      <c r="G38" s="1"/>
    </row>
    <row r="39" spans="1:7" x14ac:dyDescent="0.3">
      <c r="A39" s="1"/>
      <c r="B39" s="2">
        <v>42826</v>
      </c>
      <c r="C39" s="1"/>
      <c r="D39" s="1"/>
      <c r="E39" s="1"/>
      <c r="F39" s="1"/>
      <c r="G39" s="1">
        <v>2</v>
      </c>
    </row>
    <row r="40" spans="1:7" x14ac:dyDescent="0.3">
      <c r="A40" s="1"/>
      <c r="B40" s="2">
        <v>42845</v>
      </c>
      <c r="C40" s="1"/>
      <c r="D40" s="1"/>
      <c r="E40" s="1"/>
      <c r="F40" s="1">
        <v>13</v>
      </c>
      <c r="G40" s="1"/>
    </row>
    <row r="41" spans="1:7" x14ac:dyDescent="0.3">
      <c r="A41" s="1"/>
      <c r="B41" s="2">
        <v>42849</v>
      </c>
      <c r="C41" s="1">
        <v>3</v>
      </c>
      <c r="D41" s="1"/>
      <c r="E41" s="1"/>
      <c r="F41" s="1"/>
      <c r="G41" s="1"/>
    </row>
    <row r="42" spans="1:7" x14ac:dyDescent="0.3">
      <c r="A42" s="1"/>
      <c r="B42" s="2">
        <v>42860</v>
      </c>
      <c r="C42" s="1"/>
      <c r="D42" s="1"/>
      <c r="E42" s="1"/>
      <c r="F42" s="1">
        <v>5</v>
      </c>
      <c r="G42" s="1"/>
    </row>
    <row r="43" spans="1:7" x14ac:dyDescent="0.3">
      <c r="A43" s="1"/>
      <c r="B43" s="2">
        <v>42862</v>
      </c>
      <c r="C43" s="1"/>
      <c r="D43" s="1">
        <v>9</v>
      </c>
      <c r="E43" s="1"/>
      <c r="F43" s="1"/>
      <c r="G43" s="1"/>
    </row>
    <row r="44" spans="1:7" x14ac:dyDescent="0.3">
      <c r="A44" s="1"/>
      <c r="B44" s="2">
        <v>42910</v>
      </c>
      <c r="C44" s="1"/>
      <c r="D44" s="1">
        <v>1</v>
      </c>
      <c r="E44" s="1"/>
      <c r="F44" s="1"/>
      <c r="G44" s="1"/>
    </row>
    <row r="45" spans="1:7" x14ac:dyDescent="0.3">
      <c r="A45" s="1"/>
      <c r="B45" s="2">
        <v>42918</v>
      </c>
      <c r="C45" s="1"/>
      <c r="D45" s="1"/>
      <c r="E45" s="1"/>
      <c r="F45" s="1">
        <v>4</v>
      </c>
      <c r="G45" s="1"/>
    </row>
    <row r="46" spans="1:7" x14ac:dyDescent="0.3">
      <c r="A46" s="1"/>
      <c r="B46" s="2">
        <v>42939</v>
      </c>
      <c r="C46" s="1"/>
      <c r="D46" s="1">
        <v>2</v>
      </c>
      <c r="E46" s="1"/>
      <c r="F46" s="1"/>
      <c r="G46" s="1"/>
    </row>
    <row r="47" spans="1:7" x14ac:dyDescent="0.3">
      <c r="A47" s="1"/>
      <c r="B47" s="2">
        <v>42942</v>
      </c>
      <c r="C47" s="1"/>
      <c r="D47" s="1">
        <v>7</v>
      </c>
      <c r="E47" s="1"/>
      <c r="F47" s="1"/>
      <c r="G47" s="1"/>
    </row>
    <row r="48" spans="1:7" x14ac:dyDescent="0.3">
      <c r="A48" s="1"/>
      <c r="B48" s="2">
        <v>42956</v>
      </c>
      <c r="C48" s="1"/>
      <c r="D48" s="1"/>
      <c r="E48" s="1"/>
      <c r="F48" s="1">
        <v>13</v>
      </c>
      <c r="G48" s="1"/>
    </row>
    <row r="49" spans="1:7" x14ac:dyDescent="0.3">
      <c r="A49" s="1"/>
      <c r="B49" s="2">
        <v>42962</v>
      </c>
      <c r="C49" s="1"/>
      <c r="D49" s="1"/>
      <c r="E49" s="1"/>
      <c r="F49" s="1"/>
      <c r="G49" s="1">
        <v>1</v>
      </c>
    </row>
    <row r="50" spans="1:7" x14ac:dyDescent="0.3">
      <c r="A50" s="1"/>
      <c r="B50" s="2">
        <v>42978</v>
      </c>
      <c r="C50" s="1"/>
      <c r="D50" s="1">
        <v>20</v>
      </c>
      <c r="E50" s="1"/>
      <c r="F50" s="1"/>
      <c r="G50" s="1"/>
    </row>
    <row r="51" spans="1:7" x14ac:dyDescent="0.3">
      <c r="A51" s="1"/>
      <c r="B51" s="2">
        <v>42991</v>
      </c>
      <c r="C51" s="1"/>
      <c r="D51" s="1"/>
      <c r="E51" s="1"/>
      <c r="F51" s="1">
        <v>20</v>
      </c>
      <c r="G51" s="1"/>
    </row>
    <row r="52" spans="1:7" x14ac:dyDescent="0.3">
      <c r="A52" s="1"/>
      <c r="B52" s="2">
        <v>42996</v>
      </c>
      <c r="C52" s="1">
        <v>2</v>
      </c>
      <c r="D52" s="1"/>
      <c r="E52" s="1"/>
      <c r="F52" s="1"/>
      <c r="G52" s="1">
        <v>13</v>
      </c>
    </row>
    <row r="53" spans="1:7" x14ac:dyDescent="0.3">
      <c r="A53" s="1"/>
      <c r="B53" s="2">
        <v>42997</v>
      </c>
      <c r="C53" s="1"/>
      <c r="D53" s="1">
        <v>7</v>
      </c>
      <c r="E53" s="1"/>
      <c r="F53" s="1"/>
      <c r="G53" s="1"/>
    </row>
    <row r="54" spans="1:7" x14ac:dyDescent="0.3">
      <c r="A54" s="1"/>
      <c r="B54" s="2">
        <v>43016</v>
      </c>
      <c r="C54" s="1"/>
      <c r="D54" s="1"/>
      <c r="E54" s="1"/>
      <c r="F54" s="1">
        <v>11</v>
      </c>
      <c r="G54" s="1"/>
    </row>
    <row r="55" spans="1:7" x14ac:dyDescent="0.3">
      <c r="A55" s="1"/>
      <c r="B55" s="2">
        <v>43020</v>
      </c>
      <c r="C55" s="1"/>
      <c r="D55" s="1"/>
      <c r="E55" s="1">
        <v>14</v>
      </c>
      <c r="F55" s="1"/>
      <c r="G55" s="1"/>
    </row>
    <row r="56" spans="1:7" x14ac:dyDescent="0.3">
      <c r="A56" s="1"/>
      <c r="B56" s="2">
        <v>43024</v>
      </c>
      <c r="C56" s="1"/>
      <c r="D56" s="1"/>
      <c r="E56" s="1"/>
      <c r="F56" s="1">
        <v>11</v>
      </c>
      <c r="G56" s="1"/>
    </row>
    <row r="57" spans="1:7" x14ac:dyDescent="0.3">
      <c r="A57" s="1"/>
      <c r="B57" s="2">
        <v>43031</v>
      </c>
      <c r="C57" s="1"/>
      <c r="D57" s="1"/>
      <c r="E57" s="1">
        <v>20</v>
      </c>
      <c r="F57" s="1"/>
      <c r="G57" s="1"/>
    </row>
    <row r="58" spans="1:7" x14ac:dyDescent="0.3">
      <c r="A58" s="1"/>
      <c r="B58" s="2">
        <v>43032</v>
      </c>
      <c r="C58" s="1"/>
      <c r="D58" s="1"/>
      <c r="E58" s="1"/>
      <c r="F58" s="1">
        <v>13</v>
      </c>
      <c r="G58" s="1"/>
    </row>
    <row r="59" spans="1:7" x14ac:dyDescent="0.3">
      <c r="A59" s="1"/>
      <c r="B59" s="2">
        <v>43044</v>
      </c>
      <c r="C59" s="1"/>
      <c r="D59" s="1"/>
      <c r="E59" s="1"/>
      <c r="F59" s="1"/>
      <c r="G59" s="1">
        <v>6</v>
      </c>
    </row>
    <row r="60" spans="1:7" x14ac:dyDescent="0.3">
      <c r="A60" s="1"/>
      <c r="B60" s="2">
        <v>43078</v>
      </c>
      <c r="C60" s="1"/>
      <c r="D60" s="1"/>
      <c r="E60" s="1"/>
      <c r="F60" s="1"/>
      <c r="G60" s="1">
        <v>19</v>
      </c>
    </row>
    <row r="61" spans="1:7" x14ac:dyDescent="0.3">
      <c r="A61" s="1"/>
      <c r="B61" s="2">
        <v>43079</v>
      </c>
      <c r="C61" s="1"/>
      <c r="D61" s="1">
        <v>3</v>
      </c>
      <c r="E61" s="1"/>
      <c r="F61" s="1"/>
      <c r="G61" s="1">
        <v>18</v>
      </c>
    </row>
    <row r="62" spans="1:7" x14ac:dyDescent="0.3">
      <c r="A62" s="1"/>
      <c r="B62" s="2">
        <v>43081</v>
      </c>
      <c r="C62" s="1"/>
      <c r="D62" s="1">
        <v>2</v>
      </c>
      <c r="E62" s="1"/>
      <c r="F62" s="1"/>
      <c r="G62" s="1"/>
    </row>
    <row r="63" spans="1:7" x14ac:dyDescent="0.3">
      <c r="A63" s="1"/>
      <c r="B63" s="2">
        <v>43097</v>
      </c>
      <c r="C63" s="1"/>
      <c r="D63" s="1"/>
      <c r="E63" s="1">
        <v>2</v>
      </c>
      <c r="F63" s="1"/>
      <c r="G63" s="1"/>
    </row>
    <row r="64" spans="1:7" x14ac:dyDescent="0.3">
      <c r="A64" s="1"/>
      <c r="B64" s="2">
        <v>43099</v>
      </c>
      <c r="C64" s="1">
        <v>10</v>
      </c>
      <c r="D64" s="1"/>
      <c r="E64" s="1">
        <v>1</v>
      </c>
      <c r="F64" s="1"/>
      <c r="G64" s="1"/>
    </row>
    <row r="65" spans="1:7" x14ac:dyDescent="0.3">
      <c r="A65" s="1" t="s">
        <v>26</v>
      </c>
      <c r="B65" s="2">
        <v>42737</v>
      </c>
      <c r="C65" s="1"/>
      <c r="D65" s="1"/>
      <c r="E65" s="1"/>
      <c r="F65" s="1"/>
      <c r="G65" s="1">
        <v>15</v>
      </c>
    </row>
    <row r="66" spans="1:7" x14ac:dyDescent="0.3">
      <c r="A66" s="1"/>
      <c r="B66" s="2">
        <v>42743</v>
      </c>
      <c r="C66" s="1"/>
      <c r="D66" s="1"/>
      <c r="E66" s="1">
        <v>14</v>
      </c>
      <c r="F66" s="1"/>
      <c r="G66" s="1"/>
    </row>
    <row r="67" spans="1:7" x14ac:dyDescent="0.3">
      <c r="A67" s="1"/>
      <c r="B67" s="2">
        <v>42749</v>
      </c>
      <c r="C67" s="1"/>
      <c r="D67" s="1"/>
      <c r="E67" s="1"/>
      <c r="F67" s="1"/>
      <c r="G67" s="1">
        <v>8</v>
      </c>
    </row>
    <row r="68" spans="1:7" x14ac:dyDescent="0.3">
      <c r="A68" s="1"/>
      <c r="B68" s="2">
        <v>42751</v>
      </c>
      <c r="C68" s="1"/>
      <c r="D68" s="1"/>
      <c r="E68" s="1"/>
      <c r="F68" s="1"/>
      <c r="G68" s="1">
        <v>16</v>
      </c>
    </row>
    <row r="69" spans="1:7" x14ac:dyDescent="0.3">
      <c r="A69" s="1"/>
      <c r="B69" s="2">
        <v>42755</v>
      </c>
      <c r="C69" s="1">
        <v>13</v>
      </c>
      <c r="D69" s="1"/>
      <c r="E69" s="1"/>
      <c r="F69" s="1"/>
      <c r="G69" s="1"/>
    </row>
    <row r="70" spans="1:7" x14ac:dyDescent="0.3">
      <c r="A70" s="1"/>
      <c r="B70" s="2">
        <v>42756</v>
      </c>
      <c r="C70" s="1"/>
      <c r="D70" s="1"/>
      <c r="E70" s="1"/>
      <c r="F70" s="1">
        <v>11</v>
      </c>
      <c r="G70" s="1"/>
    </row>
    <row r="71" spans="1:7" x14ac:dyDescent="0.3">
      <c r="A71" s="1"/>
      <c r="B71" s="2">
        <v>42777</v>
      </c>
      <c r="C71" s="1"/>
      <c r="D71" s="1">
        <v>20</v>
      </c>
      <c r="E71" s="1"/>
      <c r="F71" s="1"/>
      <c r="G71" s="1"/>
    </row>
    <row r="72" spans="1:7" x14ac:dyDescent="0.3">
      <c r="A72" s="1"/>
      <c r="B72" s="2">
        <v>42778</v>
      </c>
      <c r="C72" s="1"/>
      <c r="D72" s="1"/>
      <c r="E72" s="1"/>
      <c r="F72" s="1"/>
      <c r="G72" s="1">
        <v>11</v>
      </c>
    </row>
    <row r="73" spans="1:7" x14ac:dyDescent="0.3">
      <c r="A73" s="1"/>
      <c r="B73" s="2">
        <v>42779</v>
      </c>
      <c r="C73" s="1"/>
      <c r="D73" s="1">
        <v>14</v>
      </c>
      <c r="E73" s="1"/>
      <c r="F73" s="1"/>
      <c r="G73" s="1"/>
    </row>
    <row r="74" spans="1:7" x14ac:dyDescent="0.3">
      <c r="A74" s="1"/>
      <c r="B74" s="2">
        <v>42790</v>
      </c>
      <c r="C74" s="1"/>
      <c r="D74" s="1"/>
      <c r="E74" s="1"/>
      <c r="F74" s="1"/>
      <c r="G74" s="1">
        <v>6</v>
      </c>
    </row>
    <row r="75" spans="1:7" x14ac:dyDescent="0.3">
      <c r="A75" s="1"/>
      <c r="B75" s="2">
        <v>42791</v>
      </c>
      <c r="C75" s="1"/>
      <c r="D75" s="1"/>
      <c r="E75" s="1"/>
      <c r="F75" s="1"/>
      <c r="G75" s="1">
        <v>18</v>
      </c>
    </row>
    <row r="76" spans="1:7" x14ac:dyDescent="0.3">
      <c r="A76" s="1"/>
      <c r="B76" s="2">
        <v>42792</v>
      </c>
      <c r="C76" s="1"/>
      <c r="D76" s="1"/>
      <c r="E76" s="1">
        <v>20</v>
      </c>
      <c r="F76" s="1"/>
      <c r="G76" s="1"/>
    </row>
    <row r="77" spans="1:7" x14ac:dyDescent="0.3">
      <c r="A77" s="1"/>
      <c r="B77" s="2">
        <v>42793</v>
      </c>
      <c r="C77" s="1"/>
      <c r="D77" s="1"/>
      <c r="E77" s="1"/>
      <c r="F77" s="1"/>
      <c r="G77" s="1">
        <v>1</v>
      </c>
    </row>
    <row r="78" spans="1:7" x14ac:dyDescent="0.3">
      <c r="A78" s="1"/>
      <c r="B78" s="2">
        <v>42795</v>
      </c>
      <c r="C78" s="1"/>
      <c r="D78" s="1"/>
      <c r="E78" s="1">
        <v>14</v>
      </c>
      <c r="F78" s="1"/>
      <c r="G78" s="1"/>
    </row>
    <row r="79" spans="1:7" x14ac:dyDescent="0.3">
      <c r="A79" s="1"/>
      <c r="B79" s="2">
        <v>42801</v>
      </c>
      <c r="C79" s="1"/>
      <c r="D79" s="1"/>
      <c r="E79" s="1">
        <v>18</v>
      </c>
      <c r="F79" s="1"/>
      <c r="G79" s="1"/>
    </row>
    <row r="80" spans="1:7" x14ac:dyDescent="0.3">
      <c r="A80" s="1"/>
      <c r="B80" s="2">
        <v>42803</v>
      </c>
      <c r="C80" s="1"/>
      <c r="D80" s="1"/>
      <c r="E80" s="1"/>
      <c r="F80" s="1">
        <v>7</v>
      </c>
      <c r="G80" s="1"/>
    </row>
    <row r="81" spans="1:7" x14ac:dyDescent="0.3">
      <c r="A81" s="1"/>
      <c r="B81" s="2">
        <v>42812</v>
      </c>
      <c r="C81" s="1">
        <v>7</v>
      </c>
      <c r="D81" s="1"/>
      <c r="E81" s="1"/>
      <c r="F81" s="1"/>
      <c r="G81" s="1"/>
    </row>
    <row r="82" spans="1:7" x14ac:dyDescent="0.3">
      <c r="A82" s="1"/>
      <c r="B82" s="2">
        <v>42827</v>
      </c>
      <c r="C82" s="1">
        <v>1</v>
      </c>
      <c r="D82" s="1"/>
      <c r="E82" s="1"/>
      <c r="F82" s="1"/>
      <c r="G82" s="1"/>
    </row>
    <row r="83" spans="1:7" x14ac:dyDescent="0.3">
      <c r="A83" s="1"/>
      <c r="B83" s="2">
        <v>42831</v>
      </c>
      <c r="C83" s="1"/>
      <c r="D83" s="1"/>
      <c r="E83" s="1">
        <v>1</v>
      </c>
      <c r="F83" s="1"/>
      <c r="G83" s="1"/>
    </row>
    <row r="84" spans="1:7" x14ac:dyDescent="0.3">
      <c r="A84" s="1"/>
      <c r="B84" s="2">
        <v>42856</v>
      </c>
      <c r="C84" s="1"/>
      <c r="D84" s="1"/>
      <c r="E84" s="1"/>
      <c r="F84" s="1"/>
      <c r="G84" s="1">
        <v>7</v>
      </c>
    </row>
    <row r="85" spans="1:7" x14ac:dyDescent="0.3">
      <c r="A85" s="1"/>
      <c r="B85" s="2">
        <v>42875</v>
      </c>
      <c r="C85" s="1"/>
      <c r="D85" s="1">
        <v>12</v>
      </c>
      <c r="E85" s="1"/>
      <c r="F85" s="1"/>
      <c r="G85" s="1"/>
    </row>
    <row r="86" spans="1:7" x14ac:dyDescent="0.3">
      <c r="A86" s="1"/>
      <c r="B86" s="2">
        <v>42883</v>
      </c>
      <c r="C86" s="1">
        <v>5</v>
      </c>
      <c r="D86" s="1"/>
      <c r="E86" s="1"/>
      <c r="F86" s="1"/>
      <c r="G86" s="1"/>
    </row>
    <row r="87" spans="1:7" x14ac:dyDescent="0.3">
      <c r="A87" s="1"/>
      <c r="B87" s="2">
        <v>42896</v>
      </c>
      <c r="C87" s="1"/>
      <c r="D87" s="1">
        <v>17</v>
      </c>
      <c r="E87" s="1"/>
      <c r="F87" s="1"/>
      <c r="G87" s="1"/>
    </row>
    <row r="88" spans="1:7" x14ac:dyDescent="0.3">
      <c r="A88" s="1"/>
      <c r="B88" s="2">
        <v>42899</v>
      </c>
      <c r="C88" s="1">
        <v>7</v>
      </c>
      <c r="D88" s="1"/>
      <c r="E88" s="1"/>
      <c r="F88" s="1"/>
      <c r="G88" s="1"/>
    </row>
    <row r="89" spans="1:7" x14ac:dyDescent="0.3">
      <c r="A89" s="1"/>
      <c r="B89" s="2">
        <v>42908</v>
      </c>
      <c r="C89" s="1">
        <v>8</v>
      </c>
      <c r="D89" s="1"/>
      <c r="E89" s="1"/>
      <c r="F89" s="1"/>
      <c r="G89" s="1"/>
    </row>
    <row r="90" spans="1:7" x14ac:dyDescent="0.3">
      <c r="A90" s="1"/>
      <c r="B90" s="2">
        <v>42911</v>
      </c>
      <c r="C90" s="1"/>
      <c r="D90" s="1"/>
      <c r="E90" s="1"/>
      <c r="F90" s="1">
        <v>1</v>
      </c>
      <c r="G90" s="1"/>
    </row>
    <row r="91" spans="1:7" x14ac:dyDescent="0.3">
      <c r="A91" s="1"/>
      <c r="B91" s="2">
        <v>42922</v>
      </c>
      <c r="C91" s="1">
        <v>17</v>
      </c>
      <c r="D91" s="1"/>
      <c r="E91" s="1"/>
      <c r="F91" s="1"/>
      <c r="G91" s="1"/>
    </row>
    <row r="92" spans="1:7" x14ac:dyDescent="0.3">
      <c r="A92" s="1"/>
      <c r="B92" s="2">
        <v>42924</v>
      </c>
      <c r="C92" s="1"/>
      <c r="D92" s="1">
        <v>15</v>
      </c>
      <c r="E92" s="1"/>
      <c r="F92" s="1"/>
      <c r="G92" s="1"/>
    </row>
    <row r="93" spans="1:7" x14ac:dyDescent="0.3">
      <c r="A93" s="1"/>
      <c r="B93" s="2">
        <v>42957</v>
      </c>
      <c r="C93" s="1"/>
      <c r="D93" s="1">
        <v>16</v>
      </c>
      <c r="E93" s="1"/>
      <c r="F93" s="1"/>
      <c r="G93" s="1">
        <v>4</v>
      </c>
    </row>
    <row r="94" spans="1:7" x14ac:dyDescent="0.3">
      <c r="A94" s="1"/>
      <c r="B94" s="2">
        <v>42994</v>
      </c>
      <c r="C94" s="1"/>
      <c r="D94" s="1">
        <v>6</v>
      </c>
      <c r="E94" s="1"/>
      <c r="F94" s="1"/>
      <c r="G94" s="1"/>
    </row>
    <row r="95" spans="1:7" x14ac:dyDescent="0.3">
      <c r="A95" s="1"/>
      <c r="B95" s="2">
        <v>43019</v>
      </c>
      <c r="C95" s="1"/>
      <c r="D95" s="1"/>
      <c r="E95" s="1">
        <v>19</v>
      </c>
      <c r="F95" s="1"/>
      <c r="G95" s="1"/>
    </row>
    <row r="96" spans="1:7" x14ac:dyDescent="0.3">
      <c r="A96" s="1"/>
      <c r="B96" s="2">
        <v>43020</v>
      </c>
      <c r="C96" s="1"/>
      <c r="D96" s="1"/>
      <c r="E96" s="1">
        <v>5</v>
      </c>
      <c r="F96" s="1"/>
      <c r="G96" s="1"/>
    </row>
    <row r="97" spans="1:7" x14ac:dyDescent="0.3">
      <c r="A97" s="1"/>
      <c r="B97" s="2">
        <v>43026</v>
      </c>
      <c r="C97" s="1"/>
      <c r="D97" s="1"/>
      <c r="E97" s="1">
        <v>10</v>
      </c>
      <c r="F97" s="1"/>
      <c r="G97" s="1"/>
    </row>
    <row r="98" spans="1:7" x14ac:dyDescent="0.3">
      <c r="A98" s="1"/>
      <c r="B98" s="2">
        <v>43060</v>
      </c>
      <c r="C98" s="1"/>
      <c r="D98" s="1"/>
      <c r="E98" s="1"/>
      <c r="F98" s="1">
        <v>11</v>
      </c>
      <c r="G98" s="1"/>
    </row>
    <row r="99" spans="1:7" x14ac:dyDescent="0.3">
      <c r="A99" s="1"/>
      <c r="B99" s="2">
        <v>43071</v>
      </c>
      <c r="C99" s="1"/>
      <c r="D99" s="1"/>
      <c r="E99" s="1">
        <v>9</v>
      </c>
      <c r="F99" s="1"/>
      <c r="G99" s="1"/>
    </row>
    <row r="100" spans="1:7" x14ac:dyDescent="0.3">
      <c r="A100" s="1"/>
      <c r="B100" s="2">
        <v>43075</v>
      </c>
      <c r="C100" s="1">
        <v>7</v>
      </c>
      <c r="D100" s="1"/>
      <c r="E100" s="1"/>
      <c r="F100" s="1"/>
      <c r="G100" s="1"/>
    </row>
    <row r="101" spans="1:7" x14ac:dyDescent="0.3">
      <c r="A101" s="1"/>
      <c r="B101" s="2">
        <v>43089</v>
      </c>
      <c r="C101" s="1"/>
      <c r="D101" s="1"/>
      <c r="E101" s="1">
        <v>7</v>
      </c>
      <c r="F101" s="1"/>
      <c r="G101" s="1"/>
    </row>
    <row r="102" spans="1:7" x14ac:dyDescent="0.3">
      <c r="A102" s="1" t="s">
        <v>17</v>
      </c>
      <c r="B102" s="2">
        <v>42740</v>
      </c>
      <c r="C102" s="1"/>
      <c r="D102" s="1"/>
      <c r="E102" s="1">
        <v>20</v>
      </c>
      <c r="F102" s="1"/>
      <c r="G102" s="1"/>
    </row>
    <row r="103" spans="1:7" x14ac:dyDescent="0.3">
      <c r="A103" s="1"/>
      <c r="B103" s="2">
        <v>42755</v>
      </c>
      <c r="C103" s="1"/>
      <c r="D103" s="1"/>
      <c r="E103" s="1"/>
      <c r="F103" s="1"/>
      <c r="G103" s="1">
        <v>11</v>
      </c>
    </row>
    <row r="104" spans="1:7" x14ac:dyDescent="0.3">
      <c r="A104" s="1"/>
      <c r="B104" s="2">
        <v>42764</v>
      </c>
      <c r="C104" s="1"/>
      <c r="D104" s="1"/>
      <c r="E104" s="1">
        <v>9</v>
      </c>
      <c r="F104" s="1"/>
      <c r="G104" s="1"/>
    </row>
    <row r="105" spans="1:7" x14ac:dyDescent="0.3">
      <c r="A105" s="1"/>
      <c r="B105" s="2">
        <v>42771</v>
      </c>
      <c r="C105" s="1"/>
      <c r="D105" s="1"/>
      <c r="E105" s="1"/>
      <c r="F105" s="1"/>
      <c r="G105" s="1">
        <v>1</v>
      </c>
    </row>
    <row r="106" spans="1:7" x14ac:dyDescent="0.3">
      <c r="A106" s="1"/>
      <c r="B106" s="2">
        <v>42778</v>
      </c>
      <c r="C106" s="1"/>
      <c r="D106" s="1"/>
      <c r="E106" s="1"/>
      <c r="F106" s="1"/>
      <c r="G106" s="1">
        <v>11</v>
      </c>
    </row>
    <row r="107" spans="1:7" x14ac:dyDescent="0.3">
      <c r="A107" s="1"/>
      <c r="B107" s="2">
        <v>42794</v>
      </c>
      <c r="C107" s="1"/>
      <c r="D107" s="1"/>
      <c r="E107" s="1"/>
      <c r="F107" s="1">
        <v>14</v>
      </c>
      <c r="G107" s="1"/>
    </row>
    <row r="108" spans="1:7" x14ac:dyDescent="0.3">
      <c r="A108" s="1"/>
      <c r="B108" s="2">
        <v>42798</v>
      </c>
      <c r="C108" s="1"/>
      <c r="D108" s="1"/>
      <c r="E108" s="1">
        <v>2</v>
      </c>
      <c r="F108" s="1"/>
      <c r="G108" s="1"/>
    </row>
    <row r="109" spans="1:7" x14ac:dyDescent="0.3">
      <c r="A109" s="1"/>
      <c r="B109" s="2">
        <v>42807</v>
      </c>
      <c r="C109" s="1"/>
      <c r="D109" s="1"/>
      <c r="E109" s="1"/>
      <c r="F109" s="1">
        <v>8</v>
      </c>
      <c r="G109" s="1"/>
    </row>
    <row r="110" spans="1:7" x14ac:dyDescent="0.3">
      <c r="A110" s="1"/>
      <c r="B110" s="2">
        <v>42818</v>
      </c>
      <c r="C110" s="1">
        <v>14</v>
      </c>
      <c r="D110" s="1"/>
      <c r="E110" s="1">
        <v>26</v>
      </c>
      <c r="F110" s="1"/>
      <c r="G110" s="1"/>
    </row>
    <row r="111" spans="1:7" x14ac:dyDescent="0.3">
      <c r="A111" s="1"/>
      <c r="B111" s="2">
        <v>42822</v>
      </c>
      <c r="C111" s="1"/>
      <c r="D111" s="1"/>
      <c r="E111" s="1">
        <v>16</v>
      </c>
      <c r="F111" s="1"/>
      <c r="G111" s="1"/>
    </row>
    <row r="112" spans="1:7" x14ac:dyDescent="0.3">
      <c r="A112" s="1"/>
      <c r="B112" s="2">
        <v>42842</v>
      </c>
      <c r="C112" s="1"/>
      <c r="D112" s="1"/>
      <c r="E112" s="1"/>
      <c r="F112" s="1"/>
      <c r="G112" s="1">
        <v>18</v>
      </c>
    </row>
    <row r="113" spans="1:7" x14ac:dyDescent="0.3">
      <c r="A113" s="1"/>
      <c r="B113" s="2">
        <v>42867</v>
      </c>
      <c r="C113" s="1">
        <v>14</v>
      </c>
      <c r="D113" s="1"/>
      <c r="E113" s="1"/>
      <c r="F113" s="1"/>
      <c r="G113" s="1"/>
    </row>
    <row r="114" spans="1:7" x14ac:dyDescent="0.3">
      <c r="A114" s="1"/>
      <c r="B114" s="2">
        <v>42916</v>
      </c>
      <c r="C114" s="1"/>
      <c r="D114" s="1"/>
      <c r="E114" s="1">
        <v>2</v>
      </c>
      <c r="F114" s="1"/>
      <c r="G114" s="1"/>
    </row>
    <row r="115" spans="1:7" x14ac:dyDescent="0.3">
      <c r="A115" s="1"/>
      <c r="B115" s="2">
        <v>42924</v>
      </c>
      <c r="C115" s="1"/>
      <c r="D115" s="1">
        <v>12</v>
      </c>
      <c r="E115" s="1"/>
      <c r="F115" s="1"/>
      <c r="G115" s="1"/>
    </row>
    <row r="116" spans="1:7" x14ac:dyDescent="0.3">
      <c r="A116" s="1"/>
      <c r="B116" s="2">
        <v>42928</v>
      </c>
      <c r="C116" s="1"/>
      <c r="D116" s="1">
        <v>18</v>
      </c>
      <c r="E116" s="1"/>
      <c r="F116" s="1"/>
      <c r="G116" s="1"/>
    </row>
    <row r="117" spans="1:7" x14ac:dyDescent="0.3">
      <c r="A117" s="1"/>
      <c r="B117" s="2">
        <v>42940</v>
      </c>
      <c r="C117" s="1">
        <v>2</v>
      </c>
      <c r="D117" s="1"/>
      <c r="E117" s="1"/>
      <c r="F117" s="1"/>
      <c r="G117" s="1"/>
    </row>
    <row r="118" spans="1:7" x14ac:dyDescent="0.3">
      <c r="A118" s="1"/>
      <c r="B118" s="2">
        <v>42942</v>
      </c>
      <c r="C118" s="1"/>
      <c r="D118" s="1"/>
      <c r="E118" s="1">
        <v>14</v>
      </c>
      <c r="F118" s="1"/>
      <c r="G118" s="1"/>
    </row>
    <row r="119" spans="1:7" x14ac:dyDescent="0.3">
      <c r="A119" s="1"/>
      <c r="B119" s="2">
        <v>42949</v>
      </c>
      <c r="C119" s="1"/>
      <c r="D119" s="1"/>
      <c r="E119" s="1"/>
      <c r="F119" s="1">
        <v>3</v>
      </c>
      <c r="G119" s="1"/>
    </row>
    <row r="120" spans="1:7" x14ac:dyDescent="0.3">
      <c r="A120" s="1"/>
      <c r="B120" s="2">
        <v>42953</v>
      </c>
      <c r="C120" s="1"/>
      <c r="D120" s="1"/>
      <c r="E120" s="1">
        <v>1</v>
      </c>
      <c r="F120" s="1"/>
      <c r="G120" s="1"/>
    </row>
    <row r="121" spans="1:7" x14ac:dyDescent="0.3">
      <c r="A121" s="1"/>
      <c r="B121" s="2">
        <v>42956</v>
      </c>
      <c r="C121" s="1"/>
      <c r="D121" s="1"/>
      <c r="E121" s="1"/>
      <c r="F121" s="1">
        <v>3</v>
      </c>
      <c r="G121" s="1"/>
    </row>
    <row r="122" spans="1:7" x14ac:dyDescent="0.3">
      <c r="A122" s="1"/>
      <c r="B122" s="2">
        <v>42957</v>
      </c>
      <c r="C122" s="1"/>
      <c r="D122" s="1"/>
      <c r="E122" s="1">
        <v>12</v>
      </c>
      <c r="F122" s="1"/>
      <c r="G122" s="1"/>
    </row>
    <row r="123" spans="1:7" x14ac:dyDescent="0.3">
      <c r="A123" s="1"/>
      <c r="B123" s="2">
        <v>42961</v>
      </c>
      <c r="C123" s="1"/>
      <c r="D123" s="1"/>
      <c r="E123" s="1">
        <v>16</v>
      </c>
      <c r="F123" s="1"/>
      <c r="G123" s="1"/>
    </row>
    <row r="124" spans="1:7" x14ac:dyDescent="0.3">
      <c r="A124" s="1"/>
      <c r="B124" s="2">
        <v>42973</v>
      </c>
      <c r="C124" s="1"/>
      <c r="D124" s="1"/>
      <c r="E124" s="1">
        <v>11</v>
      </c>
      <c r="F124" s="1"/>
      <c r="G124" s="1"/>
    </row>
    <row r="125" spans="1:7" x14ac:dyDescent="0.3">
      <c r="A125" s="1"/>
      <c r="B125" s="2">
        <v>42975</v>
      </c>
      <c r="C125" s="1"/>
      <c r="D125" s="1"/>
      <c r="E125" s="1"/>
      <c r="F125" s="1"/>
      <c r="G125" s="1">
        <v>15</v>
      </c>
    </row>
    <row r="126" spans="1:7" x14ac:dyDescent="0.3">
      <c r="A126" s="1"/>
      <c r="B126" s="2">
        <v>42995</v>
      </c>
      <c r="C126" s="1"/>
      <c r="D126" s="1"/>
      <c r="E126" s="1"/>
      <c r="F126" s="1"/>
      <c r="G126" s="1">
        <v>19</v>
      </c>
    </row>
    <row r="127" spans="1:7" x14ac:dyDescent="0.3">
      <c r="A127" s="1"/>
      <c r="B127" s="2">
        <v>42998</v>
      </c>
      <c r="C127" s="1">
        <v>4</v>
      </c>
      <c r="D127" s="1"/>
      <c r="E127" s="1"/>
      <c r="F127" s="1"/>
      <c r="G127" s="1"/>
    </row>
    <row r="128" spans="1:7" x14ac:dyDescent="0.3">
      <c r="A128" s="1"/>
      <c r="B128" s="2">
        <v>43000</v>
      </c>
      <c r="C128" s="1"/>
      <c r="D128" s="1"/>
      <c r="E128" s="1">
        <v>15</v>
      </c>
      <c r="F128" s="1"/>
      <c r="G128" s="1"/>
    </row>
    <row r="129" spans="1:7" x14ac:dyDescent="0.3">
      <c r="A129" s="1"/>
      <c r="B129" s="2">
        <v>43004</v>
      </c>
      <c r="C129" s="1"/>
      <c r="D129" s="1"/>
      <c r="E129" s="1"/>
      <c r="F129" s="1"/>
      <c r="G129" s="1">
        <v>10</v>
      </c>
    </row>
    <row r="130" spans="1:7" x14ac:dyDescent="0.3">
      <c r="A130" s="1"/>
      <c r="B130" s="2">
        <v>43006</v>
      </c>
      <c r="C130" s="1">
        <v>12</v>
      </c>
      <c r="D130" s="1"/>
      <c r="E130" s="1"/>
      <c r="F130" s="1"/>
      <c r="G130" s="1"/>
    </row>
    <row r="131" spans="1:7" x14ac:dyDescent="0.3">
      <c r="A131" s="1"/>
      <c r="B131" s="2">
        <v>43026</v>
      </c>
      <c r="C131" s="1"/>
      <c r="D131" s="1">
        <v>14</v>
      </c>
      <c r="E131" s="1"/>
      <c r="F131" s="1"/>
      <c r="G131" s="1"/>
    </row>
    <row r="132" spans="1:7" x14ac:dyDescent="0.3">
      <c r="A132" s="1"/>
      <c r="B132" s="2">
        <v>43027</v>
      </c>
      <c r="C132" s="1"/>
      <c r="D132" s="1"/>
      <c r="E132" s="1"/>
      <c r="F132" s="1"/>
      <c r="G132" s="1">
        <v>13</v>
      </c>
    </row>
    <row r="133" spans="1:7" x14ac:dyDescent="0.3">
      <c r="A133" s="1"/>
      <c r="B133" s="2">
        <v>43030</v>
      </c>
      <c r="C133" s="1"/>
      <c r="D133" s="1"/>
      <c r="E133" s="1">
        <v>6</v>
      </c>
      <c r="F133" s="1"/>
      <c r="G133" s="1"/>
    </row>
    <row r="134" spans="1:7" x14ac:dyDescent="0.3">
      <c r="A134" s="1"/>
      <c r="B134" s="2">
        <v>43048</v>
      </c>
      <c r="C134" s="1"/>
      <c r="D134" s="1"/>
      <c r="E134" s="1">
        <v>12</v>
      </c>
      <c r="F134" s="1"/>
      <c r="G134" s="1"/>
    </row>
    <row r="135" spans="1:7" x14ac:dyDescent="0.3">
      <c r="A135" s="1"/>
      <c r="B135" s="2">
        <v>43054</v>
      </c>
      <c r="C135" s="1"/>
      <c r="D135" s="1"/>
      <c r="E135" s="1"/>
      <c r="F135" s="1"/>
      <c r="G135" s="1">
        <v>6</v>
      </c>
    </row>
    <row r="136" spans="1:7" x14ac:dyDescent="0.3">
      <c r="A136" s="1"/>
      <c r="B136" s="2">
        <v>43068</v>
      </c>
      <c r="C136" s="1"/>
      <c r="D136" s="1"/>
      <c r="E136" s="1">
        <v>5</v>
      </c>
      <c r="F136" s="1"/>
      <c r="G136" s="1"/>
    </row>
    <row r="137" spans="1:7" x14ac:dyDescent="0.3">
      <c r="A137" s="1"/>
      <c r="B137" s="2">
        <v>43070</v>
      </c>
      <c r="C137" s="1"/>
      <c r="D137" s="1"/>
      <c r="E137" s="1"/>
      <c r="F137" s="1">
        <v>3</v>
      </c>
      <c r="G137" s="1"/>
    </row>
    <row r="138" spans="1:7" x14ac:dyDescent="0.3">
      <c r="A138" s="1"/>
      <c r="B138" s="2">
        <v>43083</v>
      </c>
      <c r="C138" s="1"/>
      <c r="D138" s="1"/>
      <c r="E138" s="1"/>
      <c r="F138" s="1"/>
      <c r="G138" s="1">
        <v>5</v>
      </c>
    </row>
    <row r="139" spans="1:7" x14ac:dyDescent="0.3">
      <c r="A139" s="1"/>
      <c r="B139" s="2">
        <v>43090</v>
      </c>
      <c r="C139" s="1"/>
      <c r="D139" s="1"/>
      <c r="E139" s="1"/>
      <c r="F139" s="1">
        <v>10</v>
      </c>
      <c r="G139" s="1"/>
    </row>
    <row r="140" spans="1:7" x14ac:dyDescent="0.3">
      <c r="A140" s="1"/>
      <c r="B140" s="2">
        <v>43094</v>
      </c>
      <c r="C140" s="1">
        <v>17</v>
      </c>
      <c r="D140" s="1"/>
      <c r="E140" s="1"/>
      <c r="F140" s="1"/>
      <c r="G140" s="1"/>
    </row>
    <row r="141" spans="1:7" x14ac:dyDescent="0.3">
      <c r="A141" s="1" t="s">
        <v>23</v>
      </c>
      <c r="B141" s="2">
        <v>42752</v>
      </c>
      <c r="C141" s="1">
        <v>11</v>
      </c>
      <c r="D141" s="1"/>
      <c r="E141" s="1"/>
      <c r="F141" s="1"/>
      <c r="G141" s="1"/>
    </row>
    <row r="142" spans="1:7" x14ac:dyDescent="0.3">
      <c r="A142" s="1"/>
      <c r="B142" s="2">
        <v>42762</v>
      </c>
      <c r="C142" s="1"/>
      <c r="D142" s="1">
        <v>19</v>
      </c>
      <c r="E142" s="1"/>
      <c r="F142" s="1"/>
      <c r="G142" s="1"/>
    </row>
    <row r="143" spans="1:7" x14ac:dyDescent="0.3">
      <c r="A143" s="1"/>
      <c r="B143" s="2">
        <v>42763</v>
      </c>
      <c r="C143" s="1"/>
      <c r="D143" s="1">
        <v>13</v>
      </c>
      <c r="E143" s="1"/>
      <c r="F143" s="1"/>
      <c r="G143" s="1"/>
    </row>
    <row r="144" spans="1:7" x14ac:dyDescent="0.3">
      <c r="A144" s="1"/>
      <c r="B144" s="2">
        <v>42768</v>
      </c>
      <c r="C144" s="1"/>
      <c r="D144" s="1">
        <v>5</v>
      </c>
      <c r="E144" s="1"/>
      <c r="F144" s="1"/>
      <c r="G144" s="1"/>
    </row>
    <row r="145" spans="1:7" x14ac:dyDescent="0.3">
      <c r="A145" s="1"/>
      <c r="B145" s="2">
        <v>42783</v>
      </c>
      <c r="C145" s="1">
        <v>9</v>
      </c>
      <c r="D145" s="1"/>
      <c r="E145" s="1"/>
      <c r="F145" s="1"/>
      <c r="G145" s="1"/>
    </row>
    <row r="146" spans="1:7" x14ac:dyDescent="0.3">
      <c r="A146" s="1"/>
      <c r="B146" s="2">
        <v>42787</v>
      </c>
      <c r="C146" s="1"/>
      <c r="D146" s="1"/>
      <c r="E146" s="1">
        <v>19</v>
      </c>
      <c r="F146" s="1"/>
      <c r="G146" s="1"/>
    </row>
    <row r="147" spans="1:7" x14ac:dyDescent="0.3">
      <c r="A147" s="1"/>
      <c r="B147" s="2">
        <v>42802</v>
      </c>
      <c r="C147" s="1">
        <v>12</v>
      </c>
      <c r="D147" s="1"/>
      <c r="E147" s="1"/>
      <c r="F147" s="1"/>
      <c r="G147" s="1"/>
    </row>
    <row r="148" spans="1:7" x14ac:dyDescent="0.3">
      <c r="A148" s="1"/>
      <c r="B148" s="2">
        <v>42817</v>
      </c>
      <c r="C148" s="1"/>
      <c r="D148" s="1"/>
      <c r="E148" s="1"/>
      <c r="F148" s="1">
        <v>12</v>
      </c>
      <c r="G148" s="1"/>
    </row>
    <row r="149" spans="1:7" x14ac:dyDescent="0.3">
      <c r="A149" s="1"/>
      <c r="B149" s="2">
        <v>42833</v>
      </c>
      <c r="C149" s="1">
        <v>19</v>
      </c>
      <c r="D149" s="1"/>
      <c r="E149" s="1"/>
      <c r="F149" s="1"/>
      <c r="G149" s="1"/>
    </row>
    <row r="150" spans="1:7" x14ac:dyDescent="0.3">
      <c r="A150" s="1"/>
      <c r="B150" s="2">
        <v>42836</v>
      </c>
      <c r="C150" s="1"/>
      <c r="D150" s="1">
        <v>10</v>
      </c>
      <c r="E150" s="1"/>
      <c r="F150" s="1"/>
      <c r="G150" s="1"/>
    </row>
    <row r="151" spans="1:7" x14ac:dyDescent="0.3">
      <c r="A151" s="1"/>
      <c r="B151" s="2">
        <v>42838</v>
      </c>
      <c r="C151" s="1"/>
      <c r="D151" s="1"/>
      <c r="E151" s="1">
        <v>15</v>
      </c>
      <c r="F151" s="1"/>
      <c r="G151" s="1"/>
    </row>
    <row r="152" spans="1:7" x14ac:dyDescent="0.3">
      <c r="A152" s="1"/>
      <c r="B152" s="2">
        <v>42843</v>
      </c>
      <c r="C152" s="1"/>
      <c r="D152" s="1"/>
      <c r="E152" s="1"/>
      <c r="F152" s="1">
        <v>2</v>
      </c>
      <c r="G152" s="1"/>
    </row>
    <row r="153" spans="1:7" x14ac:dyDescent="0.3">
      <c r="A153" s="1"/>
      <c r="B153" s="2">
        <v>42850</v>
      </c>
      <c r="C153" s="1"/>
      <c r="D153" s="1">
        <v>7</v>
      </c>
      <c r="E153" s="1"/>
      <c r="F153" s="1"/>
      <c r="G153" s="1"/>
    </row>
    <row r="154" spans="1:7" x14ac:dyDescent="0.3">
      <c r="A154" s="1"/>
      <c r="B154" s="2">
        <v>42868</v>
      </c>
      <c r="C154" s="1">
        <v>9</v>
      </c>
      <c r="D154" s="1"/>
      <c r="E154" s="1"/>
      <c r="F154" s="1"/>
      <c r="G154" s="1"/>
    </row>
    <row r="155" spans="1:7" x14ac:dyDescent="0.3">
      <c r="A155" s="1"/>
      <c r="B155" s="2">
        <v>42876</v>
      </c>
      <c r="C155" s="1"/>
      <c r="D155" s="1"/>
      <c r="E155" s="1"/>
      <c r="F155" s="1">
        <v>9</v>
      </c>
      <c r="G155" s="1"/>
    </row>
    <row r="156" spans="1:7" x14ac:dyDescent="0.3">
      <c r="A156" s="1"/>
      <c r="B156" s="2">
        <v>42891</v>
      </c>
      <c r="C156" s="1"/>
      <c r="D156" s="1">
        <v>12</v>
      </c>
      <c r="E156" s="1"/>
      <c r="F156" s="1"/>
      <c r="G156" s="1"/>
    </row>
    <row r="157" spans="1:7" x14ac:dyDescent="0.3">
      <c r="A157" s="1"/>
      <c r="B157" s="2">
        <v>42897</v>
      </c>
      <c r="C157" s="1"/>
      <c r="D157" s="1">
        <v>4</v>
      </c>
      <c r="E157" s="1"/>
      <c r="F157" s="1"/>
      <c r="G157" s="1"/>
    </row>
    <row r="158" spans="1:7" x14ac:dyDescent="0.3">
      <c r="A158" s="1"/>
      <c r="B158" s="2">
        <v>42900</v>
      </c>
      <c r="C158" s="1"/>
      <c r="D158" s="1"/>
      <c r="E158" s="1"/>
      <c r="F158" s="1">
        <v>5</v>
      </c>
      <c r="G158" s="1"/>
    </row>
    <row r="159" spans="1:7" x14ac:dyDescent="0.3">
      <c r="A159" s="1"/>
      <c r="B159" s="2">
        <v>42938</v>
      </c>
      <c r="C159" s="1"/>
      <c r="D159" s="1"/>
      <c r="E159" s="1">
        <v>13</v>
      </c>
      <c r="F159" s="1"/>
      <c r="G159" s="1"/>
    </row>
    <row r="160" spans="1:7" x14ac:dyDescent="0.3">
      <c r="A160" s="1"/>
      <c r="B160" s="2">
        <v>42941</v>
      </c>
      <c r="C160" s="1"/>
      <c r="D160" s="1"/>
      <c r="E160" s="1"/>
      <c r="F160" s="1"/>
      <c r="G160" s="1">
        <v>14</v>
      </c>
    </row>
    <row r="161" spans="1:7" x14ac:dyDescent="0.3">
      <c r="A161" s="1"/>
      <c r="B161" s="2">
        <v>42942</v>
      </c>
      <c r="C161" s="1"/>
      <c r="D161" s="1"/>
      <c r="E161" s="1">
        <v>19</v>
      </c>
      <c r="F161" s="1"/>
      <c r="G161" s="1"/>
    </row>
    <row r="162" spans="1:7" x14ac:dyDescent="0.3">
      <c r="A162" s="1"/>
      <c r="B162" s="2">
        <v>42949</v>
      </c>
      <c r="C162" s="1"/>
      <c r="D162" s="1"/>
      <c r="E162" s="1"/>
      <c r="F162" s="1"/>
      <c r="G162" s="1">
        <v>5</v>
      </c>
    </row>
    <row r="163" spans="1:7" x14ac:dyDescent="0.3">
      <c r="A163" s="1"/>
      <c r="B163" s="2">
        <v>42964</v>
      </c>
      <c r="C163" s="1"/>
      <c r="D163" s="1">
        <v>12</v>
      </c>
      <c r="E163" s="1"/>
      <c r="F163" s="1"/>
      <c r="G163" s="1"/>
    </row>
    <row r="164" spans="1:7" x14ac:dyDescent="0.3">
      <c r="A164" s="1"/>
      <c r="B164" s="2">
        <v>42965</v>
      </c>
      <c r="C164" s="1"/>
      <c r="D164" s="1">
        <v>14</v>
      </c>
      <c r="E164" s="1"/>
      <c r="F164" s="1"/>
      <c r="G164" s="1"/>
    </row>
    <row r="165" spans="1:7" x14ac:dyDescent="0.3">
      <c r="A165" s="1"/>
      <c r="B165" s="2">
        <v>42989</v>
      </c>
      <c r="C165" s="1">
        <v>13</v>
      </c>
      <c r="D165" s="1"/>
      <c r="E165" s="1"/>
      <c r="F165" s="1"/>
      <c r="G165" s="1"/>
    </row>
    <row r="166" spans="1:7" x14ac:dyDescent="0.3">
      <c r="A166" s="1"/>
      <c r="B166" s="2">
        <v>43013</v>
      </c>
      <c r="C166" s="1">
        <v>5</v>
      </c>
      <c r="D166" s="1"/>
      <c r="E166" s="1"/>
      <c r="F166" s="1"/>
      <c r="G166" s="1"/>
    </row>
    <row r="167" spans="1:7" x14ac:dyDescent="0.3">
      <c r="A167" s="1"/>
      <c r="B167" s="2">
        <v>43054</v>
      </c>
      <c r="C167" s="1"/>
      <c r="D167" s="1">
        <v>10</v>
      </c>
      <c r="E167" s="1"/>
      <c r="F167" s="1"/>
      <c r="G167" s="1"/>
    </row>
    <row r="168" spans="1:7" x14ac:dyDescent="0.3">
      <c r="A168" s="1"/>
      <c r="B168" s="2">
        <v>43065</v>
      </c>
      <c r="C168" s="1"/>
      <c r="D168" s="1"/>
      <c r="E168" s="1"/>
      <c r="F168" s="1">
        <v>6</v>
      </c>
      <c r="G168" s="1"/>
    </row>
    <row r="169" spans="1:7" x14ac:dyDescent="0.3">
      <c r="A169" s="1"/>
      <c r="B169" s="2">
        <v>43068</v>
      </c>
      <c r="C169" s="1"/>
      <c r="D169" s="1">
        <v>16</v>
      </c>
      <c r="E169" s="1"/>
      <c r="F169" s="1"/>
      <c r="G169" s="1"/>
    </row>
    <row r="170" spans="1:7" x14ac:dyDescent="0.3">
      <c r="A170" s="1"/>
      <c r="B170" s="2">
        <v>43072</v>
      </c>
      <c r="C170" s="1"/>
      <c r="D170" s="1"/>
      <c r="E170" s="1"/>
      <c r="F170" s="1">
        <v>18</v>
      </c>
      <c r="G170" s="1"/>
    </row>
    <row r="171" spans="1:7" x14ac:dyDescent="0.3">
      <c r="A171" s="1"/>
      <c r="B171" s="2">
        <v>43076</v>
      </c>
      <c r="C171" s="1"/>
      <c r="D171" s="1"/>
      <c r="E171" s="1">
        <v>14</v>
      </c>
      <c r="F171" s="1"/>
      <c r="G171" s="1"/>
    </row>
    <row r="172" spans="1:7" x14ac:dyDescent="0.3">
      <c r="A172" s="1"/>
      <c r="B172" s="2">
        <v>43087</v>
      </c>
      <c r="C172" s="1"/>
      <c r="D172" s="1"/>
      <c r="E172" s="1"/>
      <c r="F172" s="1">
        <v>19</v>
      </c>
      <c r="G172" s="1"/>
    </row>
    <row r="173" spans="1:7" x14ac:dyDescent="0.3">
      <c r="A173" s="1" t="s">
        <v>15</v>
      </c>
      <c r="B173" s="2">
        <v>42736</v>
      </c>
      <c r="C173" s="1"/>
      <c r="D173" s="1"/>
      <c r="E173" s="1"/>
      <c r="F173" s="1">
        <v>7</v>
      </c>
      <c r="G173" s="1"/>
    </row>
    <row r="174" spans="1:7" x14ac:dyDescent="0.3">
      <c r="A174" s="1"/>
      <c r="B174" s="2">
        <v>42739</v>
      </c>
      <c r="C174" s="1"/>
      <c r="D174" s="1"/>
      <c r="E174" s="1"/>
      <c r="F174" s="1">
        <v>8</v>
      </c>
      <c r="G174" s="1"/>
    </row>
    <row r="175" spans="1:7" x14ac:dyDescent="0.3">
      <c r="A175" s="1"/>
      <c r="B175" s="2">
        <v>42741</v>
      </c>
      <c r="C175" s="1">
        <v>3</v>
      </c>
      <c r="D175" s="1"/>
      <c r="E175" s="1"/>
      <c r="F175" s="1"/>
      <c r="G175" s="1"/>
    </row>
    <row r="176" spans="1:7" x14ac:dyDescent="0.3">
      <c r="A176" s="1"/>
      <c r="B176" s="2">
        <v>42747</v>
      </c>
      <c r="C176" s="1"/>
      <c r="D176" s="1"/>
      <c r="E176" s="1"/>
      <c r="F176" s="1"/>
      <c r="G176" s="1">
        <v>12</v>
      </c>
    </row>
    <row r="177" spans="1:7" x14ac:dyDescent="0.3">
      <c r="A177" s="1"/>
      <c r="B177" s="2">
        <v>42748</v>
      </c>
      <c r="C177" s="1"/>
      <c r="D177" s="1"/>
      <c r="E177" s="1">
        <v>16</v>
      </c>
      <c r="F177" s="1"/>
      <c r="G177" s="1"/>
    </row>
    <row r="178" spans="1:7" x14ac:dyDescent="0.3">
      <c r="A178" s="1"/>
      <c r="B178" s="2">
        <v>42753</v>
      </c>
      <c r="C178" s="1"/>
      <c r="D178" s="1"/>
      <c r="E178" s="1"/>
      <c r="F178" s="1"/>
      <c r="G178" s="1">
        <v>19</v>
      </c>
    </row>
    <row r="179" spans="1:7" x14ac:dyDescent="0.3">
      <c r="A179" s="1"/>
      <c r="B179" s="2">
        <v>42758</v>
      </c>
      <c r="C179" s="1"/>
      <c r="D179" s="1"/>
      <c r="E179" s="1"/>
      <c r="F179" s="1">
        <v>2</v>
      </c>
      <c r="G179" s="1"/>
    </row>
    <row r="180" spans="1:7" x14ac:dyDescent="0.3">
      <c r="A180" s="1"/>
      <c r="B180" s="2">
        <v>42778</v>
      </c>
      <c r="C180" s="1"/>
      <c r="D180" s="1"/>
      <c r="E180" s="1"/>
      <c r="F180" s="1"/>
      <c r="G180" s="1">
        <v>2</v>
      </c>
    </row>
    <row r="181" spans="1:7" x14ac:dyDescent="0.3">
      <c r="A181" s="1"/>
      <c r="B181" s="2">
        <v>42793</v>
      </c>
      <c r="C181" s="1">
        <v>1</v>
      </c>
      <c r="D181" s="1"/>
      <c r="E181" s="1"/>
      <c r="F181" s="1"/>
      <c r="G181" s="1"/>
    </row>
    <row r="182" spans="1:7" x14ac:dyDescent="0.3">
      <c r="A182" s="1"/>
      <c r="B182" s="2">
        <v>42809</v>
      </c>
      <c r="C182" s="1"/>
      <c r="D182" s="1"/>
      <c r="E182" s="1"/>
      <c r="F182" s="1">
        <v>6</v>
      </c>
      <c r="G182" s="1"/>
    </row>
    <row r="183" spans="1:7" x14ac:dyDescent="0.3">
      <c r="A183" s="1"/>
      <c r="B183" s="2">
        <v>42813</v>
      </c>
      <c r="C183" s="1"/>
      <c r="D183" s="1"/>
      <c r="E183" s="1">
        <v>10</v>
      </c>
      <c r="F183" s="1"/>
      <c r="G183" s="1"/>
    </row>
    <row r="184" spans="1:7" x14ac:dyDescent="0.3">
      <c r="A184" s="1"/>
      <c r="B184" s="2">
        <v>42824</v>
      </c>
      <c r="C184" s="1"/>
      <c r="D184" s="1">
        <v>5</v>
      </c>
      <c r="E184" s="1"/>
      <c r="F184" s="1"/>
      <c r="G184" s="1"/>
    </row>
    <row r="185" spans="1:7" x14ac:dyDescent="0.3">
      <c r="A185" s="1"/>
      <c r="B185" s="2">
        <v>42838</v>
      </c>
      <c r="C185" s="1"/>
      <c r="D185" s="1"/>
      <c r="E185" s="1">
        <v>15</v>
      </c>
      <c r="F185" s="1"/>
      <c r="G185" s="1"/>
    </row>
    <row r="186" spans="1:7" x14ac:dyDescent="0.3">
      <c r="A186" s="1"/>
      <c r="B186" s="2">
        <v>42840</v>
      </c>
      <c r="C186" s="1"/>
      <c r="D186" s="1"/>
      <c r="E186" s="1">
        <v>7</v>
      </c>
      <c r="F186" s="1"/>
      <c r="G186" s="1"/>
    </row>
    <row r="187" spans="1:7" x14ac:dyDescent="0.3">
      <c r="A187" s="1"/>
      <c r="B187" s="2">
        <v>42858</v>
      </c>
      <c r="C187" s="1"/>
      <c r="D187" s="1"/>
      <c r="E187" s="1"/>
      <c r="F187" s="1">
        <v>15</v>
      </c>
      <c r="G187" s="1">
        <v>12</v>
      </c>
    </row>
    <row r="188" spans="1:7" x14ac:dyDescent="0.3">
      <c r="A188" s="1"/>
      <c r="B188" s="2">
        <v>42865</v>
      </c>
      <c r="C188" s="1"/>
      <c r="D188" s="1">
        <v>6</v>
      </c>
      <c r="E188" s="1"/>
      <c r="F188" s="1"/>
      <c r="G188" s="1"/>
    </row>
    <row r="189" spans="1:7" x14ac:dyDescent="0.3">
      <c r="A189" s="1"/>
      <c r="B189" s="2">
        <v>42875</v>
      </c>
      <c r="C189" s="1"/>
      <c r="D189" s="1">
        <v>13</v>
      </c>
      <c r="E189" s="1"/>
      <c r="F189" s="1"/>
      <c r="G189" s="1"/>
    </row>
    <row r="190" spans="1:7" x14ac:dyDescent="0.3">
      <c r="A190" s="1"/>
      <c r="B190" s="2">
        <v>42878</v>
      </c>
      <c r="C190" s="1"/>
      <c r="D190" s="1"/>
      <c r="E190" s="1"/>
      <c r="F190" s="1">
        <v>5</v>
      </c>
      <c r="G190" s="1"/>
    </row>
    <row r="191" spans="1:7" x14ac:dyDescent="0.3">
      <c r="A191" s="1"/>
      <c r="B191" s="2">
        <v>42891</v>
      </c>
      <c r="C191" s="1"/>
      <c r="D191" s="1"/>
      <c r="E191" s="1"/>
      <c r="F191" s="1">
        <v>17</v>
      </c>
      <c r="G191" s="1"/>
    </row>
    <row r="192" spans="1:7" x14ac:dyDescent="0.3">
      <c r="A192" s="1"/>
      <c r="B192" s="2">
        <v>42895</v>
      </c>
      <c r="C192" s="1"/>
      <c r="D192" s="1"/>
      <c r="E192" s="1"/>
      <c r="F192" s="1">
        <v>15</v>
      </c>
      <c r="G192" s="1"/>
    </row>
    <row r="193" spans="1:7" x14ac:dyDescent="0.3">
      <c r="A193" s="1"/>
      <c r="B193" s="2">
        <v>42897</v>
      </c>
      <c r="C193" s="1">
        <v>19</v>
      </c>
      <c r="D193" s="1"/>
      <c r="E193" s="1"/>
      <c r="F193" s="1"/>
      <c r="G193" s="1"/>
    </row>
    <row r="194" spans="1:7" x14ac:dyDescent="0.3">
      <c r="A194" s="1"/>
      <c r="B194" s="2">
        <v>42901</v>
      </c>
      <c r="C194" s="1"/>
      <c r="D194" s="1"/>
      <c r="E194" s="1"/>
      <c r="F194" s="1">
        <v>19</v>
      </c>
      <c r="G194" s="1"/>
    </row>
    <row r="195" spans="1:7" x14ac:dyDescent="0.3">
      <c r="A195" s="1"/>
      <c r="B195" s="2">
        <v>42912</v>
      </c>
      <c r="C195" s="1"/>
      <c r="D195" s="1"/>
      <c r="E195" s="1">
        <v>12</v>
      </c>
      <c r="F195" s="1"/>
      <c r="G195" s="1"/>
    </row>
    <row r="196" spans="1:7" x14ac:dyDescent="0.3">
      <c r="A196" s="1"/>
      <c r="B196" s="2">
        <v>42921</v>
      </c>
      <c r="C196" s="1"/>
      <c r="D196" s="1"/>
      <c r="E196" s="1">
        <v>10</v>
      </c>
      <c r="F196" s="1"/>
      <c r="G196" s="1"/>
    </row>
    <row r="197" spans="1:7" x14ac:dyDescent="0.3">
      <c r="A197" s="1"/>
      <c r="B197" s="2">
        <v>42929</v>
      </c>
      <c r="C197" s="1"/>
      <c r="D197" s="1"/>
      <c r="E197" s="1">
        <v>11</v>
      </c>
      <c r="F197" s="1"/>
      <c r="G197" s="1"/>
    </row>
    <row r="198" spans="1:7" x14ac:dyDescent="0.3">
      <c r="A198" s="1"/>
      <c r="B198" s="2">
        <v>42939</v>
      </c>
      <c r="C198" s="1">
        <v>7</v>
      </c>
      <c r="D198" s="1"/>
      <c r="E198" s="1"/>
      <c r="F198" s="1"/>
      <c r="G198" s="1"/>
    </row>
    <row r="199" spans="1:7" x14ac:dyDescent="0.3">
      <c r="A199" s="1"/>
      <c r="B199" s="2">
        <v>42942</v>
      </c>
      <c r="C199" s="1"/>
      <c r="D199" s="1"/>
      <c r="E199" s="1">
        <v>14</v>
      </c>
      <c r="F199" s="1"/>
      <c r="G199" s="1"/>
    </row>
    <row r="200" spans="1:7" x14ac:dyDescent="0.3">
      <c r="A200" s="1"/>
      <c r="B200" s="2">
        <v>42951</v>
      </c>
      <c r="C200" s="1">
        <v>8</v>
      </c>
      <c r="D200" s="1"/>
      <c r="E200" s="1"/>
      <c r="F200" s="1"/>
      <c r="G200" s="1"/>
    </row>
    <row r="201" spans="1:7" x14ac:dyDescent="0.3">
      <c r="A201" s="1"/>
      <c r="B201" s="2">
        <v>42962</v>
      </c>
      <c r="C201" s="1"/>
      <c r="D201" s="1"/>
      <c r="E201" s="1">
        <v>3</v>
      </c>
      <c r="F201" s="1"/>
      <c r="G201" s="1"/>
    </row>
    <row r="202" spans="1:7" x14ac:dyDescent="0.3">
      <c r="A202" s="1"/>
      <c r="B202" s="2">
        <v>42974</v>
      </c>
      <c r="C202" s="1"/>
      <c r="D202" s="1">
        <v>6</v>
      </c>
      <c r="E202" s="1"/>
      <c r="F202" s="1"/>
      <c r="G202" s="1"/>
    </row>
    <row r="203" spans="1:7" x14ac:dyDescent="0.3">
      <c r="A203" s="1"/>
      <c r="B203" s="2">
        <v>42979</v>
      </c>
      <c r="C203" s="1"/>
      <c r="D203" s="1">
        <v>6</v>
      </c>
      <c r="E203" s="1"/>
      <c r="F203" s="1"/>
      <c r="G203" s="1"/>
    </row>
    <row r="204" spans="1:7" x14ac:dyDescent="0.3">
      <c r="A204" s="1"/>
      <c r="B204" s="2">
        <v>42983</v>
      </c>
      <c r="C204" s="1">
        <v>5</v>
      </c>
      <c r="D204" s="1"/>
      <c r="E204" s="1"/>
      <c r="F204" s="1"/>
      <c r="G204" s="1"/>
    </row>
    <row r="205" spans="1:7" x14ac:dyDescent="0.3">
      <c r="A205" s="1"/>
      <c r="B205" s="2">
        <v>42986</v>
      </c>
      <c r="C205" s="1">
        <v>9</v>
      </c>
      <c r="D205" s="1"/>
      <c r="E205" s="1"/>
      <c r="F205" s="1"/>
      <c r="G205" s="1"/>
    </row>
    <row r="206" spans="1:7" x14ac:dyDescent="0.3">
      <c r="A206" s="1"/>
      <c r="B206" s="2">
        <v>42989</v>
      </c>
      <c r="C206" s="1"/>
      <c r="D206" s="1"/>
      <c r="E206" s="1">
        <v>19</v>
      </c>
      <c r="F206" s="1"/>
      <c r="G206" s="1"/>
    </row>
    <row r="207" spans="1:7" x14ac:dyDescent="0.3">
      <c r="A207" s="1"/>
      <c r="B207" s="2">
        <v>42990</v>
      </c>
      <c r="C207" s="1"/>
      <c r="D207" s="1"/>
      <c r="E207" s="1"/>
      <c r="F207" s="1">
        <v>14</v>
      </c>
      <c r="G207" s="1"/>
    </row>
    <row r="208" spans="1:7" x14ac:dyDescent="0.3">
      <c r="A208" s="1"/>
      <c r="B208" s="2">
        <v>42994</v>
      </c>
      <c r="C208" s="1"/>
      <c r="D208" s="1"/>
      <c r="E208" s="1"/>
      <c r="F208" s="1"/>
      <c r="G208" s="1">
        <v>3</v>
      </c>
    </row>
    <row r="209" spans="1:7" x14ac:dyDescent="0.3">
      <c r="A209" s="1"/>
      <c r="B209" s="2">
        <v>42998</v>
      </c>
      <c r="C209" s="1"/>
      <c r="D209" s="1">
        <v>7</v>
      </c>
      <c r="E209" s="1"/>
      <c r="F209" s="1"/>
      <c r="G209" s="1"/>
    </row>
    <row r="210" spans="1:7" x14ac:dyDescent="0.3">
      <c r="A210" s="1"/>
      <c r="B210" s="2">
        <v>43014</v>
      </c>
      <c r="C210" s="1"/>
      <c r="D210" s="1"/>
      <c r="E210" s="1"/>
      <c r="F210" s="1">
        <v>3</v>
      </c>
      <c r="G210" s="1"/>
    </row>
    <row r="211" spans="1:7" x14ac:dyDescent="0.3">
      <c r="A211" s="1"/>
      <c r="B211" s="2">
        <v>43033</v>
      </c>
      <c r="C211" s="1"/>
      <c r="D211" s="1"/>
      <c r="E211" s="1">
        <v>10</v>
      </c>
      <c r="F211" s="1"/>
      <c r="G211" s="1"/>
    </row>
    <row r="212" spans="1:7" x14ac:dyDescent="0.3">
      <c r="A212" s="1"/>
      <c r="B212" s="2">
        <v>43045</v>
      </c>
      <c r="C212" s="1">
        <v>2</v>
      </c>
      <c r="D212" s="1"/>
      <c r="E212" s="1"/>
      <c r="F212" s="1"/>
      <c r="G212" s="1"/>
    </row>
    <row r="213" spans="1:7" x14ac:dyDescent="0.3">
      <c r="A213" s="1"/>
      <c r="B213" s="2">
        <v>43060</v>
      </c>
      <c r="C213" s="1"/>
      <c r="D213" s="1">
        <v>12</v>
      </c>
      <c r="E213" s="1"/>
      <c r="F213" s="1"/>
      <c r="G213" s="1"/>
    </row>
    <row r="214" spans="1:7" x14ac:dyDescent="0.3">
      <c r="A214" s="1"/>
      <c r="B214" s="2">
        <v>43066</v>
      </c>
      <c r="C214" s="1"/>
      <c r="D214" s="1"/>
      <c r="E214" s="1"/>
      <c r="F214" s="1"/>
      <c r="G214" s="1">
        <v>13</v>
      </c>
    </row>
    <row r="215" spans="1:7" x14ac:dyDescent="0.3">
      <c r="A215" s="1"/>
      <c r="B215" s="2">
        <v>43083</v>
      </c>
      <c r="C215" s="1"/>
      <c r="D215" s="1"/>
      <c r="E215" s="1"/>
      <c r="F215" s="1"/>
      <c r="G215" s="1">
        <v>20</v>
      </c>
    </row>
    <row r="216" spans="1:7" x14ac:dyDescent="0.3">
      <c r="A216" s="1"/>
      <c r="B216" s="2">
        <v>43084</v>
      </c>
      <c r="C216" s="1"/>
      <c r="D216" s="1"/>
      <c r="E216" s="1"/>
      <c r="F216" s="1">
        <v>1</v>
      </c>
      <c r="G216" s="1"/>
    </row>
    <row r="217" spans="1:7" x14ac:dyDescent="0.3">
      <c r="A217" s="1"/>
      <c r="B217" s="2">
        <v>43089</v>
      </c>
      <c r="C217" s="1"/>
      <c r="D217" s="1"/>
      <c r="E217" s="1"/>
      <c r="F217" s="1"/>
      <c r="G217" s="1">
        <v>9</v>
      </c>
    </row>
    <row r="218" spans="1:7" x14ac:dyDescent="0.3">
      <c r="A218" s="1"/>
      <c r="B218" s="2">
        <v>43091</v>
      </c>
      <c r="C218" s="1"/>
      <c r="D218" s="1"/>
      <c r="E218" s="1"/>
      <c r="F218" s="1">
        <v>8</v>
      </c>
      <c r="G218" s="1"/>
    </row>
    <row r="219" spans="1:7" x14ac:dyDescent="0.3">
      <c r="A219" s="1"/>
      <c r="B219" s="2">
        <v>43092</v>
      </c>
      <c r="C219" s="1"/>
      <c r="D219" s="1"/>
      <c r="E219" s="1"/>
      <c r="F219" s="1"/>
      <c r="G219" s="1">
        <v>15</v>
      </c>
    </row>
    <row r="220" spans="1:7" x14ac:dyDescent="0.3">
      <c r="A220" s="1" t="s">
        <v>25</v>
      </c>
      <c r="B220" s="2">
        <v>42736</v>
      </c>
      <c r="C220" s="1"/>
      <c r="D220" s="1">
        <v>6</v>
      </c>
      <c r="E220" s="1"/>
      <c r="F220" s="1"/>
      <c r="G220" s="1"/>
    </row>
    <row r="221" spans="1:7" x14ac:dyDescent="0.3">
      <c r="A221" s="1"/>
      <c r="B221" s="2">
        <v>42747</v>
      </c>
      <c r="C221" s="1"/>
      <c r="D221" s="1"/>
      <c r="E221" s="1"/>
      <c r="F221" s="1">
        <v>18</v>
      </c>
      <c r="G221" s="1"/>
    </row>
    <row r="222" spans="1:7" x14ac:dyDescent="0.3">
      <c r="A222" s="1"/>
      <c r="B222" s="2">
        <v>42761</v>
      </c>
      <c r="C222" s="1"/>
      <c r="D222" s="1">
        <v>10</v>
      </c>
      <c r="E222" s="1"/>
      <c r="F222" s="1"/>
      <c r="G222" s="1"/>
    </row>
    <row r="223" spans="1:7" x14ac:dyDescent="0.3">
      <c r="A223" s="1"/>
      <c r="B223" s="2">
        <v>42768</v>
      </c>
      <c r="C223" s="1"/>
      <c r="D223" s="1"/>
      <c r="E223" s="1">
        <v>5</v>
      </c>
      <c r="F223" s="1"/>
      <c r="G223" s="1"/>
    </row>
    <row r="224" spans="1:7" x14ac:dyDescent="0.3">
      <c r="A224" s="1"/>
      <c r="B224" s="2">
        <v>42773</v>
      </c>
      <c r="C224" s="1">
        <v>19</v>
      </c>
      <c r="D224" s="1"/>
      <c r="E224" s="1"/>
      <c r="F224" s="1"/>
      <c r="G224" s="1"/>
    </row>
    <row r="225" spans="1:7" x14ac:dyDescent="0.3">
      <c r="A225" s="1"/>
      <c r="B225" s="2">
        <v>42774</v>
      </c>
      <c r="C225" s="1"/>
      <c r="D225" s="1"/>
      <c r="E225" s="1"/>
      <c r="F225" s="1">
        <v>19</v>
      </c>
      <c r="G225" s="1"/>
    </row>
    <row r="226" spans="1:7" x14ac:dyDescent="0.3">
      <c r="A226" s="1"/>
      <c r="B226" s="2">
        <v>42787</v>
      </c>
      <c r="C226" s="1"/>
      <c r="D226" s="1">
        <v>17</v>
      </c>
      <c r="E226" s="1"/>
      <c r="F226" s="1"/>
      <c r="G226" s="1"/>
    </row>
    <row r="227" spans="1:7" x14ac:dyDescent="0.3">
      <c r="A227" s="1"/>
      <c r="B227" s="2">
        <v>42790</v>
      </c>
      <c r="C227" s="1">
        <v>20</v>
      </c>
      <c r="D227" s="1"/>
      <c r="E227" s="1"/>
      <c r="F227" s="1"/>
      <c r="G227" s="1"/>
    </row>
    <row r="228" spans="1:7" x14ac:dyDescent="0.3">
      <c r="A228" s="1"/>
      <c r="B228" s="2">
        <v>42801</v>
      </c>
      <c r="C228" s="1"/>
      <c r="D228" s="1"/>
      <c r="E228" s="1"/>
      <c r="F228" s="1"/>
      <c r="G228" s="1">
        <v>3</v>
      </c>
    </row>
    <row r="229" spans="1:7" x14ac:dyDescent="0.3">
      <c r="A229" s="1"/>
      <c r="B229" s="2">
        <v>42806</v>
      </c>
      <c r="C229" s="1"/>
      <c r="D229" s="1"/>
      <c r="E229" s="1"/>
      <c r="F229" s="1"/>
      <c r="G229" s="1">
        <v>5</v>
      </c>
    </row>
    <row r="230" spans="1:7" x14ac:dyDescent="0.3">
      <c r="A230" s="1"/>
      <c r="B230" s="2">
        <v>42812</v>
      </c>
      <c r="C230" s="1"/>
      <c r="D230" s="1"/>
      <c r="E230" s="1">
        <v>4</v>
      </c>
      <c r="F230" s="1"/>
      <c r="G230" s="1"/>
    </row>
    <row r="231" spans="1:7" x14ac:dyDescent="0.3">
      <c r="A231" s="1"/>
      <c r="B231" s="2">
        <v>42815</v>
      </c>
      <c r="C231" s="1"/>
      <c r="D231" s="1"/>
      <c r="E231" s="1"/>
      <c r="F231" s="1">
        <v>6</v>
      </c>
      <c r="G231" s="1"/>
    </row>
    <row r="232" spans="1:7" x14ac:dyDescent="0.3">
      <c r="A232" s="1"/>
      <c r="B232" s="2">
        <v>42823</v>
      </c>
      <c r="C232" s="1">
        <v>14</v>
      </c>
      <c r="D232" s="1"/>
      <c r="E232" s="1">
        <v>10</v>
      </c>
      <c r="F232" s="1"/>
      <c r="G232" s="1"/>
    </row>
    <row r="233" spans="1:7" x14ac:dyDescent="0.3">
      <c r="A233" s="1"/>
      <c r="B233" s="2">
        <v>42841</v>
      </c>
      <c r="C233" s="1"/>
      <c r="D233" s="1"/>
      <c r="E233" s="1"/>
      <c r="F233" s="1">
        <v>16</v>
      </c>
      <c r="G233" s="1"/>
    </row>
    <row r="234" spans="1:7" x14ac:dyDescent="0.3">
      <c r="A234" s="1"/>
      <c r="B234" s="2">
        <v>42846</v>
      </c>
      <c r="C234" s="1"/>
      <c r="D234" s="1">
        <v>5</v>
      </c>
      <c r="E234" s="1">
        <v>10</v>
      </c>
      <c r="F234" s="1"/>
      <c r="G234" s="1"/>
    </row>
    <row r="235" spans="1:7" x14ac:dyDescent="0.3">
      <c r="A235" s="1"/>
      <c r="B235" s="2">
        <v>42877</v>
      </c>
      <c r="C235" s="1"/>
      <c r="D235" s="1"/>
      <c r="E235" s="1"/>
      <c r="F235" s="1">
        <v>16</v>
      </c>
      <c r="G235" s="1"/>
    </row>
    <row r="236" spans="1:7" x14ac:dyDescent="0.3">
      <c r="A236" s="1"/>
      <c r="B236" s="2">
        <v>42880</v>
      </c>
      <c r="C236" s="1"/>
      <c r="D236" s="1"/>
      <c r="E236" s="1"/>
      <c r="F236" s="1">
        <v>3</v>
      </c>
      <c r="G236" s="1"/>
    </row>
    <row r="237" spans="1:7" x14ac:dyDescent="0.3">
      <c r="A237" s="1"/>
      <c r="B237" s="2">
        <v>42901</v>
      </c>
      <c r="C237" s="1"/>
      <c r="D237" s="1">
        <v>14</v>
      </c>
      <c r="E237" s="1"/>
      <c r="F237" s="1"/>
      <c r="G237" s="1"/>
    </row>
    <row r="238" spans="1:7" x14ac:dyDescent="0.3">
      <c r="A238" s="1"/>
      <c r="B238" s="2">
        <v>42905</v>
      </c>
      <c r="C238" s="1"/>
      <c r="D238" s="1"/>
      <c r="E238" s="1"/>
      <c r="F238" s="1"/>
      <c r="G238" s="1">
        <v>16</v>
      </c>
    </row>
    <row r="239" spans="1:7" x14ac:dyDescent="0.3">
      <c r="A239" s="1"/>
      <c r="B239" s="2">
        <v>42908</v>
      </c>
      <c r="C239" s="1">
        <v>12</v>
      </c>
      <c r="D239" s="1"/>
      <c r="E239" s="1"/>
      <c r="F239" s="1"/>
      <c r="G239" s="1"/>
    </row>
    <row r="240" spans="1:7" x14ac:dyDescent="0.3">
      <c r="A240" s="1"/>
      <c r="B240" s="2">
        <v>42909</v>
      </c>
      <c r="C240" s="1"/>
      <c r="D240" s="1"/>
      <c r="E240" s="1"/>
      <c r="F240" s="1"/>
      <c r="G240" s="1">
        <v>1</v>
      </c>
    </row>
    <row r="241" spans="1:7" x14ac:dyDescent="0.3">
      <c r="A241" s="1"/>
      <c r="B241" s="2">
        <v>42927</v>
      </c>
      <c r="C241" s="1"/>
      <c r="D241" s="1"/>
      <c r="E241" s="1"/>
      <c r="F241" s="1"/>
      <c r="G241" s="1">
        <v>9</v>
      </c>
    </row>
    <row r="242" spans="1:7" x14ac:dyDescent="0.3">
      <c r="A242" s="1"/>
      <c r="B242" s="2">
        <v>42928</v>
      </c>
      <c r="C242" s="1"/>
      <c r="D242" s="1"/>
      <c r="E242" s="1">
        <v>8</v>
      </c>
      <c r="F242" s="1"/>
      <c r="G242" s="1"/>
    </row>
    <row r="243" spans="1:7" x14ac:dyDescent="0.3">
      <c r="A243" s="1"/>
      <c r="B243" s="2">
        <v>42930</v>
      </c>
      <c r="C243" s="1"/>
      <c r="D243" s="1"/>
      <c r="E243" s="1">
        <v>20</v>
      </c>
      <c r="F243" s="1"/>
      <c r="G243" s="1"/>
    </row>
    <row r="244" spans="1:7" x14ac:dyDescent="0.3">
      <c r="A244" s="1"/>
      <c r="B244" s="2">
        <v>42935</v>
      </c>
      <c r="C244" s="1"/>
      <c r="D244" s="1">
        <v>16</v>
      </c>
      <c r="E244" s="1"/>
      <c r="F244" s="1"/>
      <c r="G244" s="1"/>
    </row>
    <row r="245" spans="1:7" x14ac:dyDescent="0.3">
      <c r="A245" s="1"/>
      <c r="B245" s="2">
        <v>42952</v>
      </c>
      <c r="C245" s="1"/>
      <c r="D245" s="1"/>
      <c r="E245" s="1">
        <v>9</v>
      </c>
      <c r="F245" s="1"/>
      <c r="G245" s="1"/>
    </row>
    <row r="246" spans="1:7" x14ac:dyDescent="0.3">
      <c r="A246" s="1"/>
      <c r="B246" s="2">
        <v>42966</v>
      </c>
      <c r="C246" s="1"/>
      <c r="D246" s="1"/>
      <c r="E246" s="1">
        <v>3</v>
      </c>
      <c r="F246" s="1"/>
      <c r="G246" s="1"/>
    </row>
    <row r="247" spans="1:7" x14ac:dyDescent="0.3">
      <c r="A247" s="1"/>
      <c r="B247" s="2">
        <v>42972</v>
      </c>
      <c r="C247" s="1"/>
      <c r="D247" s="1"/>
      <c r="E247" s="1"/>
      <c r="F247" s="1">
        <v>1</v>
      </c>
      <c r="G247" s="1"/>
    </row>
    <row r="248" spans="1:7" x14ac:dyDescent="0.3">
      <c r="A248" s="1"/>
      <c r="B248" s="2">
        <v>42988</v>
      </c>
      <c r="C248" s="1"/>
      <c r="D248" s="1"/>
      <c r="E248" s="1"/>
      <c r="F248" s="1">
        <v>6</v>
      </c>
      <c r="G248" s="1"/>
    </row>
    <row r="249" spans="1:7" x14ac:dyDescent="0.3">
      <c r="A249" s="1"/>
      <c r="B249" s="2">
        <v>42992</v>
      </c>
      <c r="C249" s="1"/>
      <c r="D249" s="1">
        <v>18</v>
      </c>
      <c r="E249" s="1"/>
      <c r="F249" s="1"/>
      <c r="G249" s="1"/>
    </row>
    <row r="250" spans="1:7" x14ac:dyDescent="0.3">
      <c r="A250" s="1"/>
      <c r="B250" s="2">
        <v>42994</v>
      </c>
      <c r="C250" s="1">
        <v>20</v>
      </c>
      <c r="D250" s="1"/>
      <c r="E250" s="1"/>
      <c r="F250" s="1"/>
      <c r="G250" s="1"/>
    </row>
    <row r="251" spans="1:7" x14ac:dyDescent="0.3">
      <c r="A251" s="1"/>
      <c r="B251" s="2">
        <v>43011</v>
      </c>
      <c r="C251" s="1"/>
      <c r="D251" s="1"/>
      <c r="E251" s="1"/>
      <c r="F251" s="1"/>
      <c r="G251" s="1">
        <v>19</v>
      </c>
    </row>
    <row r="252" spans="1:7" x14ac:dyDescent="0.3">
      <c r="A252" s="1"/>
      <c r="B252" s="2">
        <v>43015</v>
      </c>
      <c r="C252" s="1"/>
      <c r="D252" s="1">
        <v>13</v>
      </c>
      <c r="E252" s="1"/>
      <c r="F252" s="1"/>
      <c r="G252" s="1"/>
    </row>
    <row r="253" spans="1:7" x14ac:dyDescent="0.3">
      <c r="A253" s="1"/>
      <c r="B253" s="2">
        <v>43019</v>
      </c>
      <c r="C253" s="1"/>
      <c r="D253" s="1"/>
      <c r="E253" s="1"/>
      <c r="F253" s="1">
        <v>19</v>
      </c>
      <c r="G253" s="1"/>
    </row>
    <row r="254" spans="1:7" x14ac:dyDescent="0.3">
      <c r="A254" s="1"/>
      <c r="B254" s="2">
        <v>43028</v>
      </c>
      <c r="C254" s="1"/>
      <c r="D254" s="1"/>
      <c r="E254" s="1">
        <v>11</v>
      </c>
      <c r="F254" s="1"/>
      <c r="G254" s="1"/>
    </row>
    <row r="255" spans="1:7" x14ac:dyDescent="0.3">
      <c r="A255" s="1"/>
      <c r="B255" s="2">
        <v>43029</v>
      </c>
      <c r="C255" s="1">
        <v>20</v>
      </c>
      <c r="D255" s="1"/>
      <c r="E255" s="1"/>
      <c r="F255" s="1"/>
      <c r="G255" s="1"/>
    </row>
    <row r="256" spans="1:7" x14ac:dyDescent="0.3">
      <c r="A256" s="1"/>
      <c r="B256" s="2">
        <v>43036</v>
      </c>
      <c r="C256" s="1"/>
      <c r="D256" s="1">
        <v>19</v>
      </c>
      <c r="E256" s="1"/>
      <c r="F256" s="1"/>
      <c r="G256" s="1"/>
    </row>
    <row r="257" spans="1:7" x14ac:dyDescent="0.3">
      <c r="A257" s="1"/>
      <c r="B257" s="2">
        <v>43050</v>
      </c>
      <c r="C257" s="1"/>
      <c r="D257" s="1">
        <v>3</v>
      </c>
      <c r="E257" s="1"/>
      <c r="F257" s="1"/>
      <c r="G257" s="1"/>
    </row>
    <row r="258" spans="1:7" x14ac:dyDescent="0.3">
      <c r="A258" s="1"/>
      <c r="B258" s="2">
        <v>43056</v>
      </c>
      <c r="C258" s="1">
        <v>18</v>
      </c>
      <c r="D258" s="1"/>
      <c r="E258" s="1"/>
      <c r="F258" s="1"/>
      <c r="G258" s="1"/>
    </row>
    <row r="259" spans="1:7" x14ac:dyDescent="0.3">
      <c r="A259" s="1"/>
      <c r="B259" s="2">
        <v>43063</v>
      </c>
      <c r="C259" s="1"/>
      <c r="D259" s="1"/>
      <c r="E259" s="1"/>
      <c r="F259" s="1"/>
      <c r="G259" s="1">
        <v>11</v>
      </c>
    </row>
    <row r="260" spans="1:7" x14ac:dyDescent="0.3">
      <c r="A260" s="1" t="s">
        <v>20</v>
      </c>
      <c r="B260" s="2">
        <v>42751</v>
      </c>
      <c r="C260" s="1">
        <v>7</v>
      </c>
      <c r="D260" s="1"/>
      <c r="E260" s="1"/>
      <c r="F260" s="1"/>
      <c r="G260" s="1"/>
    </row>
    <row r="261" spans="1:7" x14ac:dyDescent="0.3">
      <c r="A261" s="1"/>
      <c r="B261" s="2">
        <v>42763</v>
      </c>
      <c r="C261" s="1"/>
      <c r="D261" s="1"/>
      <c r="E261" s="1">
        <v>5</v>
      </c>
      <c r="F261" s="1"/>
      <c r="G261" s="1"/>
    </row>
    <row r="262" spans="1:7" x14ac:dyDescent="0.3">
      <c r="A262" s="1"/>
      <c r="B262" s="2">
        <v>42781</v>
      </c>
      <c r="C262" s="1"/>
      <c r="D262" s="1"/>
      <c r="E262" s="1"/>
      <c r="F262" s="1">
        <v>18</v>
      </c>
      <c r="G262" s="1"/>
    </row>
    <row r="263" spans="1:7" x14ac:dyDescent="0.3">
      <c r="A263" s="1"/>
      <c r="B263" s="2">
        <v>42786</v>
      </c>
      <c r="C263" s="1">
        <v>11</v>
      </c>
      <c r="D263" s="1"/>
      <c r="E263" s="1"/>
      <c r="F263" s="1"/>
      <c r="G263" s="1"/>
    </row>
    <row r="264" spans="1:7" x14ac:dyDescent="0.3">
      <c r="A264" s="1"/>
      <c r="B264" s="2">
        <v>42802</v>
      </c>
      <c r="C264" s="1"/>
      <c r="D264" s="1"/>
      <c r="E264" s="1">
        <v>3</v>
      </c>
      <c r="F264" s="1"/>
      <c r="G264" s="1"/>
    </row>
    <row r="265" spans="1:7" x14ac:dyDescent="0.3">
      <c r="A265" s="1"/>
      <c r="B265" s="2">
        <v>42805</v>
      </c>
      <c r="C265" s="1"/>
      <c r="D265" s="1"/>
      <c r="E265" s="1"/>
      <c r="F265" s="1"/>
      <c r="G265" s="1">
        <v>1</v>
      </c>
    </row>
    <row r="266" spans="1:7" x14ac:dyDescent="0.3">
      <c r="A266" s="1"/>
      <c r="B266" s="2">
        <v>42820</v>
      </c>
      <c r="C266" s="1"/>
      <c r="D266" s="1"/>
      <c r="E266" s="1">
        <v>13</v>
      </c>
      <c r="F266" s="1"/>
      <c r="G266" s="1"/>
    </row>
    <row r="267" spans="1:7" x14ac:dyDescent="0.3">
      <c r="A267" s="1"/>
      <c r="B267" s="2">
        <v>42832</v>
      </c>
      <c r="C267" s="1"/>
      <c r="D267" s="1"/>
      <c r="E267" s="1"/>
      <c r="F267" s="1">
        <v>19</v>
      </c>
      <c r="G267" s="1"/>
    </row>
    <row r="268" spans="1:7" x14ac:dyDescent="0.3">
      <c r="A268" s="1"/>
      <c r="B268" s="2">
        <v>42837</v>
      </c>
      <c r="C268" s="1"/>
      <c r="D268" s="1"/>
      <c r="E268" s="1"/>
      <c r="F268" s="1">
        <v>1</v>
      </c>
      <c r="G268" s="1"/>
    </row>
    <row r="269" spans="1:7" x14ac:dyDescent="0.3">
      <c r="A269" s="1"/>
      <c r="B269" s="2">
        <v>42842</v>
      </c>
      <c r="C269" s="1">
        <v>16</v>
      </c>
      <c r="D269" s="1"/>
      <c r="E269" s="1"/>
      <c r="F269" s="1"/>
      <c r="G269" s="1"/>
    </row>
    <row r="270" spans="1:7" x14ac:dyDescent="0.3">
      <c r="A270" s="1"/>
      <c r="B270" s="2">
        <v>42863</v>
      </c>
      <c r="C270" s="1"/>
      <c r="D270" s="1"/>
      <c r="E270" s="1">
        <v>1</v>
      </c>
      <c r="F270" s="1"/>
      <c r="G270" s="1"/>
    </row>
    <row r="271" spans="1:7" x14ac:dyDescent="0.3">
      <c r="A271" s="1"/>
      <c r="B271" s="2">
        <v>42896</v>
      </c>
      <c r="C271" s="1"/>
      <c r="D271" s="1"/>
      <c r="E271" s="1"/>
      <c r="F271" s="1"/>
      <c r="G271" s="1">
        <v>11</v>
      </c>
    </row>
    <row r="272" spans="1:7" x14ac:dyDescent="0.3">
      <c r="A272" s="1"/>
      <c r="B272" s="2">
        <v>42898</v>
      </c>
      <c r="C272" s="1"/>
      <c r="D272" s="1"/>
      <c r="E272" s="1">
        <v>13</v>
      </c>
      <c r="F272" s="1"/>
      <c r="G272" s="1"/>
    </row>
    <row r="273" spans="1:7" x14ac:dyDescent="0.3">
      <c r="A273" s="1"/>
      <c r="B273" s="2">
        <v>42900</v>
      </c>
      <c r="C273" s="1">
        <v>4</v>
      </c>
      <c r="D273" s="1"/>
      <c r="E273" s="1"/>
      <c r="F273" s="1"/>
      <c r="G273" s="1"/>
    </row>
    <row r="274" spans="1:7" x14ac:dyDescent="0.3">
      <c r="A274" s="1"/>
      <c r="B274" s="2">
        <v>42902</v>
      </c>
      <c r="C274" s="1"/>
      <c r="D274" s="1"/>
      <c r="E274" s="1"/>
      <c r="F274" s="1">
        <v>18</v>
      </c>
      <c r="G274" s="1"/>
    </row>
    <row r="275" spans="1:7" x14ac:dyDescent="0.3">
      <c r="A275" s="1"/>
      <c r="B275" s="2">
        <v>42904</v>
      </c>
      <c r="C275" s="1"/>
      <c r="D275" s="1"/>
      <c r="E275" s="1"/>
      <c r="F275" s="1">
        <v>6</v>
      </c>
      <c r="G275" s="1"/>
    </row>
    <row r="276" spans="1:7" x14ac:dyDescent="0.3">
      <c r="A276" s="1"/>
      <c r="B276" s="2">
        <v>42906</v>
      </c>
      <c r="C276" s="1"/>
      <c r="D276" s="1"/>
      <c r="E276" s="1">
        <v>20</v>
      </c>
      <c r="F276" s="1"/>
      <c r="G276" s="1"/>
    </row>
    <row r="277" spans="1:7" x14ac:dyDescent="0.3">
      <c r="A277" s="1"/>
      <c r="B277" s="2">
        <v>42931</v>
      </c>
      <c r="C277" s="1">
        <v>5</v>
      </c>
      <c r="D277" s="1"/>
      <c r="E277" s="1"/>
      <c r="F277" s="1"/>
      <c r="G277" s="1"/>
    </row>
    <row r="278" spans="1:7" x14ac:dyDescent="0.3">
      <c r="A278" s="1"/>
      <c r="B278" s="2">
        <v>42955</v>
      </c>
      <c r="C278" s="1"/>
      <c r="D278" s="1">
        <v>3</v>
      </c>
      <c r="E278" s="1"/>
      <c r="F278" s="1"/>
      <c r="G278" s="1"/>
    </row>
    <row r="279" spans="1:7" x14ac:dyDescent="0.3">
      <c r="A279" s="1"/>
      <c r="B279" s="2">
        <v>42989</v>
      </c>
      <c r="C279" s="1"/>
      <c r="D279" s="1"/>
      <c r="E279" s="1"/>
      <c r="F279" s="1"/>
      <c r="G279" s="1">
        <v>20</v>
      </c>
    </row>
    <row r="280" spans="1:7" x14ac:dyDescent="0.3">
      <c r="A280" s="1"/>
      <c r="B280" s="2">
        <v>42990</v>
      </c>
      <c r="C280" s="1">
        <v>16</v>
      </c>
      <c r="D280" s="1"/>
      <c r="E280" s="1"/>
      <c r="F280" s="1"/>
      <c r="G280" s="1"/>
    </row>
    <row r="281" spans="1:7" x14ac:dyDescent="0.3">
      <c r="A281" s="1"/>
      <c r="B281" s="2">
        <v>42992</v>
      </c>
      <c r="C281" s="1"/>
      <c r="D281" s="1"/>
      <c r="E281" s="1">
        <v>16</v>
      </c>
      <c r="F281" s="1"/>
      <c r="G281" s="1"/>
    </row>
    <row r="282" spans="1:7" x14ac:dyDescent="0.3">
      <c r="A282" s="1"/>
      <c r="B282" s="2">
        <v>42999</v>
      </c>
      <c r="C282" s="1"/>
      <c r="D282" s="1"/>
      <c r="E282" s="1">
        <v>4</v>
      </c>
      <c r="F282" s="1"/>
      <c r="G282" s="1"/>
    </row>
    <row r="283" spans="1:7" x14ac:dyDescent="0.3">
      <c r="A283" s="1"/>
      <c r="B283" s="2">
        <v>43018</v>
      </c>
      <c r="C283" s="1">
        <v>1</v>
      </c>
      <c r="D283" s="1"/>
      <c r="E283" s="1"/>
      <c r="F283" s="1"/>
      <c r="G283" s="1"/>
    </row>
    <row r="284" spans="1:7" x14ac:dyDescent="0.3">
      <c r="A284" s="1"/>
      <c r="B284" s="2">
        <v>43023</v>
      </c>
      <c r="C284" s="1"/>
      <c r="D284" s="1"/>
      <c r="E284" s="1"/>
      <c r="F284" s="1">
        <v>10</v>
      </c>
      <c r="G284" s="1"/>
    </row>
    <row r="285" spans="1:7" x14ac:dyDescent="0.3">
      <c r="A285" s="1"/>
      <c r="B285" s="2">
        <v>43028</v>
      </c>
      <c r="C285" s="1"/>
      <c r="D285" s="1"/>
      <c r="E285" s="1"/>
      <c r="F285" s="1"/>
      <c r="G285" s="1">
        <v>4</v>
      </c>
    </row>
    <row r="286" spans="1:7" x14ac:dyDescent="0.3">
      <c r="A286" s="1"/>
      <c r="B286" s="2">
        <v>43035</v>
      </c>
      <c r="C286" s="1"/>
      <c r="D286" s="1"/>
      <c r="E286" s="1"/>
      <c r="F286" s="1"/>
      <c r="G286" s="1">
        <v>12</v>
      </c>
    </row>
    <row r="287" spans="1:7" x14ac:dyDescent="0.3">
      <c r="A287" s="1"/>
      <c r="B287" s="2">
        <v>43042</v>
      </c>
      <c r="C287" s="1"/>
      <c r="D287" s="1"/>
      <c r="E287" s="1">
        <v>14</v>
      </c>
      <c r="F287" s="1"/>
      <c r="G287" s="1"/>
    </row>
    <row r="288" spans="1:7" x14ac:dyDescent="0.3">
      <c r="A288" s="1"/>
      <c r="B288" s="2">
        <v>43048</v>
      </c>
      <c r="C288" s="1"/>
      <c r="D288" s="1"/>
      <c r="E288" s="1"/>
      <c r="F288" s="1"/>
      <c r="G288" s="1">
        <v>17</v>
      </c>
    </row>
    <row r="289" spans="1:7" x14ac:dyDescent="0.3">
      <c r="A289" s="1"/>
      <c r="B289" s="2">
        <v>43058</v>
      </c>
      <c r="C289" s="1"/>
      <c r="D289" s="1">
        <v>10</v>
      </c>
      <c r="E289" s="1"/>
      <c r="F289" s="1"/>
      <c r="G289" s="1"/>
    </row>
    <row r="290" spans="1:7" x14ac:dyDescent="0.3">
      <c r="A290" s="1"/>
      <c r="B290" s="2">
        <v>43065</v>
      </c>
      <c r="C290" s="1"/>
      <c r="D290" s="1"/>
      <c r="E290" s="1">
        <v>17</v>
      </c>
      <c r="F290" s="1"/>
      <c r="G290" s="1"/>
    </row>
    <row r="291" spans="1:7" x14ac:dyDescent="0.3">
      <c r="A291" s="1"/>
      <c r="B291" s="2">
        <v>43079</v>
      </c>
      <c r="C291" s="1"/>
      <c r="D291" s="1"/>
      <c r="E291" s="1">
        <v>20</v>
      </c>
      <c r="F291" s="1"/>
      <c r="G291" s="1"/>
    </row>
    <row r="292" spans="1:7" x14ac:dyDescent="0.3">
      <c r="A292" s="1"/>
      <c r="B292" s="2">
        <v>43081</v>
      </c>
      <c r="C292" s="1"/>
      <c r="D292" s="1"/>
      <c r="E292" s="1"/>
      <c r="F292" s="1"/>
      <c r="G292" s="1">
        <v>19</v>
      </c>
    </row>
    <row r="293" spans="1:7" x14ac:dyDescent="0.3">
      <c r="A293" s="1"/>
      <c r="B293" s="2">
        <v>43090</v>
      </c>
      <c r="C293" s="1"/>
      <c r="D293" s="1"/>
      <c r="E293" s="1"/>
      <c r="F293" s="1">
        <v>10</v>
      </c>
      <c r="G293" s="1"/>
    </row>
    <row r="294" spans="1:7" x14ac:dyDescent="0.3">
      <c r="A294" s="1"/>
      <c r="B294" s="2">
        <v>43094</v>
      </c>
      <c r="C294" s="1"/>
      <c r="D294" s="1">
        <v>5</v>
      </c>
      <c r="E294" s="1"/>
      <c r="F294" s="1"/>
      <c r="G294" s="1"/>
    </row>
    <row r="295" spans="1:7" x14ac:dyDescent="0.3">
      <c r="A295" s="1" t="s">
        <v>3</v>
      </c>
      <c r="B295" s="2">
        <v>42743</v>
      </c>
      <c r="C295" s="1"/>
      <c r="D295" s="1">
        <v>17</v>
      </c>
      <c r="E295" s="1">
        <v>4</v>
      </c>
      <c r="F295" s="1"/>
      <c r="G295" s="1"/>
    </row>
    <row r="296" spans="1:7" x14ac:dyDescent="0.3">
      <c r="A296" s="1"/>
      <c r="B296" s="2">
        <v>42745</v>
      </c>
      <c r="C296" s="1">
        <v>17</v>
      </c>
      <c r="D296" s="1"/>
      <c r="E296" s="1"/>
      <c r="F296" s="1"/>
      <c r="G296" s="1"/>
    </row>
    <row r="297" spans="1:7" x14ac:dyDescent="0.3">
      <c r="A297" s="1"/>
      <c r="B297" s="2">
        <v>42751</v>
      </c>
      <c r="C297" s="1"/>
      <c r="D297" s="1"/>
      <c r="E297" s="1"/>
      <c r="F297" s="1">
        <v>7</v>
      </c>
      <c r="G297" s="1"/>
    </row>
    <row r="298" spans="1:7" x14ac:dyDescent="0.3">
      <c r="A298" s="1"/>
      <c r="B298" s="2">
        <v>42757</v>
      </c>
      <c r="C298" s="1"/>
      <c r="D298" s="1"/>
      <c r="E298" s="1"/>
      <c r="F298" s="1"/>
      <c r="G298" s="1">
        <v>8</v>
      </c>
    </row>
    <row r="299" spans="1:7" x14ac:dyDescent="0.3">
      <c r="A299" s="1"/>
      <c r="B299" s="2">
        <v>42776</v>
      </c>
      <c r="C299" s="1"/>
      <c r="D299" s="1"/>
      <c r="E299" s="1"/>
      <c r="F299" s="1"/>
      <c r="G299" s="1">
        <v>7</v>
      </c>
    </row>
    <row r="300" spans="1:7" x14ac:dyDescent="0.3">
      <c r="A300" s="1"/>
      <c r="B300" s="2">
        <v>42781</v>
      </c>
      <c r="C300" s="1"/>
      <c r="D300" s="1"/>
      <c r="E300" s="1"/>
      <c r="F300" s="1"/>
      <c r="G300" s="1">
        <v>19</v>
      </c>
    </row>
    <row r="301" spans="1:7" x14ac:dyDescent="0.3">
      <c r="A301" s="1"/>
      <c r="B301" s="2">
        <v>42783</v>
      </c>
      <c r="C301" s="1"/>
      <c r="D301" s="1">
        <v>6</v>
      </c>
      <c r="E301" s="1"/>
      <c r="F301" s="1"/>
      <c r="G301" s="1"/>
    </row>
    <row r="302" spans="1:7" x14ac:dyDescent="0.3">
      <c r="A302" s="1"/>
      <c r="B302" s="2">
        <v>42787</v>
      </c>
      <c r="C302" s="1"/>
      <c r="D302" s="1">
        <v>11</v>
      </c>
      <c r="E302" s="1"/>
      <c r="F302" s="1"/>
      <c r="G302" s="1"/>
    </row>
    <row r="303" spans="1:7" x14ac:dyDescent="0.3">
      <c r="A303" s="1"/>
      <c r="B303" s="2">
        <v>42804</v>
      </c>
      <c r="C303" s="1">
        <v>19</v>
      </c>
      <c r="D303" s="1"/>
      <c r="E303" s="1"/>
      <c r="F303" s="1"/>
      <c r="G303" s="1"/>
    </row>
    <row r="304" spans="1:7" x14ac:dyDescent="0.3">
      <c r="A304" s="1"/>
      <c r="B304" s="2">
        <v>42806</v>
      </c>
      <c r="C304" s="1">
        <v>6</v>
      </c>
      <c r="D304" s="1"/>
      <c r="E304" s="1"/>
      <c r="F304" s="1"/>
      <c r="G304" s="1"/>
    </row>
    <row r="305" spans="1:7" x14ac:dyDescent="0.3">
      <c r="A305" s="1"/>
      <c r="B305" s="2">
        <v>42811</v>
      </c>
      <c r="C305" s="1"/>
      <c r="D305" s="1"/>
      <c r="E305" s="1"/>
      <c r="F305" s="1">
        <v>4</v>
      </c>
      <c r="G305" s="1"/>
    </row>
    <row r="306" spans="1:7" x14ac:dyDescent="0.3">
      <c r="A306" s="1"/>
      <c r="B306" s="2">
        <v>42812</v>
      </c>
      <c r="C306" s="1">
        <v>20</v>
      </c>
      <c r="D306" s="1"/>
      <c r="E306" s="1"/>
      <c r="F306" s="1"/>
      <c r="G306" s="1"/>
    </row>
    <row r="307" spans="1:7" x14ac:dyDescent="0.3">
      <c r="A307" s="1"/>
      <c r="B307" s="2">
        <v>42841</v>
      </c>
      <c r="C307" s="1">
        <v>14</v>
      </c>
      <c r="D307" s="1"/>
      <c r="E307" s="1"/>
      <c r="F307" s="1"/>
      <c r="G307" s="1"/>
    </row>
    <row r="308" spans="1:7" x14ac:dyDescent="0.3">
      <c r="A308" s="1"/>
      <c r="B308" s="2">
        <v>42855</v>
      </c>
      <c r="C308" s="1"/>
      <c r="D308" s="1"/>
      <c r="E308" s="1">
        <v>1</v>
      </c>
      <c r="F308" s="1"/>
      <c r="G308" s="1"/>
    </row>
    <row r="309" spans="1:7" x14ac:dyDescent="0.3">
      <c r="A309" s="1"/>
      <c r="B309" s="2">
        <v>42888</v>
      </c>
      <c r="C309" s="1"/>
      <c r="D309" s="1"/>
      <c r="E309" s="1"/>
      <c r="F309" s="1"/>
      <c r="G309" s="1">
        <v>12</v>
      </c>
    </row>
    <row r="310" spans="1:7" x14ac:dyDescent="0.3">
      <c r="A310" s="1"/>
      <c r="B310" s="2">
        <v>42907</v>
      </c>
      <c r="C310" s="1"/>
      <c r="D310" s="1">
        <v>5</v>
      </c>
      <c r="E310" s="1"/>
      <c r="F310" s="1"/>
      <c r="G310" s="1"/>
    </row>
    <row r="311" spans="1:7" x14ac:dyDescent="0.3">
      <c r="A311" s="1"/>
      <c r="B311" s="2">
        <v>42911</v>
      </c>
      <c r="C311" s="1"/>
      <c r="D311" s="1"/>
      <c r="E311" s="1"/>
      <c r="F311" s="1"/>
      <c r="G311" s="1">
        <v>15</v>
      </c>
    </row>
    <row r="312" spans="1:7" x14ac:dyDescent="0.3">
      <c r="A312" s="1"/>
      <c r="B312" s="2">
        <v>42919</v>
      </c>
      <c r="C312" s="1"/>
      <c r="D312" s="1"/>
      <c r="E312" s="1">
        <v>8</v>
      </c>
      <c r="F312" s="1"/>
      <c r="G312" s="1"/>
    </row>
    <row r="313" spans="1:7" x14ac:dyDescent="0.3">
      <c r="A313" s="1"/>
      <c r="B313" s="2">
        <v>42942</v>
      </c>
      <c r="C313" s="1"/>
      <c r="D313" s="1"/>
      <c r="E313" s="1"/>
      <c r="F313" s="1"/>
      <c r="G313" s="1">
        <v>11</v>
      </c>
    </row>
    <row r="314" spans="1:7" x14ac:dyDescent="0.3">
      <c r="A314" s="1"/>
      <c r="B314" s="2">
        <v>42960</v>
      </c>
      <c r="C314" s="1"/>
      <c r="D314" s="1"/>
      <c r="E314" s="1"/>
      <c r="F314" s="1"/>
      <c r="G314" s="1">
        <v>1</v>
      </c>
    </row>
    <row r="315" spans="1:7" x14ac:dyDescent="0.3">
      <c r="A315" s="1"/>
      <c r="B315" s="2">
        <v>42967</v>
      </c>
      <c r="C315" s="1"/>
      <c r="D315" s="1">
        <v>13</v>
      </c>
      <c r="E315" s="1"/>
      <c r="F315" s="1"/>
      <c r="G315" s="1"/>
    </row>
    <row r="316" spans="1:7" x14ac:dyDescent="0.3">
      <c r="A316" s="1"/>
      <c r="B316" s="2">
        <v>42970</v>
      </c>
      <c r="C316" s="1"/>
      <c r="D316" s="1">
        <v>11</v>
      </c>
      <c r="E316" s="1"/>
      <c r="F316" s="1">
        <v>13</v>
      </c>
      <c r="G316" s="1"/>
    </row>
    <row r="317" spans="1:7" x14ac:dyDescent="0.3">
      <c r="A317" s="1"/>
      <c r="B317" s="2">
        <v>42976</v>
      </c>
      <c r="C317" s="1"/>
      <c r="D317" s="1"/>
      <c r="E317" s="1"/>
      <c r="F317" s="1"/>
      <c r="G317" s="1">
        <v>10</v>
      </c>
    </row>
    <row r="318" spans="1:7" x14ac:dyDescent="0.3">
      <c r="A318" s="1"/>
      <c r="B318" s="2">
        <v>42982</v>
      </c>
      <c r="C318" s="1"/>
      <c r="D318" s="1"/>
      <c r="E318" s="1"/>
      <c r="F318" s="1"/>
      <c r="G318" s="1">
        <v>11</v>
      </c>
    </row>
    <row r="319" spans="1:7" x14ac:dyDescent="0.3">
      <c r="A319" s="1"/>
      <c r="B319" s="2">
        <v>42994</v>
      </c>
      <c r="C319" s="1"/>
      <c r="D319" s="1">
        <v>20</v>
      </c>
      <c r="E319" s="1"/>
      <c r="F319" s="1"/>
      <c r="G319" s="1"/>
    </row>
    <row r="320" spans="1:7" x14ac:dyDescent="0.3">
      <c r="A320" s="1"/>
      <c r="B320" s="2">
        <v>43010</v>
      </c>
      <c r="C320" s="1"/>
      <c r="D320" s="1"/>
      <c r="E320" s="1"/>
      <c r="F320" s="1"/>
      <c r="G320" s="1">
        <v>13</v>
      </c>
    </row>
    <row r="321" spans="1:7" x14ac:dyDescent="0.3">
      <c r="A321" s="1"/>
      <c r="B321" s="2">
        <v>43013</v>
      </c>
      <c r="C321" s="1"/>
      <c r="D321" s="1">
        <v>6</v>
      </c>
      <c r="E321" s="1"/>
      <c r="F321" s="1"/>
      <c r="G321" s="1"/>
    </row>
    <row r="322" spans="1:7" x14ac:dyDescent="0.3">
      <c r="A322" s="1"/>
      <c r="B322" s="2">
        <v>43018</v>
      </c>
      <c r="C322" s="1"/>
      <c r="D322" s="1"/>
      <c r="E322" s="1"/>
      <c r="F322" s="1"/>
      <c r="G322" s="1">
        <v>6</v>
      </c>
    </row>
    <row r="323" spans="1:7" x14ac:dyDescent="0.3">
      <c r="A323" s="1"/>
      <c r="B323" s="2">
        <v>43021</v>
      </c>
      <c r="C323" s="1">
        <v>6</v>
      </c>
      <c r="D323" s="1"/>
      <c r="E323" s="1"/>
      <c r="F323" s="1"/>
      <c r="G323" s="1"/>
    </row>
    <row r="324" spans="1:7" x14ac:dyDescent="0.3">
      <c r="A324" s="1"/>
      <c r="B324" s="2">
        <v>43031</v>
      </c>
      <c r="C324" s="1"/>
      <c r="D324" s="1"/>
      <c r="E324" s="1"/>
      <c r="F324" s="1"/>
      <c r="G324" s="1">
        <v>15</v>
      </c>
    </row>
    <row r="325" spans="1:7" x14ac:dyDescent="0.3">
      <c r="A325" s="1"/>
      <c r="B325" s="2">
        <v>43041</v>
      </c>
      <c r="C325" s="1"/>
      <c r="D325" s="1">
        <v>12</v>
      </c>
      <c r="E325" s="1"/>
      <c r="F325" s="1"/>
      <c r="G325" s="1"/>
    </row>
    <row r="326" spans="1:7" x14ac:dyDescent="0.3">
      <c r="A326" s="1"/>
      <c r="B326" s="2">
        <v>43043</v>
      </c>
      <c r="C326" s="1"/>
      <c r="D326" s="1">
        <v>11</v>
      </c>
      <c r="E326" s="1"/>
      <c r="F326" s="1"/>
      <c r="G326" s="1"/>
    </row>
    <row r="327" spans="1:7" x14ac:dyDescent="0.3">
      <c r="A327" s="1"/>
      <c r="B327" s="2">
        <v>43056</v>
      </c>
      <c r="C327" s="1"/>
      <c r="D327" s="1"/>
      <c r="E327" s="1"/>
      <c r="F327" s="1"/>
      <c r="G327" s="1">
        <v>3</v>
      </c>
    </row>
    <row r="328" spans="1:7" x14ac:dyDescent="0.3">
      <c r="A328" s="1"/>
      <c r="B328" s="2">
        <v>43057</v>
      </c>
      <c r="C328" s="1">
        <v>4</v>
      </c>
      <c r="D328" s="1"/>
      <c r="E328" s="1"/>
      <c r="F328" s="1"/>
      <c r="G328" s="1"/>
    </row>
    <row r="329" spans="1:7" x14ac:dyDescent="0.3">
      <c r="A329" s="1"/>
      <c r="B329" s="2">
        <v>43060</v>
      </c>
      <c r="C329" s="1"/>
      <c r="D329" s="1">
        <v>5</v>
      </c>
      <c r="E329" s="1"/>
      <c r="F329" s="1"/>
      <c r="G329" s="1"/>
    </row>
    <row r="330" spans="1:7" x14ac:dyDescent="0.3">
      <c r="A330" s="1"/>
      <c r="B330" s="2">
        <v>43062</v>
      </c>
      <c r="C330" s="1">
        <v>11</v>
      </c>
      <c r="D330" s="1"/>
      <c r="E330" s="1"/>
      <c r="F330" s="1"/>
      <c r="G330" s="1"/>
    </row>
    <row r="331" spans="1:7" x14ac:dyDescent="0.3">
      <c r="A331" s="1"/>
      <c r="B331" s="2">
        <v>43066</v>
      </c>
      <c r="C331" s="1"/>
      <c r="D331" s="1"/>
      <c r="E331" s="1"/>
      <c r="F331" s="1"/>
      <c r="G331" s="1">
        <v>5</v>
      </c>
    </row>
    <row r="332" spans="1:7" x14ac:dyDescent="0.3">
      <c r="A332" s="1"/>
      <c r="B332" s="2">
        <v>43067</v>
      </c>
      <c r="C332" s="1"/>
      <c r="D332" s="1">
        <v>16</v>
      </c>
      <c r="E332" s="1"/>
      <c r="F332" s="1"/>
      <c r="G332" s="1"/>
    </row>
    <row r="333" spans="1:7" x14ac:dyDescent="0.3">
      <c r="A333" s="1"/>
      <c r="B333" s="2">
        <v>43073</v>
      </c>
      <c r="C333" s="1"/>
      <c r="D333" s="1"/>
      <c r="E333" s="1"/>
      <c r="F333" s="1"/>
      <c r="G333" s="1">
        <v>15</v>
      </c>
    </row>
    <row r="334" spans="1:7" x14ac:dyDescent="0.3">
      <c r="A334" s="1"/>
      <c r="B334" s="2">
        <v>43077</v>
      </c>
      <c r="C334" s="1"/>
      <c r="D334" s="1">
        <v>7</v>
      </c>
      <c r="E334" s="1"/>
      <c r="F334" s="1"/>
      <c r="G334" s="1"/>
    </row>
    <row r="335" spans="1:7" x14ac:dyDescent="0.3">
      <c r="A335" s="1"/>
      <c r="B335" s="2">
        <v>43095</v>
      </c>
      <c r="C335" s="1"/>
      <c r="D335" s="1"/>
      <c r="E335" s="1"/>
      <c r="F335" s="1"/>
      <c r="G335" s="1">
        <v>10</v>
      </c>
    </row>
    <row r="336" spans="1:7" x14ac:dyDescent="0.3">
      <c r="A336" s="1" t="s">
        <v>12</v>
      </c>
      <c r="B336" s="2">
        <v>42774</v>
      </c>
      <c r="C336" s="1"/>
      <c r="D336" s="1"/>
      <c r="E336" s="1"/>
      <c r="F336" s="1"/>
      <c r="G336" s="1">
        <v>19</v>
      </c>
    </row>
    <row r="337" spans="1:7" x14ac:dyDescent="0.3">
      <c r="A337" s="1"/>
      <c r="B337" s="2">
        <v>42780</v>
      </c>
      <c r="C337" s="1"/>
      <c r="D337" s="1"/>
      <c r="E337" s="1">
        <v>15</v>
      </c>
      <c r="F337" s="1">
        <v>18</v>
      </c>
      <c r="G337" s="1"/>
    </row>
    <row r="338" spans="1:7" x14ac:dyDescent="0.3">
      <c r="A338" s="1"/>
      <c r="B338" s="2">
        <v>42783</v>
      </c>
      <c r="C338" s="1"/>
      <c r="D338" s="1"/>
      <c r="E338" s="1"/>
      <c r="F338" s="1"/>
      <c r="G338" s="1">
        <v>20</v>
      </c>
    </row>
    <row r="339" spans="1:7" x14ac:dyDescent="0.3">
      <c r="A339" s="1"/>
      <c r="B339" s="2">
        <v>42802</v>
      </c>
      <c r="C339" s="1"/>
      <c r="D339" s="1"/>
      <c r="E339" s="1">
        <v>8</v>
      </c>
      <c r="F339" s="1"/>
      <c r="G339" s="1"/>
    </row>
    <row r="340" spans="1:7" x14ac:dyDescent="0.3">
      <c r="A340" s="1"/>
      <c r="B340" s="2">
        <v>42805</v>
      </c>
      <c r="C340" s="1"/>
      <c r="D340" s="1"/>
      <c r="E340" s="1"/>
      <c r="F340" s="1"/>
      <c r="G340" s="1">
        <v>8</v>
      </c>
    </row>
    <row r="341" spans="1:7" x14ac:dyDescent="0.3">
      <c r="A341" s="1"/>
      <c r="B341" s="2">
        <v>42810</v>
      </c>
      <c r="C341" s="1"/>
      <c r="D341" s="1"/>
      <c r="E341" s="1"/>
      <c r="F341" s="1"/>
      <c r="G341" s="1">
        <v>15</v>
      </c>
    </row>
    <row r="342" spans="1:7" x14ac:dyDescent="0.3">
      <c r="A342" s="1"/>
      <c r="B342" s="2">
        <v>42813</v>
      </c>
      <c r="C342" s="1">
        <v>20</v>
      </c>
      <c r="D342" s="1"/>
      <c r="E342" s="1"/>
      <c r="F342" s="1"/>
      <c r="G342" s="1"/>
    </row>
    <row r="343" spans="1:7" x14ac:dyDescent="0.3">
      <c r="A343" s="1"/>
      <c r="B343" s="2">
        <v>42822</v>
      </c>
      <c r="C343" s="1">
        <v>12</v>
      </c>
      <c r="D343" s="1"/>
      <c r="E343" s="1"/>
      <c r="F343" s="1"/>
      <c r="G343" s="1"/>
    </row>
    <row r="344" spans="1:7" x14ac:dyDescent="0.3">
      <c r="A344" s="1"/>
      <c r="B344" s="2">
        <v>42823</v>
      </c>
      <c r="C344" s="1"/>
      <c r="D344" s="1"/>
      <c r="E344" s="1"/>
      <c r="F344" s="1"/>
      <c r="G344" s="1">
        <v>10</v>
      </c>
    </row>
    <row r="345" spans="1:7" x14ac:dyDescent="0.3">
      <c r="A345" s="1"/>
      <c r="B345" s="2">
        <v>42862</v>
      </c>
      <c r="C345" s="1">
        <v>6</v>
      </c>
      <c r="D345" s="1"/>
      <c r="E345" s="1"/>
      <c r="F345" s="1"/>
      <c r="G345" s="1"/>
    </row>
    <row r="346" spans="1:7" x14ac:dyDescent="0.3">
      <c r="A346" s="1"/>
      <c r="B346" s="2">
        <v>42882</v>
      </c>
      <c r="C346" s="1"/>
      <c r="D346" s="1"/>
      <c r="E346" s="1"/>
      <c r="F346" s="1"/>
      <c r="G346" s="1">
        <v>13</v>
      </c>
    </row>
    <row r="347" spans="1:7" x14ac:dyDescent="0.3">
      <c r="A347" s="1"/>
      <c r="B347" s="2">
        <v>42890</v>
      </c>
      <c r="C347" s="1"/>
      <c r="D347" s="1"/>
      <c r="E347" s="1"/>
      <c r="F347" s="1">
        <v>4</v>
      </c>
      <c r="G347" s="1"/>
    </row>
    <row r="348" spans="1:7" x14ac:dyDescent="0.3">
      <c r="A348" s="1"/>
      <c r="B348" s="2">
        <v>42891</v>
      </c>
      <c r="C348" s="1"/>
      <c r="D348" s="1">
        <v>5</v>
      </c>
      <c r="E348" s="1"/>
      <c r="F348" s="1"/>
      <c r="G348" s="1"/>
    </row>
    <row r="349" spans="1:7" x14ac:dyDescent="0.3">
      <c r="A349" s="1"/>
      <c r="B349" s="2">
        <v>42895</v>
      </c>
      <c r="C349" s="1"/>
      <c r="D349" s="1"/>
      <c r="E349" s="1"/>
      <c r="F349" s="1">
        <v>19</v>
      </c>
      <c r="G349" s="1"/>
    </row>
    <row r="350" spans="1:7" x14ac:dyDescent="0.3">
      <c r="A350" s="1"/>
      <c r="B350" s="2">
        <v>42905</v>
      </c>
      <c r="C350" s="1">
        <v>20</v>
      </c>
      <c r="D350" s="1"/>
      <c r="E350" s="1"/>
      <c r="F350" s="1"/>
      <c r="G350" s="1"/>
    </row>
    <row r="351" spans="1:7" x14ac:dyDescent="0.3">
      <c r="A351" s="1"/>
      <c r="B351" s="2">
        <v>42908</v>
      </c>
      <c r="C351" s="1"/>
      <c r="D351" s="1">
        <v>16</v>
      </c>
      <c r="E351" s="1"/>
      <c r="F351" s="1"/>
      <c r="G351" s="1"/>
    </row>
    <row r="352" spans="1:7" x14ac:dyDescent="0.3">
      <c r="A352" s="1"/>
      <c r="B352" s="2">
        <v>42910</v>
      </c>
      <c r="C352" s="1"/>
      <c r="D352" s="1"/>
      <c r="E352" s="1"/>
      <c r="F352" s="1"/>
      <c r="G352" s="1">
        <v>19</v>
      </c>
    </row>
    <row r="353" spans="1:7" x14ac:dyDescent="0.3">
      <c r="A353" s="1"/>
      <c r="B353" s="2">
        <v>42915</v>
      </c>
      <c r="C353" s="1">
        <v>11</v>
      </c>
      <c r="D353" s="1"/>
      <c r="E353" s="1"/>
      <c r="F353" s="1"/>
      <c r="G353" s="1"/>
    </row>
    <row r="354" spans="1:7" x14ac:dyDescent="0.3">
      <c r="A354" s="1"/>
      <c r="B354" s="2">
        <v>42919</v>
      </c>
      <c r="C354" s="1">
        <v>19</v>
      </c>
      <c r="D354" s="1"/>
      <c r="E354" s="1"/>
      <c r="F354" s="1"/>
      <c r="G354" s="1"/>
    </row>
    <row r="355" spans="1:7" x14ac:dyDescent="0.3">
      <c r="A355" s="1"/>
      <c r="B355" s="2">
        <v>42955</v>
      </c>
      <c r="C355" s="1">
        <v>16</v>
      </c>
      <c r="D355" s="1"/>
      <c r="E355" s="1"/>
      <c r="F355" s="1"/>
      <c r="G355" s="1"/>
    </row>
    <row r="356" spans="1:7" x14ac:dyDescent="0.3">
      <c r="A356" s="1"/>
      <c r="B356" s="2">
        <v>42958</v>
      </c>
      <c r="C356" s="1"/>
      <c r="D356" s="1"/>
      <c r="E356" s="1"/>
      <c r="F356" s="1">
        <v>11</v>
      </c>
      <c r="G356" s="1"/>
    </row>
    <row r="357" spans="1:7" x14ac:dyDescent="0.3">
      <c r="A357" s="1"/>
      <c r="B357" s="2">
        <v>42959</v>
      </c>
      <c r="C357" s="1"/>
      <c r="D357" s="1"/>
      <c r="E357" s="1">
        <v>6</v>
      </c>
      <c r="F357" s="1"/>
      <c r="G357" s="1"/>
    </row>
    <row r="358" spans="1:7" x14ac:dyDescent="0.3">
      <c r="A358" s="1"/>
      <c r="B358" s="2">
        <v>42961</v>
      </c>
      <c r="C358" s="1">
        <v>5</v>
      </c>
      <c r="D358" s="1"/>
      <c r="E358" s="1"/>
      <c r="F358" s="1"/>
      <c r="G358" s="1"/>
    </row>
    <row r="359" spans="1:7" x14ac:dyDescent="0.3">
      <c r="A359" s="1"/>
      <c r="B359" s="2">
        <v>42964</v>
      </c>
      <c r="C359" s="1">
        <v>3</v>
      </c>
      <c r="D359" s="1"/>
      <c r="E359" s="1"/>
      <c r="F359" s="1"/>
      <c r="G359" s="1"/>
    </row>
    <row r="360" spans="1:7" x14ac:dyDescent="0.3">
      <c r="A360" s="1"/>
      <c r="B360" s="2">
        <v>42971</v>
      </c>
      <c r="C360" s="1"/>
      <c r="D360" s="1"/>
      <c r="E360" s="1">
        <v>16</v>
      </c>
      <c r="F360" s="1"/>
      <c r="G360" s="1"/>
    </row>
    <row r="361" spans="1:7" x14ac:dyDescent="0.3">
      <c r="A361" s="1"/>
      <c r="B361" s="2">
        <v>42974</v>
      </c>
      <c r="C361" s="1"/>
      <c r="D361" s="1"/>
      <c r="E361" s="1">
        <v>1</v>
      </c>
      <c r="F361" s="1"/>
      <c r="G361" s="1"/>
    </row>
    <row r="362" spans="1:7" x14ac:dyDescent="0.3">
      <c r="A362" s="1"/>
      <c r="B362" s="2">
        <v>42981</v>
      </c>
      <c r="C362" s="1"/>
      <c r="D362" s="1">
        <v>20</v>
      </c>
      <c r="E362" s="1"/>
      <c r="F362" s="1"/>
      <c r="G362" s="1"/>
    </row>
    <row r="363" spans="1:7" x14ac:dyDescent="0.3">
      <c r="A363" s="1"/>
      <c r="B363" s="2">
        <v>42989</v>
      </c>
      <c r="C363" s="1"/>
      <c r="D363" s="1"/>
      <c r="E363" s="1"/>
      <c r="F363" s="1"/>
      <c r="G363" s="1">
        <v>13</v>
      </c>
    </row>
    <row r="364" spans="1:7" x14ac:dyDescent="0.3">
      <c r="A364" s="1"/>
      <c r="B364" s="2">
        <v>43002</v>
      </c>
      <c r="C364" s="1">
        <v>1</v>
      </c>
      <c r="D364" s="1"/>
      <c r="E364" s="1"/>
      <c r="F364" s="1"/>
      <c r="G364" s="1"/>
    </row>
    <row r="365" spans="1:7" x14ac:dyDescent="0.3">
      <c r="A365" s="1"/>
      <c r="B365" s="2">
        <v>43023</v>
      </c>
      <c r="C365" s="1"/>
      <c r="D365" s="1"/>
      <c r="E365" s="1"/>
      <c r="F365" s="1"/>
      <c r="G365" s="1">
        <v>14</v>
      </c>
    </row>
    <row r="366" spans="1:7" x14ac:dyDescent="0.3">
      <c r="A366" s="1"/>
      <c r="B366" s="2">
        <v>43025</v>
      </c>
      <c r="C366" s="1"/>
      <c r="D366" s="1">
        <v>14</v>
      </c>
      <c r="E366" s="1"/>
      <c r="F366" s="1"/>
      <c r="G366" s="1"/>
    </row>
    <row r="367" spans="1:7" x14ac:dyDescent="0.3">
      <c r="A367" s="1"/>
      <c r="B367" s="2">
        <v>43034</v>
      </c>
      <c r="C367" s="1">
        <v>19</v>
      </c>
      <c r="D367" s="1"/>
      <c r="E367" s="1"/>
      <c r="F367" s="1"/>
      <c r="G367" s="1"/>
    </row>
    <row r="368" spans="1:7" x14ac:dyDescent="0.3">
      <c r="A368" s="1"/>
      <c r="B368" s="2">
        <v>43052</v>
      </c>
      <c r="C368" s="1"/>
      <c r="D368" s="1"/>
      <c r="E368" s="1"/>
      <c r="F368" s="1"/>
      <c r="G368" s="1">
        <v>17</v>
      </c>
    </row>
    <row r="369" spans="1:7" x14ac:dyDescent="0.3">
      <c r="A369" s="1"/>
      <c r="B369" s="2">
        <v>43054</v>
      </c>
      <c r="C369" s="1"/>
      <c r="D369" s="1">
        <v>18</v>
      </c>
      <c r="E369" s="1"/>
      <c r="F369" s="1"/>
      <c r="G369" s="1"/>
    </row>
    <row r="370" spans="1:7" x14ac:dyDescent="0.3">
      <c r="A370" s="1"/>
      <c r="B370" s="2">
        <v>43065</v>
      </c>
      <c r="C370" s="1">
        <v>19</v>
      </c>
      <c r="D370" s="1"/>
      <c r="E370" s="1"/>
      <c r="F370" s="1"/>
      <c r="G370" s="1"/>
    </row>
    <row r="371" spans="1:7" x14ac:dyDescent="0.3">
      <c r="A371" s="1"/>
      <c r="B371" s="2">
        <v>43072</v>
      </c>
      <c r="C371" s="1"/>
      <c r="D371" s="1"/>
      <c r="E371" s="1"/>
      <c r="F371" s="1">
        <v>18</v>
      </c>
      <c r="G371" s="1"/>
    </row>
    <row r="372" spans="1:7" x14ac:dyDescent="0.3">
      <c r="A372" s="1"/>
      <c r="B372" s="2">
        <v>43074</v>
      </c>
      <c r="C372" s="1">
        <v>15</v>
      </c>
      <c r="D372" s="1"/>
      <c r="E372" s="1"/>
      <c r="F372" s="1"/>
      <c r="G372" s="1"/>
    </row>
    <row r="373" spans="1:7" x14ac:dyDescent="0.3">
      <c r="A373" s="1"/>
      <c r="B373" s="2">
        <v>43100</v>
      </c>
      <c r="C373" s="1"/>
      <c r="D373" s="1">
        <v>20</v>
      </c>
      <c r="E373" s="1">
        <v>1</v>
      </c>
      <c r="F373" s="1"/>
      <c r="G373" s="1"/>
    </row>
    <row r="374" spans="1:7" x14ac:dyDescent="0.3">
      <c r="A374" s="1" t="s">
        <v>9</v>
      </c>
      <c r="B374" s="2">
        <v>42739</v>
      </c>
      <c r="C374" s="1"/>
      <c r="D374" s="1"/>
      <c r="E374" s="1"/>
      <c r="F374" s="1">
        <v>16</v>
      </c>
      <c r="G374" s="1"/>
    </row>
    <row r="375" spans="1:7" x14ac:dyDescent="0.3">
      <c r="A375" s="1"/>
      <c r="B375" s="2">
        <v>42753</v>
      </c>
      <c r="C375" s="1"/>
      <c r="D375" s="1"/>
      <c r="E375" s="1"/>
      <c r="F375" s="1">
        <v>15</v>
      </c>
      <c r="G375" s="1"/>
    </row>
    <row r="376" spans="1:7" x14ac:dyDescent="0.3">
      <c r="A376" s="1"/>
      <c r="B376" s="2">
        <v>42754</v>
      </c>
      <c r="C376" s="1"/>
      <c r="D376" s="1"/>
      <c r="E376" s="1"/>
      <c r="F376" s="1"/>
      <c r="G376" s="1">
        <v>12</v>
      </c>
    </row>
    <row r="377" spans="1:7" x14ac:dyDescent="0.3">
      <c r="A377" s="1"/>
      <c r="B377" s="2">
        <v>42758</v>
      </c>
      <c r="C377" s="1"/>
      <c r="D377" s="1"/>
      <c r="E377" s="1">
        <v>11</v>
      </c>
      <c r="F377" s="1"/>
      <c r="G377" s="1"/>
    </row>
    <row r="378" spans="1:7" x14ac:dyDescent="0.3">
      <c r="A378" s="1"/>
      <c r="B378" s="2">
        <v>42760</v>
      </c>
      <c r="C378" s="1"/>
      <c r="D378" s="1"/>
      <c r="E378" s="1"/>
      <c r="F378" s="1">
        <v>19</v>
      </c>
      <c r="G378" s="1"/>
    </row>
    <row r="379" spans="1:7" x14ac:dyDescent="0.3">
      <c r="A379" s="1"/>
      <c r="B379" s="2">
        <v>42778</v>
      </c>
      <c r="C379" s="1"/>
      <c r="D379" s="1"/>
      <c r="E379" s="1">
        <v>2</v>
      </c>
      <c r="F379" s="1"/>
      <c r="G379" s="1">
        <v>7</v>
      </c>
    </row>
    <row r="380" spans="1:7" x14ac:dyDescent="0.3">
      <c r="A380" s="1"/>
      <c r="B380" s="2">
        <v>42780</v>
      </c>
      <c r="C380" s="1">
        <v>9</v>
      </c>
      <c r="D380" s="1"/>
      <c r="E380" s="1"/>
      <c r="F380" s="1"/>
      <c r="G380" s="1"/>
    </row>
    <row r="381" spans="1:7" x14ac:dyDescent="0.3">
      <c r="A381" s="1"/>
      <c r="B381" s="2">
        <v>42790</v>
      </c>
      <c r="C381" s="1"/>
      <c r="D381" s="1"/>
      <c r="E381" s="1"/>
      <c r="F381" s="1"/>
      <c r="G381" s="1">
        <v>16</v>
      </c>
    </row>
    <row r="382" spans="1:7" x14ac:dyDescent="0.3">
      <c r="A382" s="1"/>
      <c r="B382" s="2">
        <v>42792</v>
      </c>
      <c r="C382" s="1">
        <v>14</v>
      </c>
      <c r="D382" s="1"/>
      <c r="E382" s="1"/>
      <c r="F382" s="1"/>
      <c r="G382" s="1"/>
    </row>
    <row r="383" spans="1:7" x14ac:dyDescent="0.3">
      <c r="A383" s="1"/>
      <c r="B383" s="2">
        <v>42800</v>
      </c>
      <c r="C383" s="1"/>
      <c r="D383" s="1"/>
      <c r="E383" s="1"/>
      <c r="F383" s="1"/>
      <c r="G383" s="1">
        <v>18</v>
      </c>
    </row>
    <row r="384" spans="1:7" x14ac:dyDescent="0.3">
      <c r="A384" s="1"/>
      <c r="B384" s="2">
        <v>42823</v>
      </c>
      <c r="C384" s="1"/>
      <c r="D384" s="1"/>
      <c r="E384" s="1"/>
      <c r="F384" s="1"/>
      <c r="G384" s="1">
        <v>4</v>
      </c>
    </row>
    <row r="385" spans="1:7" x14ac:dyDescent="0.3">
      <c r="A385" s="1"/>
      <c r="B385" s="2">
        <v>42824</v>
      </c>
      <c r="C385" s="1"/>
      <c r="D385" s="1"/>
      <c r="E385" s="1">
        <v>2</v>
      </c>
      <c r="F385" s="1"/>
      <c r="G385" s="1"/>
    </row>
    <row r="386" spans="1:7" x14ac:dyDescent="0.3">
      <c r="A386" s="1"/>
      <c r="B386" s="2">
        <v>42834</v>
      </c>
      <c r="C386" s="1"/>
      <c r="D386" s="1"/>
      <c r="E386" s="1"/>
      <c r="F386" s="1"/>
      <c r="G386" s="1">
        <v>8</v>
      </c>
    </row>
    <row r="387" spans="1:7" x14ac:dyDescent="0.3">
      <c r="A387" s="1"/>
      <c r="B387" s="2">
        <v>42835</v>
      </c>
      <c r="C387" s="1">
        <v>12</v>
      </c>
      <c r="D387" s="1"/>
      <c r="E387" s="1"/>
      <c r="F387" s="1"/>
      <c r="G387" s="1"/>
    </row>
    <row r="388" spans="1:7" x14ac:dyDescent="0.3">
      <c r="A388" s="1"/>
      <c r="B388" s="2">
        <v>42842</v>
      </c>
      <c r="C388" s="1"/>
      <c r="D388" s="1">
        <v>2</v>
      </c>
      <c r="E388" s="1"/>
      <c r="F388" s="1"/>
      <c r="G388" s="1"/>
    </row>
    <row r="389" spans="1:7" x14ac:dyDescent="0.3">
      <c r="A389" s="1"/>
      <c r="B389" s="2">
        <v>42857</v>
      </c>
      <c r="C389" s="1"/>
      <c r="D389" s="1">
        <v>14</v>
      </c>
      <c r="E389" s="1"/>
      <c r="F389" s="1"/>
      <c r="G389" s="1">
        <v>15</v>
      </c>
    </row>
    <row r="390" spans="1:7" x14ac:dyDescent="0.3">
      <c r="A390" s="1"/>
      <c r="B390" s="2">
        <v>42860</v>
      </c>
      <c r="C390" s="1"/>
      <c r="D390" s="1">
        <v>14</v>
      </c>
      <c r="E390" s="1"/>
      <c r="F390" s="1"/>
      <c r="G390" s="1"/>
    </row>
    <row r="391" spans="1:7" x14ac:dyDescent="0.3">
      <c r="A391" s="1"/>
      <c r="B391" s="2">
        <v>42867</v>
      </c>
      <c r="C391" s="1"/>
      <c r="D391" s="1"/>
      <c r="E391" s="1"/>
      <c r="F391" s="1">
        <v>2</v>
      </c>
      <c r="G391" s="1"/>
    </row>
    <row r="392" spans="1:7" x14ac:dyDescent="0.3">
      <c r="A392" s="1"/>
      <c r="B392" s="2">
        <v>42883</v>
      </c>
      <c r="C392" s="1"/>
      <c r="D392" s="1"/>
      <c r="E392" s="1"/>
      <c r="F392" s="1">
        <v>12</v>
      </c>
      <c r="G392" s="1"/>
    </row>
    <row r="393" spans="1:7" x14ac:dyDescent="0.3">
      <c r="A393" s="1"/>
      <c r="B393" s="2">
        <v>42913</v>
      </c>
      <c r="C393" s="1"/>
      <c r="D393" s="1">
        <v>7</v>
      </c>
      <c r="E393" s="1"/>
      <c r="F393" s="1"/>
      <c r="G393" s="1"/>
    </row>
    <row r="394" spans="1:7" x14ac:dyDescent="0.3">
      <c r="A394" s="1"/>
      <c r="B394" s="2">
        <v>42914</v>
      </c>
      <c r="C394" s="1"/>
      <c r="D394" s="1"/>
      <c r="E394" s="1">
        <v>19</v>
      </c>
      <c r="F394" s="1">
        <v>18</v>
      </c>
      <c r="G394" s="1"/>
    </row>
    <row r="395" spans="1:7" x14ac:dyDescent="0.3">
      <c r="A395" s="1"/>
      <c r="B395" s="2">
        <v>42918</v>
      </c>
      <c r="C395" s="1"/>
      <c r="D395" s="1">
        <v>4</v>
      </c>
      <c r="E395" s="1"/>
      <c r="F395" s="1"/>
      <c r="G395" s="1"/>
    </row>
    <row r="396" spans="1:7" x14ac:dyDescent="0.3">
      <c r="A396" s="1"/>
      <c r="B396" s="2">
        <v>42922</v>
      </c>
      <c r="C396" s="1">
        <v>1</v>
      </c>
      <c r="D396" s="1"/>
      <c r="E396" s="1"/>
      <c r="F396" s="1"/>
      <c r="G396" s="1"/>
    </row>
    <row r="397" spans="1:7" x14ac:dyDescent="0.3">
      <c r="A397" s="1"/>
      <c r="B397" s="2">
        <v>42927</v>
      </c>
      <c r="C397" s="1"/>
      <c r="D397" s="1">
        <v>17</v>
      </c>
      <c r="E397" s="1"/>
      <c r="F397" s="1"/>
      <c r="G397" s="1"/>
    </row>
    <row r="398" spans="1:7" x14ac:dyDescent="0.3">
      <c r="A398" s="1"/>
      <c r="B398" s="2">
        <v>42929</v>
      </c>
      <c r="C398" s="1">
        <v>10</v>
      </c>
      <c r="D398" s="1"/>
      <c r="E398" s="1"/>
      <c r="F398" s="1"/>
      <c r="G398" s="1"/>
    </row>
    <row r="399" spans="1:7" x14ac:dyDescent="0.3">
      <c r="A399" s="1"/>
      <c r="B399" s="2">
        <v>42934</v>
      </c>
      <c r="C399" s="1"/>
      <c r="D399" s="1"/>
      <c r="E399" s="1"/>
      <c r="F399" s="1">
        <v>6</v>
      </c>
      <c r="G399" s="1"/>
    </row>
    <row r="400" spans="1:7" x14ac:dyDescent="0.3">
      <c r="A400" s="1"/>
      <c r="B400" s="2">
        <v>42936</v>
      </c>
      <c r="C400" s="1">
        <v>20</v>
      </c>
      <c r="D400" s="1"/>
      <c r="E400" s="1"/>
      <c r="F400" s="1"/>
      <c r="G400" s="1"/>
    </row>
    <row r="401" spans="1:7" x14ac:dyDescent="0.3">
      <c r="A401" s="1"/>
      <c r="B401" s="2">
        <v>42939</v>
      </c>
      <c r="C401" s="1"/>
      <c r="D401" s="1"/>
      <c r="E401" s="1">
        <v>16</v>
      </c>
      <c r="F401" s="1"/>
      <c r="G401" s="1"/>
    </row>
    <row r="402" spans="1:7" x14ac:dyDescent="0.3">
      <c r="A402" s="1"/>
      <c r="B402" s="2">
        <v>42952</v>
      </c>
      <c r="C402" s="1">
        <v>18</v>
      </c>
      <c r="D402" s="1"/>
      <c r="E402" s="1"/>
      <c r="F402" s="1"/>
      <c r="G402" s="1"/>
    </row>
    <row r="403" spans="1:7" x14ac:dyDescent="0.3">
      <c r="A403" s="1"/>
      <c r="B403" s="2">
        <v>42963</v>
      </c>
      <c r="C403" s="1"/>
      <c r="D403" s="1"/>
      <c r="E403" s="1"/>
      <c r="F403" s="1">
        <v>2</v>
      </c>
      <c r="G403" s="1"/>
    </row>
    <row r="404" spans="1:7" x14ac:dyDescent="0.3">
      <c r="A404" s="1"/>
      <c r="B404" s="2">
        <v>42983</v>
      </c>
      <c r="C404" s="1"/>
      <c r="D404" s="1"/>
      <c r="E404" s="1"/>
      <c r="F404" s="1"/>
      <c r="G404" s="1">
        <v>13</v>
      </c>
    </row>
    <row r="405" spans="1:7" x14ac:dyDescent="0.3">
      <c r="A405" s="1"/>
      <c r="B405" s="2">
        <v>43010</v>
      </c>
      <c r="C405" s="1"/>
      <c r="D405" s="1"/>
      <c r="E405" s="1"/>
      <c r="F405" s="1"/>
      <c r="G405" s="1">
        <v>4</v>
      </c>
    </row>
    <row r="406" spans="1:7" x14ac:dyDescent="0.3">
      <c r="A406" s="1"/>
      <c r="B406" s="2">
        <v>43011</v>
      </c>
      <c r="C406" s="1"/>
      <c r="D406" s="1"/>
      <c r="E406" s="1">
        <v>13</v>
      </c>
      <c r="F406" s="1"/>
      <c r="G406" s="1"/>
    </row>
    <row r="407" spans="1:7" x14ac:dyDescent="0.3">
      <c r="A407" s="1"/>
      <c r="B407" s="2">
        <v>43019</v>
      </c>
      <c r="C407" s="1"/>
      <c r="D407" s="1"/>
      <c r="E407" s="1"/>
      <c r="F407" s="1">
        <v>19</v>
      </c>
      <c r="G407" s="1"/>
    </row>
    <row r="408" spans="1:7" x14ac:dyDescent="0.3">
      <c r="A408" s="1"/>
      <c r="B408" s="2">
        <v>43025</v>
      </c>
      <c r="C408" s="1"/>
      <c r="D408" s="1">
        <v>14</v>
      </c>
      <c r="E408" s="1"/>
      <c r="F408" s="1"/>
      <c r="G408" s="1"/>
    </row>
    <row r="409" spans="1:7" x14ac:dyDescent="0.3">
      <c r="A409" s="1"/>
      <c r="B409" s="2">
        <v>43027</v>
      </c>
      <c r="C409" s="1"/>
      <c r="D409" s="1"/>
      <c r="E409" s="1">
        <v>15</v>
      </c>
      <c r="F409" s="1"/>
      <c r="G409" s="1"/>
    </row>
    <row r="410" spans="1:7" x14ac:dyDescent="0.3">
      <c r="A410" s="1"/>
      <c r="B410" s="2">
        <v>43030</v>
      </c>
      <c r="C410" s="1"/>
      <c r="D410" s="1">
        <v>10</v>
      </c>
      <c r="E410" s="1"/>
      <c r="F410" s="1"/>
      <c r="G410" s="1"/>
    </row>
    <row r="411" spans="1:7" x14ac:dyDescent="0.3">
      <c r="A411" s="1"/>
      <c r="B411" s="2">
        <v>43038</v>
      </c>
      <c r="C411" s="1">
        <v>12</v>
      </c>
      <c r="D411" s="1"/>
      <c r="E411" s="1"/>
      <c r="F411" s="1"/>
      <c r="G411" s="1"/>
    </row>
    <row r="412" spans="1:7" x14ac:dyDescent="0.3">
      <c r="A412" s="1"/>
      <c r="B412" s="2">
        <v>43057</v>
      </c>
      <c r="C412" s="1"/>
      <c r="D412" s="1">
        <v>20</v>
      </c>
      <c r="E412" s="1"/>
      <c r="F412" s="1"/>
      <c r="G412" s="1"/>
    </row>
    <row r="413" spans="1:7" x14ac:dyDescent="0.3">
      <c r="A413" s="1"/>
      <c r="B413" s="2">
        <v>43061</v>
      </c>
      <c r="C413" s="1">
        <v>11</v>
      </c>
      <c r="D413" s="1"/>
      <c r="E413" s="1"/>
      <c r="F413" s="1"/>
      <c r="G413" s="1"/>
    </row>
    <row r="414" spans="1:7" x14ac:dyDescent="0.3">
      <c r="A414" s="1"/>
      <c r="B414" s="2">
        <v>43069</v>
      </c>
      <c r="C414" s="1"/>
      <c r="D414" s="1"/>
      <c r="E414" s="1"/>
      <c r="F414" s="1"/>
      <c r="G414" s="1">
        <v>9</v>
      </c>
    </row>
    <row r="415" spans="1:7" x14ac:dyDescent="0.3">
      <c r="A415" s="1"/>
      <c r="B415" s="2">
        <v>43074</v>
      </c>
      <c r="C415" s="1"/>
      <c r="D415" s="1">
        <v>11</v>
      </c>
      <c r="E415" s="1"/>
      <c r="F415" s="1"/>
      <c r="G415" s="1"/>
    </row>
    <row r="416" spans="1:7" x14ac:dyDescent="0.3">
      <c r="A416" s="1"/>
      <c r="B416" s="2">
        <v>43090</v>
      </c>
      <c r="C416" s="1"/>
      <c r="D416" s="1">
        <v>6</v>
      </c>
      <c r="E416" s="1"/>
      <c r="F416" s="1"/>
      <c r="G416" s="1"/>
    </row>
    <row r="417" spans="1:7" x14ac:dyDescent="0.3">
      <c r="A417" s="1"/>
      <c r="B417" s="2">
        <v>43098</v>
      </c>
      <c r="C417" s="1">
        <v>20</v>
      </c>
      <c r="D417" s="1"/>
      <c r="E417" s="1"/>
      <c r="F417" s="1"/>
      <c r="G417" s="1"/>
    </row>
    <row r="418" spans="1:7" x14ac:dyDescent="0.3">
      <c r="A418" s="1" t="s">
        <v>6</v>
      </c>
      <c r="B418" s="2">
        <v>42736</v>
      </c>
      <c r="C418" s="1"/>
      <c r="D418" s="1">
        <v>11</v>
      </c>
      <c r="E418" s="1"/>
      <c r="F418" s="1"/>
      <c r="G418" s="1"/>
    </row>
    <row r="419" spans="1:7" x14ac:dyDescent="0.3">
      <c r="A419" s="1"/>
      <c r="B419" s="2">
        <v>42738</v>
      </c>
      <c r="C419" s="1"/>
      <c r="D419" s="1"/>
      <c r="E419" s="1"/>
      <c r="F419" s="1">
        <v>19</v>
      </c>
      <c r="G419" s="1"/>
    </row>
    <row r="420" spans="1:7" x14ac:dyDescent="0.3">
      <c r="A420" s="1"/>
      <c r="B420" s="2">
        <v>42746</v>
      </c>
      <c r="C420" s="1">
        <v>6</v>
      </c>
      <c r="D420" s="1"/>
      <c r="E420" s="1"/>
      <c r="F420" s="1"/>
      <c r="G420" s="1"/>
    </row>
    <row r="421" spans="1:7" x14ac:dyDescent="0.3">
      <c r="A421" s="1"/>
      <c r="B421" s="2">
        <v>42751</v>
      </c>
      <c r="C421" s="1"/>
      <c r="D421" s="1">
        <v>10</v>
      </c>
      <c r="E421" s="1"/>
      <c r="F421" s="1"/>
      <c r="G421" s="1"/>
    </row>
    <row r="422" spans="1:7" x14ac:dyDescent="0.3">
      <c r="A422" s="1"/>
      <c r="B422" s="2">
        <v>42755</v>
      </c>
      <c r="C422" s="1"/>
      <c r="D422" s="1">
        <v>8</v>
      </c>
      <c r="E422" s="1"/>
      <c r="F422" s="1"/>
      <c r="G422" s="1"/>
    </row>
    <row r="423" spans="1:7" x14ac:dyDescent="0.3">
      <c r="A423" s="1"/>
      <c r="B423" s="2">
        <v>42763</v>
      </c>
      <c r="C423" s="1"/>
      <c r="D423" s="1"/>
      <c r="E423" s="1"/>
      <c r="F423" s="1"/>
      <c r="G423" s="1">
        <v>2</v>
      </c>
    </row>
    <row r="424" spans="1:7" x14ac:dyDescent="0.3">
      <c r="A424" s="1"/>
      <c r="B424" s="2">
        <v>42771</v>
      </c>
      <c r="C424" s="1"/>
      <c r="D424" s="1"/>
      <c r="E424" s="1"/>
      <c r="F424" s="1"/>
      <c r="G424" s="1">
        <v>14</v>
      </c>
    </row>
    <row r="425" spans="1:7" x14ac:dyDescent="0.3">
      <c r="A425" s="1"/>
      <c r="B425" s="2">
        <v>42774</v>
      </c>
      <c r="C425" s="1"/>
      <c r="D425" s="1"/>
      <c r="E425" s="1">
        <v>8</v>
      </c>
      <c r="F425" s="1"/>
      <c r="G425" s="1"/>
    </row>
    <row r="426" spans="1:7" x14ac:dyDescent="0.3">
      <c r="A426" s="1"/>
      <c r="B426" s="2">
        <v>42775</v>
      </c>
      <c r="C426" s="1"/>
      <c r="D426" s="1"/>
      <c r="E426" s="1">
        <v>17</v>
      </c>
      <c r="F426" s="1"/>
      <c r="G426" s="1"/>
    </row>
    <row r="427" spans="1:7" x14ac:dyDescent="0.3">
      <c r="A427" s="1"/>
      <c r="B427" s="2">
        <v>42783</v>
      </c>
      <c r="C427" s="1"/>
      <c r="D427" s="1">
        <v>6</v>
      </c>
      <c r="E427" s="1"/>
      <c r="F427" s="1"/>
      <c r="G427" s="1"/>
    </row>
    <row r="428" spans="1:7" x14ac:dyDescent="0.3">
      <c r="A428" s="1"/>
      <c r="B428" s="2">
        <v>42791</v>
      </c>
      <c r="C428" s="1"/>
      <c r="D428" s="1"/>
      <c r="E428" s="1"/>
      <c r="F428" s="1">
        <v>19</v>
      </c>
      <c r="G428" s="1"/>
    </row>
    <row r="429" spans="1:7" x14ac:dyDescent="0.3">
      <c r="A429" s="1"/>
      <c r="B429" s="2">
        <v>42798</v>
      </c>
      <c r="C429" s="1"/>
      <c r="D429" s="1"/>
      <c r="E429" s="1">
        <v>12</v>
      </c>
      <c r="F429" s="1"/>
      <c r="G429" s="1"/>
    </row>
    <row r="430" spans="1:7" x14ac:dyDescent="0.3">
      <c r="A430" s="1"/>
      <c r="B430" s="2">
        <v>42799</v>
      </c>
      <c r="C430" s="1"/>
      <c r="D430" s="1">
        <v>14</v>
      </c>
      <c r="E430" s="1"/>
      <c r="F430" s="1"/>
      <c r="G430" s="1"/>
    </row>
    <row r="431" spans="1:7" x14ac:dyDescent="0.3">
      <c r="A431" s="1"/>
      <c r="B431" s="2">
        <v>42800</v>
      </c>
      <c r="C431" s="1">
        <v>12</v>
      </c>
      <c r="D431" s="1"/>
      <c r="E431" s="1"/>
      <c r="F431" s="1"/>
      <c r="G431" s="1"/>
    </row>
    <row r="432" spans="1:7" x14ac:dyDescent="0.3">
      <c r="A432" s="1"/>
      <c r="B432" s="2">
        <v>42801</v>
      </c>
      <c r="C432" s="1">
        <v>2</v>
      </c>
      <c r="D432" s="1"/>
      <c r="E432" s="1"/>
      <c r="F432" s="1"/>
      <c r="G432" s="1"/>
    </row>
    <row r="433" spans="1:7" x14ac:dyDescent="0.3">
      <c r="A433" s="1"/>
      <c r="B433" s="2">
        <v>42814</v>
      </c>
      <c r="C433" s="1"/>
      <c r="D433" s="1"/>
      <c r="E433" s="1"/>
      <c r="F433" s="1">
        <v>1</v>
      </c>
      <c r="G433" s="1"/>
    </row>
    <row r="434" spans="1:7" x14ac:dyDescent="0.3">
      <c r="A434" s="1"/>
      <c r="B434" s="2">
        <v>42820</v>
      </c>
      <c r="C434" s="1"/>
      <c r="D434" s="1">
        <v>18</v>
      </c>
      <c r="E434" s="1"/>
      <c r="F434" s="1"/>
      <c r="G434" s="1"/>
    </row>
    <row r="435" spans="1:7" x14ac:dyDescent="0.3">
      <c r="A435" s="1"/>
      <c r="B435" s="2">
        <v>42821</v>
      </c>
      <c r="C435" s="1"/>
      <c r="D435" s="1">
        <v>11</v>
      </c>
      <c r="E435" s="1">
        <v>9</v>
      </c>
      <c r="F435" s="1"/>
      <c r="G435" s="1"/>
    </row>
    <row r="436" spans="1:7" x14ac:dyDescent="0.3">
      <c r="A436" s="1"/>
      <c r="B436" s="2">
        <v>42822</v>
      </c>
      <c r="C436" s="1"/>
      <c r="D436" s="1"/>
      <c r="E436" s="1">
        <v>20</v>
      </c>
      <c r="F436" s="1"/>
      <c r="G436" s="1"/>
    </row>
    <row r="437" spans="1:7" x14ac:dyDescent="0.3">
      <c r="A437" s="1"/>
      <c r="B437" s="2">
        <v>42823</v>
      </c>
      <c r="C437" s="1"/>
      <c r="D437" s="1">
        <v>10</v>
      </c>
      <c r="E437" s="1"/>
      <c r="F437" s="1"/>
      <c r="G437" s="1">
        <v>10</v>
      </c>
    </row>
    <row r="438" spans="1:7" x14ac:dyDescent="0.3">
      <c r="A438" s="1"/>
      <c r="B438" s="2">
        <v>42839</v>
      </c>
      <c r="C438" s="1"/>
      <c r="D438" s="1"/>
      <c r="E438" s="1"/>
      <c r="F438" s="1"/>
      <c r="G438" s="1">
        <v>18</v>
      </c>
    </row>
    <row r="439" spans="1:7" x14ac:dyDescent="0.3">
      <c r="A439" s="1"/>
      <c r="B439" s="2">
        <v>42840</v>
      </c>
      <c r="C439" s="1"/>
      <c r="D439" s="1">
        <v>11</v>
      </c>
      <c r="E439" s="1"/>
      <c r="F439" s="1"/>
      <c r="G439" s="1"/>
    </row>
    <row r="440" spans="1:7" x14ac:dyDescent="0.3">
      <c r="A440" s="1"/>
      <c r="B440" s="2">
        <v>42851</v>
      </c>
      <c r="C440" s="1">
        <v>11</v>
      </c>
      <c r="D440" s="1"/>
      <c r="E440" s="1"/>
      <c r="F440" s="1"/>
      <c r="G440" s="1"/>
    </row>
    <row r="441" spans="1:7" x14ac:dyDescent="0.3">
      <c r="A441" s="1"/>
      <c r="B441" s="2">
        <v>42856</v>
      </c>
      <c r="C441" s="1"/>
      <c r="D441" s="1"/>
      <c r="E441" s="1"/>
      <c r="F441" s="1">
        <v>11</v>
      </c>
      <c r="G441" s="1"/>
    </row>
    <row r="442" spans="1:7" x14ac:dyDescent="0.3">
      <c r="A442" s="1"/>
      <c r="B442" s="2">
        <v>42860</v>
      </c>
      <c r="C442" s="1"/>
      <c r="D442" s="1">
        <v>10</v>
      </c>
      <c r="E442" s="1"/>
      <c r="F442" s="1"/>
      <c r="G442" s="1"/>
    </row>
    <row r="443" spans="1:7" x14ac:dyDescent="0.3">
      <c r="A443" s="1"/>
      <c r="B443" s="2">
        <v>42878</v>
      </c>
      <c r="C443" s="1"/>
      <c r="D443" s="1"/>
      <c r="E443" s="1">
        <v>2</v>
      </c>
      <c r="F443" s="1"/>
      <c r="G443" s="1"/>
    </row>
    <row r="444" spans="1:7" x14ac:dyDescent="0.3">
      <c r="A444" s="1"/>
      <c r="B444" s="2">
        <v>42881</v>
      </c>
      <c r="C444" s="1"/>
      <c r="D444" s="1"/>
      <c r="E444" s="1">
        <v>14</v>
      </c>
      <c r="F444" s="1"/>
      <c r="G444" s="1"/>
    </row>
    <row r="445" spans="1:7" x14ac:dyDescent="0.3">
      <c r="A445" s="1"/>
      <c r="B445" s="2">
        <v>42884</v>
      </c>
      <c r="C445" s="1"/>
      <c r="D445" s="1"/>
      <c r="E445" s="1"/>
      <c r="F445" s="1"/>
      <c r="G445" s="1">
        <v>2</v>
      </c>
    </row>
    <row r="446" spans="1:7" x14ac:dyDescent="0.3">
      <c r="A446" s="1"/>
      <c r="B446" s="2">
        <v>42887</v>
      </c>
      <c r="C446" s="1"/>
      <c r="D446" s="1">
        <v>19</v>
      </c>
      <c r="E446" s="1"/>
      <c r="F446" s="1"/>
      <c r="G446" s="1"/>
    </row>
    <row r="447" spans="1:7" x14ac:dyDescent="0.3">
      <c r="A447" s="1"/>
      <c r="B447" s="2">
        <v>42889</v>
      </c>
      <c r="C447" s="1"/>
      <c r="D447" s="1">
        <v>12</v>
      </c>
      <c r="E447" s="1"/>
      <c r="F447" s="1"/>
      <c r="G447" s="1">
        <v>13</v>
      </c>
    </row>
    <row r="448" spans="1:7" x14ac:dyDescent="0.3">
      <c r="A448" s="1"/>
      <c r="B448" s="2">
        <v>42891</v>
      </c>
      <c r="C448" s="1"/>
      <c r="D448" s="1">
        <v>11</v>
      </c>
      <c r="E448" s="1"/>
      <c r="F448" s="1"/>
      <c r="G448" s="1"/>
    </row>
    <row r="449" spans="1:7" x14ac:dyDescent="0.3">
      <c r="A449" s="1"/>
      <c r="B449" s="2">
        <v>42892</v>
      </c>
      <c r="C449" s="1"/>
      <c r="D449" s="1">
        <v>4</v>
      </c>
      <c r="E449" s="1"/>
      <c r="F449" s="1"/>
      <c r="G449" s="1"/>
    </row>
    <row r="450" spans="1:7" x14ac:dyDescent="0.3">
      <c r="A450" s="1"/>
      <c r="B450" s="2">
        <v>42895</v>
      </c>
      <c r="C450" s="1"/>
      <c r="D450" s="1"/>
      <c r="E450" s="1"/>
      <c r="F450" s="1">
        <v>8</v>
      </c>
      <c r="G450" s="1"/>
    </row>
    <row r="451" spans="1:7" x14ac:dyDescent="0.3">
      <c r="A451" s="1"/>
      <c r="B451" s="2">
        <v>42910</v>
      </c>
      <c r="C451" s="1"/>
      <c r="D451" s="1"/>
      <c r="E451" s="1"/>
      <c r="F451" s="1"/>
      <c r="G451" s="1">
        <v>6</v>
      </c>
    </row>
    <row r="452" spans="1:7" x14ac:dyDescent="0.3">
      <c r="A452" s="1"/>
      <c r="B452" s="2">
        <v>42916</v>
      </c>
      <c r="C452" s="1"/>
      <c r="D452" s="1">
        <v>17</v>
      </c>
      <c r="E452" s="1"/>
      <c r="F452" s="1"/>
      <c r="G452" s="1"/>
    </row>
    <row r="453" spans="1:7" x14ac:dyDescent="0.3">
      <c r="A453" s="1"/>
      <c r="B453" s="2">
        <v>42924</v>
      </c>
      <c r="C453" s="1"/>
      <c r="D453" s="1"/>
      <c r="E453" s="1">
        <v>19</v>
      </c>
      <c r="F453" s="1"/>
      <c r="G453" s="1"/>
    </row>
    <row r="454" spans="1:7" x14ac:dyDescent="0.3">
      <c r="A454" s="1"/>
      <c r="B454" s="2">
        <v>42926</v>
      </c>
      <c r="C454" s="1"/>
      <c r="D454" s="1">
        <v>1</v>
      </c>
      <c r="E454" s="1"/>
      <c r="F454" s="1"/>
      <c r="G454" s="1"/>
    </row>
    <row r="455" spans="1:7" x14ac:dyDescent="0.3">
      <c r="A455" s="1"/>
      <c r="B455" s="2">
        <v>42928</v>
      </c>
      <c r="C455" s="1"/>
      <c r="D455" s="1"/>
      <c r="E455" s="1">
        <v>9</v>
      </c>
      <c r="F455" s="1"/>
      <c r="G455" s="1"/>
    </row>
    <row r="456" spans="1:7" x14ac:dyDescent="0.3">
      <c r="A456" s="1"/>
      <c r="B456" s="2">
        <v>42938</v>
      </c>
      <c r="C456" s="1"/>
      <c r="D456" s="1"/>
      <c r="E456" s="1"/>
      <c r="F456" s="1">
        <v>6</v>
      </c>
      <c r="G456" s="1"/>
    </row>
    <row r="457" spans="1:7" x14ac:dyDescent="0.3">
      <c r="A457" s="1"/>
      <c r="B457" s="2">
        <v>42955</v>
      </c>
      <c r="C457" s="1"/>
      <c r="D457" s="1"/>
      <c r="E457" s="1"/>
      <c r="F457" s="1"/>
      <c r="G457" s="1">
        <v>13</v>
      </c>
    </row>
    <row r="458" spans="1:7" x14ac:dyDescent="0.3">
      <c r="A458" s="1"/>
      <c r="B458" s="2">
        <v>42957</v>
      </c>
      <c r="C458" s="1"/>
      <c r="D458" s="1">
        <v>19</v>
      </c>
      <c r="E458" s="1"/>
      <c r="F458" s="1"/>
      <c r="G458" s="1"/>
    </row>
    <row r="459" spans="1:7" x14ac:dyDescent="0.3">
      <c r="A459" s="1"/>
      <c r="B459" s="2">
        <v>42960</v>
      </c>
      <c r="C459" s="1"/>
      <c r="D459" s="1">
        <v>17</v>
      </c>
      <c r="E459" s="1"/>
      <c r="F459" s="1"/>
      <c r="G459" s="1"/>
    </row>
    <row r="460" spans="1:7" x14ac:dyDescent="0.3">
      <c r="A460" s="1"/>
      <c r="B460" s="2">
        <v>42961</v>
      </c>
      <c r="C460" s="1"/>
      <c r="D460" s="1"/>
      <c r="E460" s="1"/>
      <c r="F460" s="1">
        <v>16</v>
      </c>
      <c r="G460" s="1"/>
    </row>
    <row r="461" spans="1:7" x14ac:dyDescent="0.3">
      <c r="A461" s="1"/>
      <c r="B461" s="2">
        <v>42969</v>
      </c>
      <c r="C461" s="1"/>
      <c r="D461" s="1"/>
      <c r="E461" s="1"/>
      <c r="F461" s="1"/>
      <c r="G461" s="1">
        <v>8</v>
      </c>
    </row>
    <row r="462" spans="1:7" x14ac:dyDescent="0.3">
      <c r="A462" s="1"/>
      <c r="B462" s="2">
        <v>42985</v>
      </c>
      <c r="C462" s="1"/>
      <c r="D462" s="1"/>
      <c r="E462" s="1"/>
      <c r="F462" s="1"/>
      <c r="G462" s="1">
        <v>9</v>
      </c>
    </row>
    <row r="463" spans="1:7" x14ac:dyDescent="0.3">
      <c r="A463" s="1"/>
      <c r="B463" s="2">
        <v>42986</v>
      </c>
      <c r="C463" s="1"/>
      <c r="D463" s="1"/>
      <c r="E463" s="1"/>
      <c r="F463" s="1">
        <v>1</v>
      </c>
      <c r="G463" s="1"/>
    </row>
    <row r="464" spans="1:7" x14ac:dyDescent="0.3">
      <c r="A464" s="1"/>
      <c r="B464" s="2">
        <v>42998</v>
      </c>
      <c r="C464" s="1"/>
      <c r="D464" s="1"/>
      <c r="E464" s="1">
        <v>18</v>
      </c>
      <c r="F464" s="1"/>
      <c r="G464" s="1"/>
    </row>
    <row r="465" spans="1:7" x14ac:dyDescent="0.3">
      <c r="A465" s="1"/>
      <c r="B465" s="2">
        <v>43004</v>
      </c>
      <c r="C465" s="1"/>
      <c r="D465" s="1">
        <v>1</v>
      </c>
      <c r="E465" s="1"/>
      <c r="F465" s="1"/>
      <c r="G465" s="1"/>
    </row>
    <row r="466" spans="1:7" x14ac:dyDescent="0.3">
      <c r="A466" s="1"/>
      <c r="B466" s="2">
        <v>43007</v>
      </c>
      <c r="C466" s="1"/>
      <c r="D466" s="1">
        <v>15</v>
      </c>
      <c r="E466" s="1">
        <v>20</v>
      </c>
      <c r="F466" s="1"/>
      <c r="G466" s="1"/>
    </row>
    <row r="467" spans="1:7" x14ac:dyDescent="0.3">
      <c r="A467" s="1"/>
      <c r="B467" s="2">
        <v>43019</v>
      </c>
      <c r="C467" s="1"/>
      <c r="D467" s="1"/>
      <c r="E467" s="1">
        <v>5</v>
      </c>
      <c r="F467" s="1"/>
      <c r="G467" s="1"/>
    </row>
    <row r="468" spans="1:7" x14ac:dyDescent="0.3">
      <c r="A468" s="1"/>
      <c r="B468" s="2">
        <v>43032</v>
      </c>
      <c r="C468" s="1"/>
      <c r="D468" s="1">
        <v>9</v>
      </c>
      <c r="E468" s="1"/>
      <c r="F468" s="1"/>
      <c r="G468" s="1">
        <v>3</v>
      </c>
    </row>
    <row r="469" spans="1:7" x14ac:dyDescent="0.3">
      <c r="A469" s="1"/>
      <c r="B469" s="2">
        <v>43035</v>
      </c>
      <c r="C469" s="1"/>
      <c r="D469" s="1">
        <v>15</v>
      </c>
      <c r="E469" s="1"/>
      <c r="F469" s="1"/>
      <c r="G469" s="1"/>
    </row>
    <row r="470" spans="1:7" x14ac:dyDescent="0.3">
      <c r="A470" s="1"/>
      <c r="B470" s="2">
        <v>43038</v>
      </c>
      <c r="C470" s="1">
        <v>10</v>
      </c>
      <c r="D470" s="1"/>
      <c r="E470" s="1"/>
      <c r="F470" s="1">
        <v>16</v>
      </c>
      <c r="G470" s="1"/>
    </row>
    <row r="471" spans="1:7" x14ac:dyDescent="0.3">
      <c r="A471" s="1"/>
      <c r="B471" s="2">
        <v>43053</v>
      </c>
      <c r="C471" s="1"/>
      <c r="D471" s="1"/>
      <c r="E471" s="1"/>
      <c r="F471" s="1">
        <v>15</v>
      </c>
      <c r="G471" s="1"/>
    </row>
    <row r="472" spans="1:7" x14ac:dyDescent="0.3">
      <c r="A472" s="1"/>
      <c r="B472" s="2">
        <v>43055</v>
      </c>
      <c r="C472" s="1"/>
      <c r="D472" s="1"/>
      <c r="E472" s="1"/>
      <c r="F472" s="1">
        <v>4</v>
      </c>
      <c r="G472" s="1"/>
    </row>
    <row r="473" spans="1:7" x14ac:dyDescent="0.3">
      <c r="A473" s="1"/>
      <c r="B473" s="2">
        <v>43064</v>
      </c>
      <c r="C473" s="1"/>
      <c r="D473" s="1"/>
      <c r="E473" s="1"/>
      <c r="F473" s="1"/>
      <c r="G473" s="1">
        <v>17</v>
      </c>
    </row>
    <row r="474" spans="1:7" x14ac:dyDescent="0.3">
      <c r="A474" s="1"/>
      <c r="B474" s="2">
        <v>43067</v>
      </c>
      <c r="C474" s="1"/>
      <c r="D474" s="1"/>
      <c r="E474" s="1"/>
      <c r="F474" s="1"/>
      <c r="G474" s="1">
        <v>12</v>
      </c>
    </row>
    <row r="475" spans="1:7" x14ac:dyDescent="0.3">
      <c r="A475" s="1"/>
      <c r="B475" s="2">
        <v>43069</v>
      </c>
      <c r="C475" s="1"/>
      <c r="D475" s="1"/>
      <c r="E475" s="1"/>
      <c r="F475" s="1"/>
      <c r="G475" s="1">
        <v>3</v>
      </c>
    </row>
    <row r="476" spans="1:7" x14ac:dyDescent="0.3">
      <c r="A476" s="1"/>
      <c r="B476" s="2">
        <v>43073</v>
      </c>
      <c r="C476" s="1"/>
      <c r="D476" s="1"/>
      <c r="E476" s="1"/>
      <c r="F476" s="1">
        <v>9</v>
      </c>
      <c r="G476" s="1"/>
    </row>
    <row r="477" spans="1:7" x14ac:dyDescent="0.3">
      <c r="A477" s="1"/>
      <c r="B477" s="2">
        <v>43081</v>
      </c>
      <c r="C477" s="1"/>
      <c r="D477" s="1"/>
      <c r="E477" s="1"/>
      <c r="F477" s="1">
        <v>10</v>
      </c>
      <c r="G477" s="1"/>
    </row>
    <row r="478" spans="1:7" x14ac:dyDescent="0.3">
      <c r="A478" s="1"/>
      <c r="B478" s="2">
        <v>43082</v>
      </c>
      <c r="C478" s="1"/>
      <c r="D478" s="1">
        <v>1</v>
      </c>
      <c r="E478" s="1"/>
      <c r="F478" s="1"/>
      <c r="G478" s="1">
        <v>12</v>
      </c>
    </row>
    <row r="479" spans="1:7" x14ac:dyDescent="0.3">
      <c r="A479" s="1"/>
      <c r="B479" s="2">
        <v>43085</v>
      </c>
      <c r="C479" s="1">
        <v>17</v>
      </c>
      <c r="D479" s="1"/>
      <c r="E479" s="1"/>
      <c r="F479" s="1"/>
      <c r="G479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541F-3A85-41A8-A20D-EDA6C9A71FFB}">
  <dimension ref="A1:D14"/>
  <sheetViews>
    <sheetView workbookViewId="0">
      <selection activeCell="I26" sqref="I26"/>
    </sheetView>
  </sheetViews>
  <sheetFormatPr defaultRowHeight="14.4" x14ac:dyDescent="0.3"/>
  <cols>
    <col min="1" max="1" width="14.44140625" bestFit="1" customWidth="1"/>
    <col min="2" max="2" width="18.88671875" bestFit="1" customWidth="1"/>
    <col min="3" max="3" width="12" bestFit="1" customWidth="1"/>
    <col min="4" max="4" width="14.33203125" bestFit="1" customWidth="1"/>
  </cols>
  <sheetData>
    <row r="1" spans="1:4" x14ac:dyDescent="0.3">
      <c r="A1" t="s">
        <v>0</v>
      </c>
      <c r="B1" t="s">
        <v>30</v>
      </c>
      <c r="C1" t="s">
        <v>31</v>
      </c>
      <c r="D1" t="s">
        <v>47</v>
      </c>
    </row>
    <row r="2" spans="1:4" x14ac:dyDescent="0.3">
      <c r="A2" t="s">
        <v>25</v>
      </c>
      <c r="B2" t="s">
        <v>32</v>
      </c>
      <c r="C2" t="s">
        <v>33</v>
      </c>
      <c r="D2" s="4">
        <v>3500</v>
      </c>
    </row>
    <row r="3" spans="1:4" x14ac:dyDescent="0.3">
      <c r="A3" t="s">
        <v>15</v>
      </c>
      <c r="B3" t="s">
        <v>32</v>
      </c>
      <c r="C3" t="s">
        <v>33</v>
      </c>
      <c r="D3" s="4">
        <v>4500</v>
      </c>
    </row>
    <row r="4" spans="1:4" x14ac:dyDescent="0.3">
      <c r="A4" t="s">
        <v>3</v>
      </c>
      <c r="B4" t="s">
        <v>34</v>
      </c>
      <c r="C4" t="s">
        <v>33</v>
      </c>
      <c r="D4" s="4">
        <v>10000</v>
      </c>
    </row>
    <row r="5" spans="1:4" x14ac:dyDescent="0.3">
      <c r="A5" t="s">
        <v>20</v>
      </c>
      <c r="B5" t="s">
        <v>34</v>
      </c>
      <c r="C5" t="s">
        <v>33</v>
      </c>
      <c r="D5" s="4">
        <v>12000</v>
      </c>
    </row>
    <row r="6" spans="1:4" x14ac:dyDescent="0.3">
      <c r="A6" t="s">
        <v>17</v>
      </c>
      <c r="B6" t="s">
        <v>35</v>
      </c>
      <c r="C6" t="s">
        <v>33</v>
      </c>
      <c r="D6" s="4">
        <v>18000</v>
      </c>
    </row>
    <row r="7" spans="1:4" x14ac:dyDescent="0.3">
      <c r="A7" t="s">
        <v>26</v>
      </c>
      <c r="B7" t="s">
        <v>35</v>
      </c>
      <c r="C7" t="s">
        <v>33</v>
      </c>
      <c r="D7" s="4">
        <v>25000</v>
      </c>
    </row>
    <row r="8" spans="1:4" x14ac:dyDescent="0.3">
      <c r="A8" t="s">
        <v>6</v>
      </c>
      <c r="B8" t="s">
        <v>36</v>
      </c>
      <c r="C8" t="s">
        <v>37</v>
      </c>
      <c r="D8" s="4">
        <v>800</v>
      </c>
    </row>
    <row r="9" spans="1:4" x14ac:dyDescent="0.3">
      <c r="A9" t="s">
        <v>18</v>
      </c>
      <c r="B9" t="s">
        <v>38</v>
      </c>
      <c r="C9" t="s">
        <v>37</v>
      </c>
      <c r="D9" s="4">
        <v>1500</v>
      </c>
    </row>
    <row r="10" spans="1:4" x14ac:dyDescent="0.3">
      <c r="A10" t="s">
        <v>9</v>
      </c>
      <c r="B10" t="s">
        <v>38</v>
      </c>
      <c r="C10" t="s">
        <v>37</v>
      </c>
      <c r="D10" s="4">
        <v>2700</v>
      </c>
    </row>
    <row r="11" spans="1:4" x14ac:dyDescent="0.3">
      <c r="A11" t="s">
        <v>23</v>
      </c>
      <c r="B11" t="s">
        <v>44</v>
      </c>
      <c r="C11" t="s">
        <v>39</v>
      </c>
      <c r="D11" s="4">
        <v>4500</v>
      </c>
    </row>
    <row r="12" spans="1:4" x14ac:dyDescent="0.3">
      <c r="A12" t="s">
        <v>12</v>
      </c>
      <c r="B12" t="s">
        <v>48</v>
      </c>
      <c r="C12" t="s">
        <v>39</v>
      </c>
      <c r="D12" s="4">
        <v>7500</v>
      </c>
    </row>
    <row r="13" spans="1:4" x14ac:dyDescent="0.3">
      <c r="A13" t="s">
        <v>16</v>
      </c>
      <c r="B13" t="s">
        <v>40</v>
      </c>
      <c r="C13" t="s">
        <v>41</v>
      </c>
      <c r="D13" s="4">
        <v>12500</v>
      </c>
    </row>
    <row r="14" spans="1:4" x14ac:dyDescent="0.3">
      <c r="A14" t="s">
        <v>22</v>
      </c>
      <c r="B14" t="s">
        <v>42</v>
      </c>
      <c r="C14" t="s">
        <v>41</v>
      </c>
      <c r="D14" s="4">
        <v>15000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s q m i d = " 7 d 2 8 8 2 c 3 - a 1 4 a - 4 3 c f - b 6 2 e - e f 4 6 f 0 6 7 3 0 4 9 "   x m l n s = " h t t p : / / s c h e m a s . m i c r o s o f t . c o m / D a t a M a s h u p " > A A A A A L o F A A B Q S w M E F A A C A A g A w 5 F F U V E e J b i j A A A A 9 Q A A A B I A H A B D b 2 5 m a W c v U G F j a 2 F n Z S 5 4 b W w g o h g A K K A U A A A A A A A A A A A A A A A A A A A A A A A A A A A A h Y 9 N D o I w G E S v Q r q n R d R I y E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n c 7 y Y D Z O A j B 0 U U n 1 5 P L A n / S l h 6 R r r t K D a h Z s d k D E C e V + g D 1 B L A w Q U A A I A C A D D k U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5 F F U c U b o b S 1 A g A A V Q c A A B M A H A B G b 3 J t d W x h c y 9 T Z W N 0 a W 9 u M S 5 t I K I Y A C i g F A A A A A A A A A A A A A A A A A A A A A A A A A A A A K 1 U X W s a U R B 9 F / w P l 8 3 L C s s W S y m F k I e i L f Q l K a k l D y J h 1 R s U d V f W t U 0 Q w Z h i H i y k t I F I a Z u m / Q O r r X H r 5 1 + Y + 4 8 6 9 + 5 W 1 6 + k g Q i i u z P 3 z D l n Z m 6 J p q y s o Z N X 7 m 9 4 M x g I B k o Z z a R p A j / A h j Y M w G E N s M N k i + S p F Q w Q / E C L H b M 6 j N k p j M C B P s a e H a Z o X o 2 U T Z P q 1 p 5 h 5 p K G k Z N D l f i 2 V q B b 0 g K Y l K j G I 4 Z u Y W 5 C c T E 3 J G h B D 4 b Q R U z + H b E m / C F Y x o G J h B V i W j J P 1 Z i p 6 a U D w y x E j H y 5 o M e O i r Q k L / J R K h U J v s A Y f i P S g L 2 X F G J h I r H o o V V V C A Y v W U 2 E b e h A l z W W E 8 7 B R k S b w G S a e Q 3 O v 7 y 0 Z l E 3 7 z M G e v g d i S o v d O v x I 5 W T c q N X G B k i U g 3 s F d E W Q n a h w 4 6 h v y L 6 k 7 1 b e e r K x e N 6 o T M f r 4 Z m Z l 5 g 6 Q m m D D w 7 H e g S F M v / 9 G Z 2 P s / m 8 1 H j r S 7 f b L + y 5 O e y h f 7 i 5 6 z G T u C X K O q 2 B n m 0 W Y M 1 8 Z F g o + o L l Y b 4 X u D U W B 0 f O 9 x R f h q G M 6 6 v 9 W L 2 j W H t W B l q u t 0 v y b c J F Y 7 d x p y / W 9 P v K o 9 9 Q E 4 1 h G u z E 1 Y X 2 R c I b + O 0 e f U k n / R L L g I D j q d w 7 I n h K h f N m G n b p T r u i U / V f T o o 1 m F Z x C d E E V o l d 7 A W R f G c j 6 z J i e D b P g 7 j 3 I B 9 F 5 M v f P U P z J S r s H b d 3 g q N d 7 I K K V Y W + S i E a q k M 2 S c P S F g N P / G W U y 8 X k t S c c Y V v 0 P f c d J m O b 2 T 1 X 7 q U t W S 2 R X V 1 1 y j r a X l f I Q 9 D a 2 h t c A C O y s f Q K 4 U V c H h H g s G 0 g w T J j N j Z z M u n 6 b T L V 1 6 W x p v 2 d f V 5 j 2 A U 7 y 4 1 q h 3 t H O x R m u P X s x x f M / 6 J k O 9 e n O P d n F s 5 P N c X W + g I O Q O + e g j Y w O c z N 3 S N k G N k O e Z T O n A 7 f f N w 3 M 0 b 0 Y + 1 u m N I X 3 1 p G k V q + i / 6 a i g Y y O r 3 r W r z L 1 B L A Q I t A B Q A A g A I A M O R R V F R H i W 4 o w A A A P U A A A A S A A A A A A A A A A A A A A A A A A A A A A B D b 2 5 m a W c v U G F j a 2 F n Z S 5 4 b W x Q S w E C L Q A U A A I A C A D D k U V R D 8 r p q 6 Q A A A D p A A A A E w A A A A A A A A A A A A A A A A D v A A A A W 0 N v b n R l b n R f V H l w Z X N d L n h t b F B L A Q I t A B Q A A g A I A M O R R V H F G 6 G 0 t Q I A A F U H A A A T A A A A A A A A A A A A A A A A A O A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X A A A A A A A A Q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E v 0 J T R g N G D 0 L P Q u N C 1 I N G B 0 Y L Q v t C 7 0 L H R h t G L I N G B I N C + 0 Y L Q v N C 1 0 L 3 Q t d C 9 0 L 3 R i 9 C 8 I N G B 0 L L Q t d G A 0 Y L R i 9 C y 0 L D Q v d C 4 0 L X Q v C 5 7 0 J z Q v t C 0 0 L X Q u 9 G M L D B 9 J n F 1 b 3 Q 7 L C Z x d W 9 0 O 1 N l Y 3 R p b 2 4 x L 9 C i 0 L D Q s d C 7 0 L j R h t C w M S / Q l N G A 0 Y P Q s 9 C 4 0 L U g 0 Y H R g t C + 0 L v Q s d G G 0 Y s g 0 Y E g 0 L 7 R g t C 8 0 L X Q v d C 1 0 L 3 Q v d G L 0 L w g 0 Y H Q s t C 1 0 Y D R g t G L 0 L L Q s N C 9 0 L j Q t d C 8 L n v Q n 9 G A 0 L 7 Q t N C w 0 L L Q t d G G L D F 9 J n F 1 b 3 Q 7 L C Z x d W 9 0 O 1 N l Y 3 R p b 2 4 x L 9 C i 0 L D Q s d C 7 0 L j R h t C w M S / Q l N G A 0 Y P Q s 9 C 4 0 L U g 0 Y H R g t C + 0 L v Q s d G G 0 Y s g 0 Y E g 0 L 7 R g t C 8 0 L X Q v d C 1 0 L 3 Q v d G L 0 L w g 0 Y H Q s t C 1 0 Y D R g t G L 0 L L Q s N C 9 0 L j Q t d C 8 L n v Q l N C w 0 Y L Q s C D Q v 9 G A 0 L 7 Q t N C w 0 L b Q u C w y f S Z x d W 9 0 O y w m c X V v d D t T Z W N 0 a W 9 u M S / Q o t C w 0 L H Q u 9 C 4 0 Y b Q s D E v 0 J T R g N G D 0 L P Q u N C 1 I N G B 0 Y L Q v t C 7 0 L H R h t G L I N G B I N C + 0 Y L Q v N C 1 0 L 3 Q t d C 9 0 L 3 R i 9 C 8 I N G B 0 L L Q t d G A 0 Y L R i 9 C y 0 L D Q v d C 4 0 L X Q v C 5 7 0 J D R g t G A 0 L j Q s d G D 0 Y I s M 3 0 m c X V v d D s s J n F 1 b 3 Q 7 U 2 V j d G l v b j E v 0 K L Q s N C x 0 L v Q u N G G 0 L A x L 9 C e 0 L r R g N G D 0 L P Q u 9 C 1 0 L 3 Q v i 5 7 0 J L R i 9 G A 0 Y P R h 9 C 6 0 L A s N H 0 m c X V v d D s s J n F 1 b 3 Q 7 U 2 V j d G l v b j E v 0 K L Q s N C x 0 L v Q u N G G 0 L A x L 9 C S 0 Y v Q v 9 C + 0 L v Q v d C 1 0 L 3 Q s C D Q u t C w 0 L / Q u N G C 0 L D Q u 9 C 4 0 L f Q s N G G 0 L j R j y D Q u t C w 0 L b Q t N C + 0 L P Q v i D R g d C 7 0 L 7 Q s t C w L n v Q n d C w 0 L f Q s t C w 0 L 3 Q u N C 1 I N C 0 0 L 3 R j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o t C w 0 L H Q u 9 C 4 0 Y b Q s D E v 0 J T R g N G D 0 L P Q u N C 1 I N G B 0 Y L Q v t C 7 0 L H R h t G L I N G B I N C + 0 Y L Q v N C 1 0 L 3 Q t d C 9 0 L 3 R i 9 C 8 I N G B 0 L L Q t d G A 0 Y L R i 9 C y 0 L D Q v d C 4 0 L X Q v C 5 7 0 J z Q v t C 0 0 L X Q u 9 G M L D B 9 J n F 1 b 3 Q 7 L C Z x d W 9 0 O 1 N l Y 3 R p b 2 4 x L 9 C i 0 L D Q s d C 7 0 L j R h t C w M S / Q l N G A 0 Y P Q s 9 C 4 0 L U g 0 Y H R g t C + 0 L v Q s d G G 0 Y s g 0 Y E g 0 L 7 R g t C 8 0 L X Q v d C 1 0 L 3 Q v d G L 0 L w g 0 Y H Q s t C 1 0 Y D R g t G L 0 L L Q s N C 9 0 L j Q t d C 8 L n v Q n 9 G A 0 L 7 Q t N C w 0 L L Q t d G G L D F 9 J n F 1 b 3 Q 7 L C Z x d W 9 0 O 1 N l Y 3 R p b 2 4 x L 9 C i 0 L D Q s d C 7 0 L j R h t C w M S / Q l N G A 0 Y P Q s 9 C 4 0 L U g 0 Y H R g t C + 0 L v Q s d G G 0 Y s g 0 Y E g 0 L 7 R g t C 8 0 L X Q v d C 1 0 L 3 Q v d G L 0 L w g 0 Y H Q s t C 1 0 Y D R g t G L 0 L L Q s N C 9 0 L j Q t d C 8 L n v Q l N C w 0 Y L Q s C D Q v 9 G A 0 L 7 Q t N C w 0 L b Q u C w y f S Z x d W 9 0 O y w m c X V v d D t T Z W N 0 a W 9 u M S / Q o t C w 0 L H Q u 9 C 4 0 Y b Q s D E v 0 J T R g N G D 0 L P Q u N C 1 I N G B 0 Y L Q v t C 7 0 L H R h t G L I N G B I N C + 0 Y L Q v N C 1 0 L 3 Q t d C 9 0 L 3 R i 9 C 8 I N G B 0 L L Q t d G A 0 Y L R i 9 C y 0 L D Q v d C 4 0 L X Q v C 5 7 0 J D R g t G A 0 L j Q s d G D 0 Y I s M 3 0 m c X V v d D s s J n F 1 b 3 Q 7 U 2 V j d G l v b j E v 0 K L Q s N C x 0 L v Q u N G G 0 L A x L 9 C e 0 L r R g N G D 0 L P Q u 9 C 1 0 L 3 Q v i 5 7 0 J L R i 9 G A 0 Y P R h 9 C 6 0 L A s N H 0 m c X V v d D s s J n F 1 b 3 Q 7 U 2 V j d G l v b j E v 0 K L Q s N C x 0 L v Q u N G G 0 L A x L 9 C S 0 Y v Q v 9 C + 0 L v Q v d C 1 0 L 3 Q s C D Q u t C w 0 L / Q u N G C 0 L D Q u 9 C 4 0 L f Q s N G G 0 L j R j y D Q u t C w 0 L b Q t N C + 0 L P Q v i D R g d C 7 0 L 7 Q s t C w L n v Q n d C w 0 L f Q s t C w 0 L 3 Q u N C 1 I N C 0 0 L 3 R j y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J z Q v t C 0 0 L X Q u 9 G M J n F 1 b 3 Q 7 L C Z x d W 9 0 O 9 C f 0 Y D Q v t C 0 0 L D Q s t C 1 0 Y Y m c X V v d D s s J n F 1 b 3 Q 7 0 J T Q s N G C 0 L A g 0 L / R g N C + 0 L T Q s N C 2 0 L g m c X V v d D s s J n F 1 b 3 Q 7 0 J P Q v t G A 0 L 7 Q t C Z x d W 9 0 O y w m c X V v d D v Q k t G L 0 Y D R g 9 G H 0 L r Q s C Z x d W 9 0 O y w m c X V v d D v Q n d C w 0 L f Q s t C w 0 L 3 Q u N C 1 I N C 0 0 L 3 R j y Z x d W 9 0 O 1 0 i I C 8 + P E V u d H J 5 I F R 5 c G U 9 I k Z p b G x D b 2 x 1 b W 5 U e X B l c y I g V m F s d W U 9 I n N C Z 1 l K Q m d V R y I g L z 4 8 R W 5 0 c n k g V H l w Z T 0 i R m l s b E x h c 3 R V c G R h d G V k I i B W Y W x 1 Z T 0 i Z D I w M j A t M D I t M T B U M T Y 6 N T E 6 N D k u M j M 2 N T Q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M C I g L z 4 8 R W 5 0 c n k g V H l w Z T 0 i Q W R k Z W R U b 0 R h d G F N b 2 R l b C I g V m F s d W U 9 I m w w I i A v P j x F b n R y e S B U e X B l P S J R d W V y e U l E I i B W Y W x 1 Z T 0 i c 2 U 1 Y j U 3 Y T Z l L W J l M j E t N D F h M i 0 5 Z T U 0 L T U 5 Z m U 0 Y j E 2 N 2 M 4 Z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N C V E M S U 4 M C V E M S U 4 M y V E M C V C M y V E M C V C O C V E M C V C N S U y M C V E M S U 4 M S V E M S U 4 M i V E M C V C R S V E M C V C Q i V E M C V C M S V E M S U 4 N i V E M S U 4 Q i U y M C V E M S U 4 M S U y M C V E M C V C R S V E M S U 4 M i V E M C V C Q y V E M C V C N S V E M C V C R C V E M C V C N S V E M C V C R C V E M C V C R C V E M S U 4 Q i V E M C V C Q y U y M C V E M S U 4 M S V E M C V C M i V E M C V C N S V E M S U 4 M C V E M S U 4 M i V E M S U 4 Q i V E M C V C M i V E M C V C M C V E M C V C R C V E M C V C O C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A l R D A l Q j A l R D A l Q j c l R D A l Q j Q l R D A l Q j U l R D A l Q k I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R S V E M C V C Q S V E M S U 4 M C V E M S U 4 M y V E M C V C M y V E M C V C Q i V E M C V C N S V E M C V C R C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y J U Q x J T g x J U Q x J T g y J U Q w J U I w J U Q w J U I y J U Q w J U J C J U Q w J U I 1 J U Q w J U J E J U Q w J U J E J U Q w J U J F J U Q w J U I 1 J T I w J U Q w J U J E J U Q w J U I w J U Q w J U I 3 J U Q w J U I y J U Q w J U I w J U Q w J U J E J U Q w J U I 4 J U Q w J U I 1 J T I w J U Q w J U I 0 J U Q w J U J E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I l R D E l O E I l R D A l Q k Y l R D A l Q k U l R D A l Q k I l R D A l Q k Q l R D A l Q j U l R D A l Q k Q l R D A l Q j A l M j A l R D A l Q k E l R D A l Q j A l R D A l Q k Y l R D A l Q j g l R D E l O D I l R D A l Q j A l R D A l Q k I l R D A l Q j g l R D A l Q j c l R D A l Q j A l R D E l O D Y l R D A l Q j g l R D E l O E Y l M j A l R D A l Q k E l R D A l Q j A l R D A l Q j Y l R D A l Q j Q l R D A l Q k U l R D A l Q j M l R D A l Q k U l M j A l R D E l O D E l R D A l Q k I l R D A l Q k U l R D A l Q j I l R D A l Q j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6 O c 4 A c k + E a P G w F Z Q 4 K 0 P w A A A A A C A A A A A A A Q Z g A A A A E A A C A A A A B I 5 J z I F r 6 K N 7 D G N l j 9 A X Z a 2 4 J T c R w k B v x c o D / S 9 K i 3 v A A A A A A O g A A A A A I A A C A A A A B r R O f h 6 D 2 b 8 q T w e U y E 9 v y h e K H h G f P k s 6 N U / J C z X g c T i V A A A A D K 2 8 u K Q 7 K L Z l f B J Z Z T z D m B P d l u C H + 3 x 2 R l U L d u Q T 7 A T 5 n 0 a n 7 H f W H q T 1 Z 5 p W y p w o P X g B i 2 t w G n n N t K M y z + + 9 M x n o u x h 3 O C L B o Y c K M N B K i K Z E A A A A B o D Q P x i X p 2 0 U W d K Y L Z 5 G O C w 2 3 n R n w N K I J z t D x S r H E l B 0 e f 7 a 6 Q S H 9 a J z x U t R g u o c s d a K i s Q q E r 7 R 6 U x d w k R N L 3 < / D a t a M a s h u p > 
</file>

<file path=customXml/itemProps1.xml><?xml version="1.0" encoding="utf-8"?>
<ds:datastoreItem xmlns:ds="http://schemas.openxmlformats.org/officeDocument/2006/customXml" ds:itemID="{E37B9AAF-7220-4701-B684-730D0588C51D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C6ADE677-F6AC-4BB3-B9E6-101C5AFECD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Задача1 (выгрузка)</vt:lpstr>
      <vt:lpstr>Лист1</vt:lpstr>
      <vt:lpstr>Задача1 (цены моделей)</vt:lpstr>
      <vt:lpstr>Задача2 (выгрузка)</vt:lpstr>
      <vt:lpstr>Задача2 (цены моделей)</vt:lpstr>
      <vt:lpstr>Задача3 (выгрузка)</vt:lpstr>
      <vt:lpstr>Задача3 (цены моделей)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Демяненко Михаил Алексеевич</cp:lastModifiedBy>
  <dcterms:created xsi:type="dcterms:W3CDTF">2017-12-04T17:48:42Z</dcterms:created>
  <dcterms:modified xsi:type="dcterms:W3CDTF">2024-12-16T16:10:45Z</dcterms:modified>
</cp:coreProperties>
</file>