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-120" yWindow="-120" windowWidth="29040" windowHeight="158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Лист1!$A$1:$D$16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/>
  <c r="N22"/>
  <c r="D21" l="1"/>
  <c r="D20"/>
  <c r="D19"/>
  <c r="G18"/>
  <c r="F18"/>
  <c r="E18"/>
  <c r="D18" l="1"/>
  <c r="B22" s="1"/>
  <c r="B23"/>
  <c r="B17" l="1"/>
</calcChain>
</file>

<file path=xl/sharedStrings.xml><?xml version="1.0" encoding="utf-8"?>
<sst xmlns="http://schemas.openxmlformats.org/spreadsheetml/2006/main" count="45" uniqueCount="29">
  <si>
    <t>Фамилия</t>
  </si>
  <si>
    <t>Курс</t>
  </si>
  <si>
    <t>Группа</t>
  </si>
  <si>
    <t xml:space="preserve">Экономика </t>
  </si>
  <si>
    <t>Математика</t>
  </si>
  <si>
    <t>Физика</t>
  </si>
  <si>
    <t>Философия</t>
  </si>
  <si>
    <t>Иванов</t>
  </si>
  <si>
    <t>Петров</t>
  </si>
  <si>
    <t>Сидоров</t>
  </si>
  <si>
    <t>Васильев</t>
  </si>
  <si>
    <t>Кузьмин</t>
  </si>
  <si>
    <t>Кузнецов</t>
  </si>
  <si>
    <t>Алексеева</t>
  </si>
  <si>
    <t>Андреева</t>
  </si>
  <si>
    <t>Васильева</t>
  </si>
  <si>
    <t>Кузьмина</t>
  </si>
  <si>
    <t>Иванова</t>
  </si>
  <si>
    <t>Петрова</t>
  </si>
  <si>
    <t>Сидорова</t>
  </si>
  <si>
    <t>Горина</t>
  </si>
  <si>
    <t>АО-А</t>
  </si>
  <si>
    <t>НО-А</t>
  </si>
  <si>
    <t>ФО-А</t>
  </si>
  <si>
    <t>Общий средний балл</t>
  </si>
  <si>
    <t>Средний балл по предматем</t>
  </si>
  <si>
    <t>Средний балл по группам</t>
  </si>
  <si>
    <t>Группа с минимальным средним баллом</t>
  </si>
  <si>
    <t>Группа с максимальным средним баллом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</si>
</sst>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476250</xdr:colOff>
      <xdr:row>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91275" y="0"/>
          <a:ext cx="5962650" cy="1238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N23"/>
  <sheetViews>
    <sheetView tabSelected="1" workbookViewId="0">
      <selection activeCell="N22" sqref="N22"/>
    </sheetView>
  </sheetViews>
  <sheetFormatPr defaultRowHeight="15"/>
  <cols>
    <col min="1" max="1" width="16" customWidth="1"/>
    <col min="4" max="4" width="11.7109375" customWidth="1"/>
    <col min="5" max="5" width="12" customWidth="1"/>
    <col min="7" max="7" width="11.28515625" customWidth="1"/>
    <col min="9" max="9" width="8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/>
    </row>
    <row r="2" spans="1:9">
      <c r="A2" s="2" t="s">
        <v>14</v>
      </c>
      <c r="B2" s="2">
        <v>2</v>
      </c>
      <c r="C2" s="3" t="s">
        <v>22</v>
      </c>
      <c r="D2" s="2">
        <v>3</v>
      </c>
      <c r="E2" s="2">
        <v>4</v>
      </c>
      <c r="F2" s="2">
        <v>3</v>
      </c>
      <c r="G2" s="2">
        <v>4</v>
      </c>
    </row>
    <row r="3" spans="1:9">
      <c r="A3" s="2" t="s">
        <v>9</v>
      </c>
      <c r="B3" s="2">
        <v>2</v>
      </c>
      <c r="C3" s="3" t="s">
        <v>22</v>
      </c>
      <c r="D3" s="2">
        <v>3</v>
      </c>
      <c r="E3" s="2">
        <v>3</v>
      </c>
      <c r="F3" s="2">
        <v>4</v>
      </c>
      <c r="G3" s="2">
        <v>3</v>
      </c>
    </row>
    <row r="4" spans="1:9">
      <c r="A4" s="2" t="s">
        <v>19</v>
      </c>
      <c r="B4" s="2">
        <v>2</v>
      </c>
      <c r="C4" s="3" t="s">
        <v>22</v>
      </c>
      <c r="D4" s="2">
        <v>3</v>
      </c>
      <c r="E4" s="2">
        <v>4</v>
      </c>
      <c r="F4" s="2">
        <v>5</v>
      </c>
      <c r="G4" s="2">
        <v>5</v>
      </c>
    </row>
    <row r="5" spans="1:9">
      <c r="A5" s="2" t="s">
        <v>13</v>
      </c>
      <c r="B5" s="2">
        <v>1</v>
      </c>
      <c r="C5" s="3" t="s">
        <v>22</v>
      </c>
      <c r="D5" s="2">
        <v>4</v>
      </c>
      <c r="E5" s="2">
        <v>3</v>
      </c>
      <c r="F5" s="2">
        <v>2</v>
      </c>
      <c r="G5" s="2">
        <v>4</v>
      </c>
    </row>
    <row r="6" spans="1:9">
      <c r="A6" s="2" t="s">
        <v>10</v>
      </c>
      <c r="B6" s="2">
        <v>2</v>
      </c>
      <c r="C6" s="3" t="s">
        <v>23</v>
      </c>
      <c r="D6" s="2">
        <v>4</v>
      </c>
      <c r="E6" s="2">
        <v>5</v>
      </c>
      <c r="F6" s="2">
        <v>4</v>
      </c>
      <c r="G6" s="2">
        <v>3</v>
      </c>
    </row>
    <row r="7" spans="1:9">
      <c r="A7" s="2" t="s">
        <v>15</v>
      </c>
      <c r="B7" s="2">
        <v>2</v>
      </c>
      <c r="C7" s="3" t="s">
        <v>23</v>
      </c>
      <c r="D7" s="2">
        <v>4</v>
      </c>
      <c r="E7" s="2">
        <v>4</v>
      </c>
      <c r="F7" s="2">
        <v>5</v>
      </c>
      <c r="G7" s="2">
        <v>5</v>
      </c>
    </row>
    <row r="8" spans="1:9">
      <c r="A8" s="2" t="s">
        <v>8</v>
      </c>
      <c r="B8" s="2">
        <v>1</v>
      </c>
      <c r="C8" s="3" t="s">
        <v>22</v>
      </c>
      <c r="D8" s="2">
        <v>4</v>
      </c>
      <c r="E8" s="2">
        <v>3</v>
      </c>
      <c r="F8" s="2">
        <v>3</v>
      </c>
      <c r="G8" s="2">
        <v>4</v>
      </c>
    </row>
    <row r="9" spans="1:9">
      <c r="A9" s="2" t="s">
        <v>18</v>
      </c>
      <c r="B9" s="2">
        <v>1</v>
      </c>
      <c r="C9" s="3" t="s">
        <v>22</v>
      </c>
      <c r="D9" s="2">
        <v>4</v>
      </c>
      <c r="E9" s="2">
        <v>5</v>
      </c>
      <c r="F9" s="2">
        <v>4</v>
      </c>
      <c r="G9" s="2">
        <v>3</v>
      </c>
    </row>
    <row r="10" spans="1:9">
      <c r="A10" s="2" t="s">
        <v>20</v>
      </c>
      <c r="B10" s="2">
        <v>3</v>
      </c>
      <c r="C10" s="3" t="s">
        <v>23</v>
      </c>
      <c r="D10" s="2">
        <v>5</v>
      </c>
      <c r="E10" s="2">
        <v>3</v>
      </c>
      <c r="F10" s="2">
        <v>2</v>
      </c>
      <c r="G10" s="2">
        <v>4</v>
      </c>
    </row>
    <row r="11" spans="1:9">
      <c r="A11" s="2" t="s">
        <v>7</v>
      </c>
      <c r="B11" s="2">
        <v>1</v>
      </c>
      <c r="C11" s="3" t="s">
        <v>21</v>
      </c>
      <c r="D11" s="2">
        <v>5</v>
      </c>
      <c r="E11" s="2">
        <v>4</v>
      </c>
      <c r="F11" s="2">
        <v>3</v>
      </c>
      <c r="G11" s="2">
        <v>4</v>
      </c>
    </row>
    <row r="12" spans="1:9">
      <c r="A12" s="2" t="s">
        <v>17</v>
      </c>
      <c r="B12" s="2">
        <v>1</v>
      </c>
      <c r="C12" s="3" t="s">
        <v>21</v>
      </c>
      <c r="D12" s="2">
        <v>5</v>
      </c>
      <c r="E12" s="2">
        <v>5</v>
      </c>
      <c r="F12" s="2">
        <v>4</v>
      </c>
      <c r="G12" s="2">
        <v>3</v>
      </c>
    </row>
    <row r="13" spans="1:9">
      <c r="A13" s="2" t="s">
        <v>11</v>
      </c>
      <c r="B13" s="2">
        <v>3</v>
      </c>
      <c r="C13" s="3" t="s">
        <v>23</v>
      </c>
      <c r="D13" s="2">
        <v>5</v>
      </c>
      <c r="E13" s="2">
        <v>4</v>
      </c>
      <c r="F13" s="2">
        <v>5</v>
      </c>
      <c r="G13" s="2">
        <v>5</v>
      </c>
    </row>
    <row r="14" spans="1:9">
      <c r="A14" s="2" t="s">
        <v>16</v>
      </c>
      <c r="B14" s="2">
        <v>3</v>
      </c>
      <c r="C14" s="3" t="s">
        <v>23</v>
      </c>
      <c r="D14" s="2">
        <v>5</v>
      </c>
      <c r="E14" s="2">
        <v>3</v>
      </c>
      <c r="F14" s="2">
        <v>2</v>
      </c>
      <c r="G14" s="2">
        <v>4</v>
      </c>
    </row>
    <row r="15" spans="1:9">
      <c r="A15" s="2" t="s">
        <v>12</v>
      </c>
      <c r="B15" s="2">
        <v>1</v>
      </c>
      <c r="C15" s="3" t="s">
        <v>21</v>
      </c>
      <c r="D15" s="2">
        <v>9</v>
      </c>
      <c r="E15" s="2">
        <v>3</v>
      </c>
      <c r="F15" s="2">
        <v>4</v>
      </c>
      <c r="G15" s="2">
        <v>3</v>
      </c>
    </row>
    <row r="16" spans="1:9">
      <c r="A16" s="2" t="s">
        <v>15</v>
      </c>
      <c r="B16" s="2">
        <v>2</v>
      </c>
      <c r="C16" s="3" t="s">
        <v>23</v>
      </c>
      <c r="D16" s="2">
        <v>88</v>
      </c>
      <c r="E16" s="2">
        <v>3</v>
      </c>
      <c r="F16" s="2">
        <v>4</v>
      </c>
      <c r="G16" s="2">
        <v>3</v>
      </c>
    </row>
    <row r="17" spans="1:14" ht="30">
      <c r="A17" s="11" t="s">
        <v>24</v>
      </c>
      <c r="B17" s="2">
        <f>AVERAGE(D2:G16)</f>
        <v>5.3</v>
      </c>
      <c r="C17" s="2"/>
      <c r="D17" s="2"/>
      <c r="E17" s="2"/>
      <c r="F17" s="2"/>
      <c r="G17" s="2"/>
    </row>
    <row r="18" spans="1:14" ht="30">
      <c r="A18" s="12" t="s">
        <v>25</v>
      </c>
      <c r="B18" s="5"/>
      <c r="C18" s="5"/>
      <c r="D18" s="5">
        <f>AVERAGE(D2:D16)</f>
        <v>10.066666666666666</v>
      </c>
      <c r="E18" s="5">
        <f>AVERAGE(E2:E16)</f>
        <v>3.7333333333333334</v>
      </c>
      <c r="F18" s="5">
        <f>AVERAGE(F2:F16)</f>
        <v>3.6</v>
      </c>
      <c r="G18" s="5">
        <f>AVERAGE(G2:G16)</f>
        <v>3.8</v>
      </c>
    </row>
    <row r="19" spans="1:14" ht="30">
      <c r="A19" s="11" t="s">
        <v>26</v>
      </c>
      <c r="B19" s="6"/>
      <c r="C19" s="4" t="s">
        <v>21</v>
      </c>
      <c r="D19" s="6">
        <f>(SUMIF(C2:C16,"АО-А",D2:D16)+SUMIF(C2:C16,"АО-А",E2:E16)+SUMIF(C2:C16,"АО-А",F2:F16)+SUMIF(C2:C16,"АО-А",G2:G16))/(3*4)</f>
        <v>4.333333333333333</v>
      </c>
      <c r="E19" s="9"/>
      <c r="F19" s="9"/>
      <c r="G19" s="9"/>
    </row>
    <row r="20" spans="1:14">
      <c r="A20" s="2"/>
      <c r="B20" s="2"/>
      <c r="C20" s="1" t="s">
        <v>22</v>
      </c>
      <c r="D20" s="2">
        <f>(SUMIF(C2:C16,"НО-А",D2:D16)+SUMIF(C2:C16,"НО-А",E2:E16)+SUMIF(C2:C16,"НО-А",F2:F16)+SUMIF(C2:C16,"НО-А",G2:G16))/(6*4)</f>
        <v>3.625</v>
      </c>
      <c r="E20" s="10"/>
      <c r="F20" s="10"/>
      <c r="G20" s="10"/>
    </row>
    <row r="21" spans="1:14">
      <c r="A21" s="2"/>
      <c r="B21" s="2"/>
      <c r="C21" s="1" t="s">
        <v>23</v>
      </c>
      <c r="D21" s="2">
        <f>(SUMIF(C2:C16,"ФО-А",D2:D16)+SUMIF(C2:C16,"ФО-А",E2:E16)+SUMIF(C2:C16,"ФО-А",F2:F16)+SUMIF(C2:C16,"ФО-А",G2:G16))/(6*4)</f>
        <v>7.458333333333333</v>
      </c>
      <c r="E21" s="10"/>
      <c r="F21" s="10"/>
      <c r="G21" s="10"/>
      <c r="N21">
        <f>MAX(D2:D17)</f>
        <v>88</v>
      </c>
    </row>
    <row r="22" spans="1:14" ht="60">
      <c r="A22" s="11" t="s">
        <v>27</v>
      </c>
      <c r="B22" s="8" t="str">
        <f>LOOKUP(MIN(D19:D21),D19:D21,C19:C21)</f>
        <v>НО-А</v>
      </c>
      <c r="N22" t="str">
        <f>LOOKUP(MAX(D2:D17),D2:D16,A2:A16)</f>
        <v>Васильева</v>
      </c>
    </row>
    <row r="23" spans="1:14" ht="60">
      <c r="A23" s="11" t="s">
        <v>28</v>
      </c>
      <c r="B23" s="8" t="str">
        <f>LOOKUP(MAX(D19:D21),D19:D21,C19:C21)</f>
        <v>ФО-А</v>
      </c>
    </row>
  </sheetData>
  <sortState ref="A2:G16">
    <sortCondition ref="D2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j-classroom</dc:creator>
  <cp:lastModifiedBy>j-classroom</cp:lastModifiedBy>
  <dcterms:created xsi:type="dcterms:W3CDTF">2024-10-31T07:16:39Z</dcterms:created>
  <dcterms:modified xsi:type="dcterms:W3CDTF">2024-12-26T07:54:41Z</dcterms:modified>
</cp:coreProperties>
</file>