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30" windowWidth="28755" windowHeight="12345"/>
  </bookViews>
  <sheets>
    <sheet name="Лист1" sheetId="1" r:id="rId1"/>
    <sheet name="Лист2" sheetId="2" r:id="rId2"/>
    <sheet name="Лист3" sheetId="3" r:id="rId3"/>
  </sheets>
  <calcPr calcId="125725"/>
</workbook>
</file>

<file path=xl/calcChain.xml><?xml version="1.0" encoding="utf-8"?>
<calcChain xmlns="http://schemas.openxmlformats.org/spreadsheetml/2006/main">
  <c r="E3" i="1"/>
  <c r="E2"/>
  <c r="N1"/>
  <c r="E4"/>
</calcChain>
</file>

<file path=xl/sharedStrings.xml><?xml version="1.0" encoding="utf-8"?>
<sst xmlns="http://schemas.openxmlformats.org/spreadsheetml/2006/main" count="21" uniqueCount="17">
  <si>
    <t>Фамилия</t>
  </si>
  <si>
    <t>Сумма начального вклада</t>
  </si>
  <si>
    <t>Время внесения вклада</t>
  </si>
  <si>
    <t>Вид вклада</t>
  </si>
  <si>
    <t>Иванов</t>
  </si>
  <si>
    <t>Петров</t>
  </si>
  <si>
    <t>Сидоров</t>
  </si>
  <si>
    <t>Срочный</t>
  </si>
  <si>
    <t>Стандартный</t>
  </si>
  <si>
    <t>Целевой</t>
  </si>
  <si>
    <t>Ставка, %</t>
  </si>
  <si>
    <t>Депозитный</t>
  </si>
  <si>
    <t>Пенсионный</t>
  </si>
  <si>
    <t>Общая наращенная сумма вкладов</t>
  </si>
  <si>
    <t>Дата конца вклада</t>
  </si>
  <si>
    <t>Сумма по вкладу к 01.01.04</t>
  </si>
  <si>
    <t>Дата увелечения вклада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</si>
</sst>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/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>
      <selection activeCell="E3" sqref="E3"/>
    </sheetView>
  </sheetViews>
  <sheetFormatPr defaultRowHeight="15"/>
  <cols>
    <col min="2" max="2" width="15.5703125" customWidth="1"/>
    <col min="3" max="3" width="14" customWidth="1"/>
    <col min="4" max="4" width="12.28515625" customWidth="1"/>
    <col min="5" max="5" width="13.42578125" customWidth="1"/>
    <col min="6" max="6" width="13.7109375" customWidth="1"/>
    <col min="7" max="7" width="13.42578125" customWidth="1"/>
    <col min="8" max="8" width="10.28515625" customWidth="1"/>
    <col min="9" max="9" width="9.85546875" customWidth="1"/>
    <col min="10" max="10" width="14" customWidth="1"/>
    <col min="11" max="11" width="13.140625" customWidth="1"/>
    <col min="13" max="13" width="16.42578125" customWidth="1"/>
  </cols>
  <sheetData>
    <row r="1" spans="1:14" ht="54.75" customHeight="1">
      <c r="A1" s="1" t="s">
        <v>0</v>
      </c>
      <c r="B1" s="2" t="s">
        <v>1</v>
      </c>
      <c r="C1" s="2" t="s">
        <v>2</v>
      </c>
      <c r="D1" s="1" t="s">
        <v>3</v>
      </c>
      <c r="E1" s="2" t="s">
        <v>15</v>
      </c>
      <c r="F1" s="6"/>
      <c r="G1" s="2" t="s">
        <v>3</v>
      </c>
      <c r="H1" s="1" t="s">
        <v>10</v>
      </c>
      <c r="I1" s="7" t="s">
        <v>14</v>
      </c>
      <c r="J1" s="3">
        <v>37987</v>
      </c>
      <c r="K1" s="5"/>
      <c r="M1" s="8" t="s">
        <v>13</v>
      </c>
      <c r="N1" s="2">
        <f>SUM(E2:E4)</f>
        <v>2245095.8904109588</v>
      </c>
    </row>
    <row r="2" spans="1:14" ht="45">
      <c r="A2" s="1" t="s">
        <v>4</v>
      </c>
      <c r="B2" s="1">
        <v>5000</v>
      </c>
      <c r="C2" s="3">
        <v>37289</v>
      </c>
      <c r="D2" s="1" t="s">
        <v>7</v>
      </c>
      <c r="E2" s="4">
        <f>(B2*IF(C2&lt;$J$2,VLOOKUP(D2,$G$2:$H$6,2)*1.5,VLOOKUP(D2,$G$2:$H$6,2)) * (($J$1-C2)/365))</f>
        <v>38246.575342465752</v>
      </c>
      <c r="F2" s="6"/>
      <c r="G2" s="2" t="s">
        <v>11</v>
      </c>
      <c r="H2" s="1">
        <v>4</v>
      </c>
      <c r="I2" s="2" t="s">
        <v>16</v>
      </c>
      <c r="J2" s="3">
        <v>36892</v>
      </c>
      <c r="K2" s="5"/>
    </row>
    <row r="3" spans="1:14">
      <c r="A3" s="1" t="s">
        <v>5</v>
      </c>
      <c r="B3" s="1">
        <v>2000</v>
      </c>
      <c r="C3" s="3">
        <v>36892</v>
      </c>
      <c r="D3" s="1" t="s">
        <v>8</v>
      </c>
      <c r="E3" s="4">
        <f>(B3*IF(C3&lt;$J$2,VLOOKUP(D3,$G$2:$H$6,2)*1.5,VLOOKUP(D3,$G$2:$H$6,2)) * (($J$1-C3)/365))</f>
        <v>36000</v>
      </c>
      <c r="F3" s="6"/>
      <c r="G3" s="2" t="s">
        <v>8</v>
      </c>
      <c r="H3" s="1">
        <v>6</v>
      </c>
    </row>
    <row r="4" spans="1:14">
      <c r="A4" s="1" t="s">
        <v>6</v>
      </c>
      <c r="B4" s="1">
        <v>31000</v>
      </c>
      <c r="C4" s="3">
        <v>35857</v>
      </c>
      <c r="D4" s="1" t="s">
        <v>9</v>
      </c>
      <c r="E4" s="4">
        <f>(B4*IF(C4&lt;$J$2,VLOOKUP(D4,$G$2:$H$6,2)*1.5,VLOOKUP(D4,$G$2:$H$6,2)) * (($J$1-C4)/365))</f>
        <v>2170849.3150684931</v>
      </c>
      <c r="F4" s="6"/>
      <c r="G4" s="2" t="s">
        <v>9</v>
      </c>
      <c r="H4" s="1">
        <v>8</v>
      </c>
    </row>
    <row r="5" spans="1:14">
      <c r="F5" s="6"/>
      <c r="G5" s="2" t="s">
        <v>12</v>
      </c>
      <c r="H5" s="1">
        <v>9</v>
      </c>
    </row>
    <row r="6" spans="1:14">
      <c r="F6" s="6"/>
      <c r="G6" s="2" t="s">
        <v>7</v>
      </c>
      <c r="H6" s="1">
        <v>12</v>
      </c>
      <c r="I6" s="5"/>
      <c r="J6" s="5"/>
    </row>
  </sheetData>
  <sortState ref="G2:J6">
    <sortCondition ref="H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j-classroom</dc:creator>
  <cp:lastModifiedBy>j-classroom</cp:lastModifiedBy>
  <dcterms:created xsi:type="dcterms:W3CDTF">2024-11-07T07:00:29Z</dcterms:created>
  <dcterms:modified xsi:type="dcterms:W3CDTF">2024-11-07T07:51:59Z</dcterms:modified>
</cp:coreProperties>
</file>