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ЭтаКнига" defaultThemeVersion="124226"/>
  <bookViews>
    <workbookView xWindow="-120" yWindow="-120" windowWidth="29040" windowHeight="15840" activeTab="1"/>
  </bookViews>
  <sheets>
    <sheet name="Лист1" sheetId="1" r:id="rId1"/>
    <sheet name="Лист2" sheetId="4" r:id="rId2"/>
    <sheet name="Лист3" sheetId="2" r:id="rId3"/>
  </sheets>
  <definedNames>
    <definedName name="solver_adj" localSheetId="0" hidden="1">Лист1!$B$3</definedName>
    <definedName name="solver_adj" localSheetId="1" hidden="1">Лист2!$B$8:$C$8</definedName>
    <definedName name="solver_adj" localSheetId="2" hidden="1">Лист3!$B$8:$F$8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1" hidden="1">Лист2!$B$8</definedName>
    <definedName name="solver_lhs1" localSheetId="2" hidden="1">Лист3!$I$3</definedName>
    <definedName name="solver_lhs2" localSheetId="1" hidden="1">Лист2!$C$8</definedName>
    <definedName name="solver_lhs2" localSheetId="2" hidden="1">Лист3!$I$4</definedName>
    <definedName name="solver_lhs3" localSheetId="1" hidden="1">Лист2!$E$3</definedName>
    <definedName name="solver_lhs3" localSheetId="2" hidden="1">Лист3!$I$5</definedName>
    <definedName name="solver_lhs4" localSheetId="1" hidden="1">Лист2!$E$2</definedName>
    <definedName name="solver_lhs4" localSheetId="2" hidden="1">Лист3!$I$6</definedName>
    <definedName name="solver_lhs5" localSheetId="1" hidden="1">Лист2!$E$4</definedName>
    <definedName name="solver_lhs5" localSheetId="2" hidden="1">Лист3!$B$8:$F$8</definedName>
    <definedName name="solver_lhs6" localSheetId="1" hidden="1">Лист2!$B$8</definedName>
    <definedName name="solver_lhs6" localSheetId="2" hidden="1">Лист3!$B$8:$F$8</definedName>
    <definedName name="solver_lhs7" localSheetId="1" hidden="1">Лист2!$C$8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um" localSheetId="0" hidden="1">0</definedName>
    <definedName name="solver_num" localSheetId="1" hidden="1">7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Лист1!$B$6</definedName>
    <definedName name="solver_opt" localSheetId="2" hidden="1">Лист3!$B$10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3</definedName>
    <definedName name="solver_rel5" localSheetId="1" hidden="1">1</definedName>
    <definedName name="solver_rel5" localSheetId="2" hidden="1">3</definedName>
    <definedName name="solver_rel6" localSheetId="1" hidden="1">4</definedName>
    <definedName name="solver_rel6" localSheetId="2" hidden="1">4</definedName>
    <definedName name="solver_rel7" localSheetId="1" hidden="1">4</definedName>
    <definedName name="solver_rhs1" localSheetId="1" hidden="1">0</definedName>
    <definedName name="solver_rhs1" localSheetId="2" hidden="1">Лист3!$G$3</definedName>
    <definedName name="solver_rhs2" localSheetId="1" hidden="1">0</definedName>
    <definedName name="solver_rhs2" localSheetId="2" hidden="1">Лист3!$G$4</definedName>
    <definedName name="solver_rhs3" localSheetId="1" hidden="1">Лист2!$B$7</definedName>
    <definedName name="solver_rhs3" localSheetId="2" hidden="1">Лист3!$G$5</definedName>
    <definedName name="solver_rhs4" localSheetId="1" hidden="1">Лист2!$B$7</definedName>
    <definedName name="solver_rhs4" localSheetId="2" hidden="1">Лист3!$G$6</definedName>
    <definedName name="solver_rhs5" localSheetId="1" hidden="1">Лист2!$B$7</definedName>
    <definedName name="solver_rhs5" localSheetId="2" hidden="1">0</definedName>
    <definedName name="solver_rhs6" localSheetId="1" hidden="1">целое</definedName>
    <definedName name="solver_rhs6" localSheetId="2" hidden="1">целое</definedName>
    <definedName name="solver_rhs7" localSheetId="1" hidden="1">целое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3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60</definedName>
    <definedName name="solver_val" localSheetId="2" hidden="1">0</definedName>
    <definedName name="solver_ver" localSheetId="1" hidden="1">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11" i="4"/>
  <c r="C9"/>
  <c r="B9"/>
  <c r="E4"/>
  <c r="E3"/>
  <c r="E2"/>
  <c r="I3" i="2"/>
  <c r="B10"/>
  <c r="I6"/>
  <c r="I5"/>
  <c r="I4"/>
  <c r="B6" i="1" l="1"/>
</calcChain>
</file>

<file path=xl/sharedStrings.xml><?xml version="1.0" encoding="utf-8"?>
<sst xmlns="http://schemas.openxmlformats.org/spreadsheetml/2006/main" count="35" uniqueCount="35">
  <si>
    <t>Подбор параметра</t>
  </si>
  <si>
    <t>Разница</t>
  </si>
  <si>
    <t>Питательные вещества</t>
  </si>
  <si>
    <t>S1</t>
  </si>
  <si>
    <t>S2</t>
  </si>
  <si>
    <t>S3</t>
  </si>
  <si>
    <t>S4</t>
  </si>
  <si>
    <t>Стоимость 1 кг корма (ден.ед)</t>
  </si>
  <si>
    <t>К1</t>
  </si>
  <si>
    <t>К2</t>
  </si>
  <si>
    <t>К3</t>
  </si>
  <si>
    <t>К4</t>
  </si>
  <si>
    <t>К5</t>
  </si>
  <si>
    <t>Требуется не менее</t>
  </si>
  <si>
    <t>Затраты</t>
  </si>
  <si>
    <t>На самом деле</t>
  </si>
  <si>
    <t>Станок</t>
  </si>
  <si>
    <t xml:space="preserve">Токарный </t>
  </si>
  <si>
    <t>Сверлильный</t>
  </si>
  <si>
    <t>Шлифовальный</t>
  </si>
  <si>
    <t>Деталь А шт./ч</t>
  </si>
  <si>
    <t>Деталь B шт./ч</t>
  </si>
  <si>
    <t>Стоимость</t>
  </si>
  <si>
    <t>Продажа</t>
  </si>
  <si>
    <t>Стоимость работы часа</t>
  </si>
  <si>
    <t>Сложный процент</t>
  </si>
  <si>
    <t>Простой процент</t>
  </si>
  <si>
    <t>Количесвто деталей</t>
  </si>
  <si>
    <t>Часов</t>
  </si>
  <si>
    <t>Ограничения</t>
  </si>
  <si>
    <t>Прибыль за 1 шт</t>
  </si>
  <si>
    <t>Общая прибыль</t>
  </si>
  <si>
    <t>Начальный вклад P</t>
  </si>
  <si>
    <t>Ставка c</t>
  </si>
  <si>
    <t>Время t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</si>
</sst>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Fill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0</xdr:rowOff>
    </xdr:from>
    <xdr:to>
      <xdr:col>14</xdr:col>
      <xdr:colOff>419100</xdr:colOff>
      <xdr:row>5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" y="0"/>
          <a:ext cx="6629400" cy="1019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47625</xdr:rowOff>
    </xdr:from>
    <xdr:to>
      <xdr:col>18</xdr:col>
      <xdr:colOff>400050</xdr:colOff>
      <xdr:row>21</xdr:row>
      <xdr:rowOff>142875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10400" y="47625"/>
          <a:ext cx="6448425" cy="4286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F12"/>
  <sheetViews>
    <sheetView workbookViewId="0">
      <selection activeCell="B5" sqref="B5"/>
    </sheetView>
  </sheetViews>
  <sheetFormatPr defaultRowHeight="15"/>
  <cols>
    <col min="1" max="1" width="18.140625" customWidth="1"/>
    <col min="2" max="2" width="11.85546875" customWidth="1"/>
    <col min="5" max="5" width="11.28515625" customWidth="1"/>
  </cols>
  <sheetData>
    <row r="1" spans="1:6">
      <c r="A1" s="2" t="s">
        <v>32</v>
      </c>
      <c r="B1" s="2">
        <v>10000</v>
      </c>
    </row>
    <row r="2" spans="1:6">
      <c r="A2" s="2" t="s">
        <v>33</v>
      </c>
      <c r="B2" s="2">
        <v>21</v>
      </c>
    </row>
    <row r="3" spans="1:6">
      <c r="A3" s="2" t="s">
        <v>34</v>
      </c>
      <c r="B3" s="2">
        <v>0</v>
      </c>
    </row>
    <row r="4" spans="1:6">
      <c r="A4" s="3" t="s">
        <v>25</v>
      </c>
      <c r="B4" s="2">
        <f>B1*(1+B2)^B3</f>
        <v>10000</v>
      </c>
    </row>
    <row r="5" spans="1:6">
      <c r="A5" s="3" t="s">
        <v>26</v>
      </c>
      <c r="B5" s="2">
        <f>B1*(1+B3*B2)</f>
        <v>10000</v>
      </c>
    </row>
    <row r="6" spans="1:6">
      <c r="A6" s="2" t="s">
        <v>1</v>
      </c>
      <c r="B6" s="2">
        <f>B4-B5</f>
        <v>0</v>
      </c>
    </row>
    <row r="7" spans="1:6" ht="30">
      <c r="E7" s="1" t="s">
        <v>0</v>
      </c>
    </row>
    <row r="8" spans="1:6">
      <c r="E8" s="1"/>
    </row>
    <row r="9" spans="1:6">
      <c r="E9" s="1"/>
    </row>
    <row r="10" spans="1:6">
      <c r="E10" s="1"/>
      <c r="F10" s="9"/>
    </row>
    <row r="11" spans="1:6">
      <c r="E11" s="1"/>
    </row>
    <row r="12" spans="1:6">
      <c r="B12" s="1"/>
      <c r="E12" s="1"/>
      <c r="F12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E11"/>
  <sheetViews>
    <sheetView tabSelected="1" workbookViewId="0">
      <selection activeCell="E2" sqref="E2"/>
    </sheetView>
  </sheetViews>
  <sheetFormatPr defaultRowHeight="15"/>
  <cols>
    <col min="1" max="1" width="19.140625" customWidth="1"/>
    <col min="2" max="2" width="15" customWidth="1"/>
    <col min="3" max="3" width="14.42578125" customWidth="1"/>
    <col min="4" max="4" width="19.28515625" customWidth="1"/>
    <col min="5" max="5" width="13.5703125" customWidth="1"/>
  </cols>
  <sheetData>
    <row r="1" spans="1:5" ht="30">
      <c r="A1" s="2" t="s">
        <v>16</v>
      </c>
      <c r="B1" s="2" t="s">
        <v>20</v>
      </c>
      <c r="C1" s="2" t="s">
        <v>21</v>
      </c>
      <c r="D1" s="8" t="s">
        <v>24</v>
      </c>
      <c r="E1" s="4" t="s">
        <v>29</v>
      </c>
    </row>
    <row r="2" spans="1:5">
      <c r="A2" s="2" t="s">
        <v>17</v>
      </c>
      <c r="B2" s="2">
        <v>25</v>
      </c>
      <c r="C2" s="2">
        <v>40</v>
      </c>
      <c r="D2" s="2">
        <v>20</v>
      </c>
      <c r="E2" s="18">
        <f>B8/B2+C8/C2</f>
        <v>23.99</v>
      </c>
    </row>
    <row r="3" spans="1:5">
      <c r="A3" s="2" t="s">
        <v>18</v>
      </c>
      <c r="B3" s="2">
        <v>28</v>
      </c>
      <c r="C3" s="2">
        <v>35</v>
      </c>
      <c r="D3" s="2">
        <v>14</v>
      </c>
      <c r="E3" s="18">
        <f>B8/B3+C8/C3</f>
        <v>23.357142857142858</v>
      </c>
    </row>
    <row r="4" spans="1:5">
      <c r="A4" s="2" t="s">
        <v>19</v>
      </c>
      <c r="B4" s="2">
        <v>35</v>
      </c>
      <c r="C4" s="2">
        <v>25</v>
      </c>
      <c r="D4" s="7">
        <v>17.5</v>
      </c>
      <c r="E4" s="18">
        <f>B8/B4+C8/C4</f>
        <v>24</v>
      </c>
    </row>
    <row r="5" spans="1:5">
      <c r="A5" s="2" t="s">
        <v>22</v>
      </c>
      <c r="B5" s="2">
        <v>2</v>
      </c>
      <c r="C5" s="2">
        <v>3</v>
      </c>
    </row>
    <row r="6" spans="1:5">
      <c r="A6" s="2" t="s">
        <v>23</v>
      </c>
      <c r="B6" s="2">
        <v>5</v>
      </c>
      <c r="C6" s="2">
        <v>6</v>
      </c>
    </row>
    <row r="7" spans="1:5">
      <c r="A7" s="4" t="s">
        <v>28</v>
      </c>
      <c r="B7" s="4">
        <v>24</v>
      </c>
      <c r="C7" s="15"/>
    </row>
    <row r="8" spans="1:5">
      <c r="A8" s="2" t="s">
        <v>27</v>
      </c>
      <c r="B8" s="16">
        <v>406</v>
      </c>
      <c r="C8" s="16">
        <v>310</v>
      </c>
    </row>
    <row r="9" spans="1:5">
      <c r="A9" s="4" t="s">
        <v>30</v>
      </c>
      <c r="B9" s="2">
        <f>B6-B5</f>
        <v>3</v>
      </c>
      <c r="C9" s="2">
        <f>C6-C5</f>
        <v>3</v>
      </c>
    </row>
    <row r="11" spans="1:5">
      <c r="A11" s="2" t="s">
        <v>31</v>
      </c>
      <c r="B11" s="17">
        <f>B8*B9+C8*C9</f>
        <v>2148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I10"/>
  <sheetViews>
    <sheetView workbookViewId="0">
      <selection activeCell="I4" sqref="I4"/>
    </sheetView>
  </sheetViews>
  <sheetFormatPr defaultRowHeight="15"/>
  <cols>
    <col min="1" max="1" width="13.85546875" customWidth="1"/>
    <col min="2" max="3" width="13.42578125" bestFit="1" customWidth="1"/>
    <col min="4" max="4" width="12.5703125" bestFit="1" customWidth="1"/>
    <col min="5" max="5" width="13.42578125" bestFit="1" customWidth="1"/>
    <col min="6" max="6" width="12.5703125" bestFit="1" customWidth="1"/>
    <col min="7" max="7" width="14.7109375" customWidth="1"/>
    <col min="9" max="9" width="13.28515625" customWidth="1"/>
  </cols>
  <sheetData>
    <row r="1" spans="1:9">
      <c r="A1" s="11" t="s">
        <v>2</v>
      </c>
      <c r="B1" s="12"/>
      <c r="C1" s="12"/>
      <c r="D1" s="12"/>
      <c r="E1" s="12"/>
      <c r="F1" s="12"/>
      <c r="G1" s="11" t="s">
        <v>13</v>
      </c>
      <c r="I1" s="13" t="s">
        <v>15</v>
      </c>
    </row>
    <row r="2" spans="1:9">
      <c r="A2" s="1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1"/>
      <c r="I2" s="14"/>
    </row>
    <row r="3" spans="1:9">
      <c r="A3" s="2" t="s">
        <v>3</v>
      </c>
      <c r="B3" s="2">
        <v>2</v>
      </c>
      <c r="C3" s="2">
        <v>12</v>
      </c>
      <c r="D3" s="2">
        <v>10</v>
      </c>
      <c r="E3" s="2">
        <v>1</v>
      </c>
      <c r="F3" s="2">
        <v>2</v>
      </c>
      <c r="G3" s="2">
        <v>20</v>
      </c>
      <c r="I3" s="5">
        <f>B3*B8+C3*C8+D3*D8+E3*E8+F3*F8</f>
        <v>19.999999999999996</v>
      </c>
    </row>
    <row r="4" spans="1:9">
      <c r="A4" s="2" t="s">
        <v>4</v>
      </c>
      <c r="B4" s="2">
        <v>12</v>
      </c>
      <c r="C4" s="2">
        <v>0</v>
      </c>
      <c r="D4" s="2">
        <v>0</v>
      </c>
      <c r="E4" s="2">
        <v>4</v>
      </c>
      <c r="F4" s="2">
        <v>3</v>
      </c>
      <c r="G4" s="2">
        <v>30</v>
      </c>
      <c r="I4">
        <f>B4*B8+C4*C8+D4*D8+E4*E8+F4*F8</f>
        <v>40</v>
      </c>
    </row>
    <row r="5" spans="1:9">
      <c r="A5" s="2" t="s">
        <v>5</v>
      </c>
      <c r="B5" s="2">
        <v>1</v>
      </c>
      <c r="C5" s="2">
        <v>8</v>
      </c>
      <c r="D5" s="2">
        <v>3</v>
      </c>
      <c r="E5" s="2">
        <v>0</v>
      </c>
      <c r="F5" s="2">
        <v>4</v>
      </c>
      <c r="G5" s="2">
        <v>10</v>
      </c>
      <c r="I5">
        <f>SUMPRODUCT(B5:F5,B8:F8)</f>
        <v>31.999999999999989</v>
      </c>
    </row>
    <row r="6" spans="1:9">
      <c r="A6" s="3" t="s">
        <v>6</v>
      </c>
      <c r="B6" s="2">
        <v>2</v>
      </c>
      <c r="C6" s="2">
        <v>2</v>
      </c>
      <c r="D6" s="2">
        <v>4</v>
      </c>
      <c r="E6" s="2">
        <v>6</v>
      </c>
      <c r="F6" s="2">
        <v>2</v>
      </c>
      <c r="G6" s="2">
        <v>40</v>
      </c>
      <c r="I6">
        <f>SUMPRODUCT(B6:F6,B8:F8)</f>
        <v>40.000000000000007</v>
      </c>
    </row>
    <row r="7" spans="1:9" ht="45">
      <c r="A7" s="3" t="s">
        <v>7</v>
      </c>
      <c r="B7" s="2">
        <v>12</v>
      </c>
      <c r="C7" s="2">
        <v>36</v>
      </c>
      <c r="D7" s="2">
        <v>32</v>
      </c>
      <c r="E7" s="2">
        <v>18</v>
      </c>
      <c r="F7" s="2">
        <v>10</v>
      </c>
      <c r="G7" s="2"/>
    </row>
    <row r="8" spans="1:9">
      <c r="B8" s="4">
        <v>0</v>
      </c>
      <c r="C8" s="6">
        <v>0</v>
      </c>
      <c r="D8" s="6">
        <v>0</v>
      </c>
      <c r="E8" s="6">
        <v>4.0000000000000018</v>
      </c>
      <c r="F8" s="6">
        <v>7.9999999999999973</v>
      </c>
    </row>
    <row r="10" spans="1:9">
      <c r="A10" t="s">
        <v>14</v>
      </c>
      <c r="B10" s="5">
        <f>B7*B8+C7*C8+D7*D8+E7*E8+F7*F8</f>
        <v>152</v>
      </c>
    </row>
  </sheetData>
  <mergeCells count="4">
    <mergeCell ref="A1:A2"/>
    <mergeCell ref="G1:G2"/>
    <mergeCell ref="B1:F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j-classroom</dc:creator>
  <cp:lastModifiedBy>j-classroom</cp:lastModifiedBy>
  <dcterms:created xsi:type="dcterms:W3CDTF">2024-12-05T07:06:17Z</dcterms:created>
  <dcterms:modified xsi:type="dcterms:W3CDTF">2024-12-26T07:12:22Z</dcterms:modified>
</cp:coreProperties>
</file>