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OCS_7_PRICES\ВВП\2. Прогноз (Calc)\2021\7. Выходные\210409_21-45\"/>
    </mc:Choice>
  </mc:AlternateContent>
  <bookViews>
    <workbookView xWindow="0" yWindow="0" windowWidth="28800" windowHeight="11700"/>
  </bookViews>
  <sheets>
    <sheet name="Condition_отправк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ColLastYearFB">[2]ФедД!$AH$17</definedName>
    <definedName name="ColLastYearFB1">[3]Управление!$AF$17</definedName>
    <definedName name="ColThisYearFB">[2]ФедД!$AG$17</definedName>
    <definedName name="PeriodLastYearName">[2]ФедД!$AH$20</definedName>
    <definedName name="PeriodThisYearName">[2]ФедД!$AG$20</definedName>
    <definedName name="short">[4]!short</definedName>
    <definedName name="title">'[5]Огл. Графиков'!$B$2:$B$31</definedName>
    <definedName name="Вып_ОФ_с_пц">[5]рабочий!$Y$202:$AP$224</definedName>
    <definedName name="Вып_с_новых_ОФ">[5]рабочий!$Y$277:$AP$299</definedName>
    <definedName name="Выход">[6]Управление!$AF$20</definedName>
    <definedName name="год1">#REF!</definedName>
    <definedName name="График">"Диагр. 4"</definedName>
    <definedName name="Дефл_ц_пред_год">'[5]Текущие цены'!$AT$36:$BK$58</definedName>
    <definedName name="Дефлятор_годовой">'[5]Текущие цены'!$Y$4:$AP$27</definedName>
    <definedName name="Дефлятор_цепной">'[5]Текущие цены'!$Y$36:$AP$58</definedName>
    <definedName name="_xlnm.Print_Titles" localSheetId="0">Condition_отправка!$6:$7</definedName>
    <definedName name="новые_ОФ_2003">[5]рабочий!$F$305:$W$327</definedName>
    <definedName name="новые_ОФ_2004">[5]рабочий!$F$335:$W$357</definedName>
    <definedName name="новые_ОФ_а_всего">[5]рабочий!$F$767:$V$789</definedName>
    <definedName name="новые_ОФ_всего">[5]рабочий!$F$1331:$V$1353</definedName>
    <definedName name="новые_ОФ_п_всего">[5]рабочий!$F$1293:$V$1315</definedName>
    <definedName name="_xlnm.Print_Area" localSheetId="0">Condition_отправка!$A$1:$G$44</definedName>
    <definedName name="окраска_05">[5]окраска!$C$7:$Z$30</definedName>
    <definedName name="окраска_06">[5]окраска!$C$35:$Z$58</definedName>
    <definedName name="окраска_07">[5]окраска!$C$63:$Z$86</definedName>
    <definedName name="окраска_08">[5]окраска!$C$91:$Z$114</definedName>
    <definedName name="окраска_09">[5]окраска!$C$119:$Z$142</definedName>
    <definedName name="окраска_10">[5]окраска!$C$147:$Z$170</definedName>
    <definedName name="окраска_11">[5]окраска!$C$175:$Z$198</definedName>
    <definedName name="окраска_12">[5]окраска!$C$203:$Z$226</definedName>
    <definedName name="окраска_13">[5]окраска!$C$231:$Z$254</definedName>
    <definedName name="окраска_14">[5]окраска!$C$259:$Z$282</definedName>
    <definedName name="окраска_15">[5]окраска!$C$287:$Z$310</definedName>
    <definedName name="ОФ_а_с_пц">[5]рабочий!$CI$121:$CY$143</definedName>
    <definedName name="ПОКАЗАТЕЛИ_ДОЛГОСР.ПРОГНОЗА" localSheetId="0">'[7]2002(v2)'!#REF!</definedName>
    <definedName name="ПОКАЗАТЕЛИ_ДОЛГОСР.ПРОГНОЗА">'[7]2002(v2)'!#REF!</definedName>
    <definedName name="приб">[8]Управление!$AE$20</definedName>
    <definedName name="прибвб2">[8]Управление!$AF$20</definedName>
    <definedName name="Прогноз_Вып_пц">[5]рабочий!$Y$240:$AP$262</definedName>
    <definedName name="суда">[4]!суда</definedName>
    <definedName name="фо_а_н_пц">[5]рабочий!$AR$240:$BI$263</definedName>
    <definedName name="фо_а_с_пц">[5]рабочий!$AS$202:$BI$224</definedName>
    <definedName name="фо_н_03">[5]рабочий!$X$305:$X$327</definedName>
    <definedName name="фо_н_04">[5]рабочий!$X$335:$X$357</definedName>
    <definedName name="ыяпр">[4]!ыяпр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5" i="1"/>
  <c r="B34" i="1"/>
  <c r="B33" i="1"/>
  <c r="B32" i="1"/>
  <c r="B31" i="1"/>
  <c r="B30" i="1"/>
  <c r="B28" i="1"/>
  <c r="B27" i="1"/>
  <c r="B26" i="1"/>
  <c r="B25" i="1"/>
  <c r="B24" i="1"/>
  <c r="H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F6" i="1"/>
  <c r="E6" i="1"/>
  <c r="H19" i="1" l="1"/>
  <c r="D6" i="1"/>
  <c r="C6" i="1" l="1"/>
</calcChain>
</file>

<file path=xl/sharedStrings.xml><?xml version="1.0" encoding="utf-8"?>
<sst xmlns="http://schemas.openxmlformats.org/spreadsheetml/2006/main" count="29" uniqueCount="29">
  <si>
    <t>Министерство экономического развития</t>
  </si>
  <si>
    <t>Российской Федерации</t>
  </si>
  <si>
    <t xml:space="preserve">Исходные условия для формирования вариантов развития экономики </t>
  </si>
  <si>
    <t>вариант</t>
  </si>
  <si>
    <t>отчет</t>
  </si>
  <si>
    <t>прогноз</t>
  </si>
  <si>
    <t>1.  Внешние и сопряженные с ними условия</t>
  </si>
  <si>
    <t>Цены на нефть Urals (мировые), долл. / барр.</t>
  </si>
  <si>
    <t>Базовый</t>
  </si>
  <si>
    <t>Консервативный</t>
  </si>
  <si>
    <t>Добыча нефти, млн. тонн</t>
  </si>
  <si>
    <t>Добыча газа, млрд. куб.м</t>
  </si>
  <si>
    <r>
      <t xml:space="preserve">Цены на газ  (среднеконтрактные, включая страны СНГ), </t>
    </r>
    <r>
      <rPr>
        <sz val="12"/>
        <color indexed="8"/>
        <rFont val="Arial"/>
        <family val="2"/>
        <charset val="204"/>
      </rPr>
      <t>долл./тыс. куб. м</t>
    </r>
  </si>
  <si>
    <r>
      <rPr>
        <b/>
        <sz val="12"/>
        <color indexed="8"/>
        <rFont val="Arial"/>
        <family val="2"/>
        <charset val="204"/>
      </rPr>
      <t>Цены на газ  (дальнее зарубежье)</t>
    </r>
    <r>
      <rPr>
        <sz val="12"/>
        <color indexed="8"/>
        <rFont val="Arial"/>
        <family val="2"/>
        <charset val="204"/>
      </rPr>
      <t>, долл./тыс. куб. м</t>
    </r>
  </si>
  <si>
    <r>
      <rPr>
        <b/>
        <sz val="12"/>
        <color indexed="8"/>
        <rFont val="Arial"/>
        <family val="2"/>
        <charset val="204"/>
      </rPr>
      <t>Экспорт нефти</t>
    </r>
    <r>
      <rPr>
        <sz val="12"/>
        <color indexed="8"/>
        <rFont val="Arial"/>
        <family val="2"/>
        <charset val="204"/>
      </rPr>
      <t xml:space="preserve">, млн. тонн </t>
    </r>
  </si>
  <si>
    <r>
      <rPr>
        <b/>
        <sz val="12"/>
        <color indexed="8"/>
        <rFont val="Arial"/>
        <family val="2"/>
        <charset val="204"/>
      </rPr>
      <t>Экспорт природного газа</t>
    </r>
    <r>
      <rPr>
        <sz val="12"/>
        <color indexed="8"/>
        <rFont val="Arial"/>
        <family val="2"/>
        <charset val="204"/>
      </rPr>
      <t xml:space="preserve">, млрд. куб. м  </t>
    </r>
  </si>
  <si>
    <r>
      <rPr>
        <b/>
        <sz val="12"/>
        <color indexed="8"/>
        <rFont val="Arial"/>
        <family val="2"/>
        <charset val="204"/>
      </rPr>
      <t>Экспорт СПГ</t>
    </r>
    <r>
      <rPr>
        <sz val="12"/>
        <color indexed="8"/>
        <rFont val="Arial"/>
        <family val="2"/>
        <charset val="204"/>
      </rPr>
      <t>, млн. тонн</t>
    </r>
  </si>
  <si>
    <r>
      <rPr>
        <b/>
        <sz val="12"/>
        <color indexed="8"/>
        <rFont val="Arial"/>
        <family val="2"/>
        <charset val="204"/>
      </rPr>
      <t>Экспорт нефтепродуктов</t>
    </r>
    <r>
      <rPr>
        <sz val="12"/>
        <color indexed="8"/>
        <rFont val="Arial"/>
        <family val="2"/>
        <charset val="204"/>
      </rPr>
      <t xml:space="preserve">, млн. тонн  </t>
    </r>
  </si>
  <si>
    <r>
      <rPr>
        <b/>
        <sz val="12"/>
        <color indexed="8"/>
        <rFont val="Arial"/>
        <family val="2"/>
        <charset val="204"/>
      </rPr>
      <t>Курс евро (среднегодовой)</t>
    </r>
    <r>
      <rPr>
        <sz val="12"/>
        <color indexed="8"/>
        <rFont val="Arial"/>
        <family val="2"/>
        <charset val="204"/>
      </rPr>
      <t>, долларов США за евро</t>
    </r>
  </si>
  <si>
    <t>2.  Внутренние условия</t>
  </si>
  <si>
    <r>
      <rPr>
        <b/>
        <sz val="12"/>
        <color indexed="8"/>
        <rFont val="Arial"/>
        <family val="2"/>
        <charset val="204"/>
      </rPr>
      <t>Инфляция (ИПЦ)</t>
    </r>
    <r>
      <rPr>
        <sz val="12"/>
        <color indexed="8"/>
        <rFont val="Arial"/>
        <family val="2"/>
        <charset val="204"/>
      </rPr>
      <t>, прирост цен на конец периода,                     % к декабрю</t>
    </r>
  </si>
  <si>
    <t>в среднем за год</t>
  </si>
  <si>
    <r>
      <rPr>
        <b/>
        <sz val="12"/>
        <color indexed="8"/>
        <rFont val="Arial"/>
        <family val="2"/>
        <charset val="204"/>
      </rPr>
      <t>Курс доллара (среднегодовой)</t>
    </r>
    <r>
      <rPr>
        <sz val="12"/>
        <color indexed="8"/>
        <rFont val="Arial"/>
        <family val="2"/>
        <charset val="204"/>
      </rPr>
      <t>, рублей за доллар США</t>
    </r>
  </si>
  <si>
    <t>Демографическая ситуация в среднем за год, млн. чел.</t>
  </si>
  <si>
    <t>Численность населения*</t>
  </si>
  <si>
    <t>Численность населения трудоспособного возраста**</t>
  </si>
  <si>
    <t>Численность населения старше трудоспособного возраста**</t>
  </si>
  <si>
    <t>* С учетом развития мер поддержки рождаемости</t>
  </si>
  <si>
    <t>** С учетом изменения границ трудоспособного возраста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</si>
</sst>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6"/>
      <color rgb="FF203277"/>
      <name val="Arial"/>
      <family val="2"/>
      <charset val="204"/>
    </font>
    <font>
      <b/>
      <sz val="11"/>
      <color rgb="FF203277"/>
      <name val="Arial"/>
      <family val="2"/>
      <charset val="204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8"/>
      <color rgb="FF20327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2"/>
      <color rgb="FF203277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AF1F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2" fillId="2" borderId="0" xfId="1" applyFont="1" applyFill="1" applyBorder="1" applyAlignment="1"/>
    <xf numFmtId="0" fontId="3" fillId="2" borderId="0" xfId="1" applyFont="1" applyFill="1" applyBorder="1" applyAlignment="1"/>
    <xf numFmtId="14" fontId="4" fillId="2" borderId="0" xfId="1" applyNumberFormat="1" applyFont="1" applyFill="1" applyAlignment="1">
      <alignment horizontal="left" vertical="top"/>
    </xf>
    <xf numFmtId="14" fontId="5" fillId="2" borderId="0" xfId="1" applyNumberFormat="1" applyFont="1" applyFill="1" applyAlignment="1">
      <alignment vertical="top"/>
    </xf>
    <xf numFmtId="0" fontId="5" fillId="2" borderId="0" xfId="1" applyFont="1" applyFill="1" applyAlignment="1">
      <alignment horizontal="left" vertical="top"/>
    </xf>
    <xf numFmtId="0" fontId="6" fillId="0" borderId="0" xfId="1" applyFont="1" applyFill="1" applyAlignment="1">
      <alignment vertical="center"/>
    </xf>
    <xf numFmtId="0" fontId="7" fillId="0" borderId="0" xfId="2"/>
    <xf numFmtId="0" fontId="8" fillId="2" borderId="1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14" fontId="4" fillId="2" borderId="1" xfId="1" applyNumberFormat="1" applyFont="1" applyFill="1" applyBorder="1" applyAlignment="1">
      <alignment horizontal="left" vertical="top"/>
    </xf>
    <xf numFmtId="14" fontId="5" fillId="2" borderId="1" xfId="1" applyNumberFormat="1" applyFont="1" applyFill="1" applyBorder="1" applyAlignment="1">
      <alignment vertical="top"/>
    </xf>
    <xf numFmtId="0" fontId="5" fillId="2" borderId="1" xfId="1" applyFont="1" applyFill="1" applyBorder="1" applyAlignment="1">
      <alignment horizontal="left" vertical="top"/>
    </xf>
    <xf numFmtId="0" fontId="9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Alignment="1"/>
    <xf numFmtId="0" fontId="5" fillId="0" borderId="0" xfId="1" applyFont="1" applyAlignment="1">
      <alignment horizontal="left" vertical="top"/>
    </xf>
    <xf numFmtId="0" fontId="6" fillId="0" borderId="0" xfId="1" applyFont="1" applyFill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vertical="center"/>
    </xf>
    <xf numFmtId="0" fontId="10" fillId="0" borderId="5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1" fillId="2" borderId="6" xfId="1" applyFont="1" applyFill="1" applyBorder="1" applyAlignment="1"/>
    <xf numFmtId="0" fontId="12" fillId="2" borderId="4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center" vertical="center"/>
    </xf>
    <xf numFmtId="164" fontId="14" fillId="3" borderId="8" xfId="1" applyNumberFormat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164" fontId="14" fillId="3" borderId="5" xfId="1" applyNumberFormat="1" applyFont="1" applyFill="1" applyBorder="1" applyAlignment="1">
      <alignment horizontal="center" vertical="center"/>
    </xf>
    <xf numFmtId="164" fontId="14" fillId="3" borderId="9" xfId="1" applyNumberFormat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2" fontId="14" fillId="3" borderId="2" xfId="1" applyNumberFormat="1" applyFont="1" applyFill="1" applyBorder="1" applyAlignment="1">
      <alignment horizontal="center" vertical="center"/>
    </xf>
    <xf numFmtId="2" fontId="14" fillId="3" borderId="8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4" fillId="3" borderId="9" xfId="1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140 3" xfId="1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0</xdr:rowOff>
    </xdr:from>
    <xdr:to>
      <xdr:col>6</xdr:col>
      <xdr:colOff>523621</xdr:colOff>
      <xdr:row>3</xdr:row>
      <xdr:rowOff>19928</xdr:rowOff>
    </xdr:to>
    <xdr:pic>
      <xdr:nvPicPr>
        <xdr:cNvPr id="2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0"/>
          <a:ext cx="685546" cy="7438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_7_PRICES/&#1042;&#1042;&#1055;/2.%20&#1055;&#1088;&#1086;&#1075;&#1085;&#1086;&#1079;%20(Calc)/2021/7.%20&#1042;&#1099;&#1093;&#1086;&#1076;&#1085;&#1099;&#1077;/210408_&#1042;&#1099;&#1093;&#1086;&#1076;%20&#1073;&#1082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UF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54;&#1090;&#1087;&#1088;&#1072;&#1074;&#1083;&#1077;&#1085;&#1086;\&#1086;&#1090;&#1087;&#1088;&#1072;&#1074;&#1083;&#1077;&#1085;&#1086;_14_03_2006\FIN\&#1044;&#1086;&#1093;&#1086;&#1076;&#1099;%20&#1073;&#1102;&#1076;&#1078;&#1077;&#1090;&#1085;&#1086;&#1081;%20&#1089;&#1080;&#1089;&#1090;&#1077;&#1084;&#1099;\&#1055;&#1088;&#1086;&#1075;&#1085;&#1086;&#1079;\&#1089;&#1074;&#1086;&#1076;%20&#1076;&#1086;&#1093;&#1086;&#1076;&#1086;&#1074;\2005-2007\&#1072;&#1074;&#1075;&#1091;&#1089;&#1090;%2004\OutPutReports\Media\TablesYearToY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 листов"/>
      <sheetName val="Condition_отправка"/>
      <sheetName val="сравнение баз+конс"/>
      <sheetName val="Нефть"/>
      <sheetName val="Курс"/>
      <sheetName val="Макро Выход"/>
      <sheetName val="8.Ст-ра (им.)"/>
      <sheetName val="9.Экспорт"/>
      <sheetName val="10.Импорт"/>
      <sheetName val="11.Внеш.торг"/>
      <sheetName val="Дефляторы"/>
      <sheetName val="кварт"/>
      <sheetName val="7.Промышленность"/>
      <sheetName val="13.Цен.газ"/>
      <sheetName val="1.ИПЦ"/>
      <sheetName val="1.ВВП (исп.дин.)"/>
      <sheetName val="2.ВВП (исп.вкл.)"/>
      <sheetName val="3.ВВП (исп.стр.)"/>
      <sheetName val="4.ВВП (исп.свод.)"/>
      <sheetName val="5.ВВП (произв.)"/>
      <sheetName val="6.ВВП (дох.)"/>
      <sheetName val="Евр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  <cell r="AF17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</sheetNames>
    <definedNames>
      <definedName name="short" refersTo="#REF!"/>
      <definedName name="суда" refersTo="#REF!"/>
      <definedName name="ыяпр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  <sheetName val="2002_v2_"/>
      <sheetName val="Гр5(о)"/>
      <sheetName val="Управление"/>
      <sheetName val="2009(2,3)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J44"/>
  <sheetViews>
    <sheetView tabSelected="1" view="pageBreakPreview" zoomScaleNormal="100" zoomScaleSheetLayoutView="100" workbookViewId="0">
      <pane xSplit="2" ySplit="8" topLeftCell="C9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K1" sqref="K1:O1048576"/>
    </sheetView>
  </sheetViews>
  <sheetFormatPr defaultColWidth="9.140625" defaultRowHeight="14.25" x14ac:dyDescent="0.2"/>
  <cols>
    <col min="1" max="1" width="65.42578125" style="6" customWidth="1"/>
    <col min="2" max="2" width="32" style="17" customWidth="1"/>
    <col min="3" max="5" width="11.85546875" style="6" customWidth="1"/>
    <col min="6" max="6" width="10.85546875" style="6" customWidth="1"/>
    <col min="7" max="8" width="9.7109375" style="6" customWidth="1"/>
    <col min="9" max="9" width="9.140625" style="6"/>
    <col min="10" max="10" width="9.7109375" style="7" customWidth="1"/>
    <col min="11" max="16384" width="9.140625" style="6"/>
  </cols>
  <sheetData>
    <row r="1" spans="1:8" ht="20.25" x14ac:dyDescent="0.3">
      <c r="A1" s="1" t="s">
        <v>0</v>
      </c>
      <c r="B1" s="2"/>
      <c r="C1" s="3"/>
      <c r="D1" s="3"/>
      <c r="E1" s="3"/>
      <c r="F1" s="4"/>
      <c r="G1" s="3"/>
      <c r="H1" s="5"/>
    </row>
    <row r="2" spans="1:8" ht="20.25" x14ac:dyDescent="0.2">
      <c r="A2" s="8" t="s">
        <v>1</v>
      </c>
      <c r="B2" s="9"/>
      <c r="C2" s="10"/>
      <c r="D2" s="10"/>
      <c r="E2" s="10"/>
      <c r="F2" s="11"/>
      <c r="G2" s="10"/>
      <c r="H2" s="12"/>
    </row>
    <row r="3" spans="1:8" ht="16.5" customHeight="1" x14ac:dyDescent="0.35">
      <c r="A3" s="13"/>
      <c r="B3" s="13"/>
      <c r="C3" s="14"/>
      <c r="D3" s="14"/>
      <c r="E3" s="14"/>
      <c r="F3" s="15"/>
      <c r="G3" s="14"/>
      <c r="H3" s="16"/>
    </row>
    <row r="4" spans="1:8" ht="16.5" customHeight="1" x14ac:dyDescent="0.2"/>
    <row r="5" spans="1:8" ht="24" thickBot="1" x14ac:dyDescent="0.4">
      <c r="A5" s="13" t="s">
        <v>2</v>
      </c>
      <c r="B5" s="13"/>
      <c r="C5" s="13"/>
      <c r="D5" s="13"/>
      <c r="E5" s="13"/>
    </row>
    <row r="6" spans="1:8" ht="15" customHeight="1" thickBot="1" x14ac:dyDescent="0.25">
      <c r="A6" s="18"/>
      <c r="B6" s="19" t="s">
        <v>3</v>
      </c>
      <c r="C6" s="20">
        <f t="shared" ref="C6:E6" si="0">D6-1</f>
        <v>2020</v>
      </c>
      <c r="D6" s="21">
        <f t="shared" si="0"/>
        <v>2021</v>
      </c>
      <c r="E6" s="21">
        <f t="shared" si="0"/>
        <v>2022</v>
      </c>
      <c r="F6" s="21">
        <f>G6-1</f>
        <v>2023</v>
      </c>
      <c r="G6" s="21">
        <v>2024</v>
      </c>
      <c r="H6"/>
    </row>
    <row r="7" spans="1:8" ht="15" customHeight="1" thickBot="1" x14ac:dyDescent="0.25">
      <c r="A7" s="22"/>
      <c r="B7" s="23"/>
      <c r="C7" s="21" t="s">
        <v>4</v>
      </c>
      <c r="D7" s="24" t="s">
        <v>5</v>
      </c>
      <c r="E7" s="25"/>
      <c r="F7" s="25"/>
      <c r="G7" s="26"/>
      <c r="H7"/>
    </row>
    <row r="8" spans="1:8" ht="15.75" customHeight="1" thickBot="1" x14ac:dyDescent="0.3">
      <c r="A8" s="27" t="s">
        <v>6</v>
      </c>
      <c r="B8" s="28"/>
      <c r="C8" s="29"/>
      <c r="D8" s="30"/>
      <c r="E8" s="30"/>
      <c r="F8" s="31"/>
      <c r="G8" s="32"/>
      <c r="H8"/>
    </row>
    <row r="9" spans="1:8" ht="15.75" customHeight="1" x14ac:dyDescent="0.2">
      <c r="A9" s="33" t="s">
        <v>7</v>
      </c>
      <c r="B9" s="34" t="s">
        <v>8</v>
      </c>
      <c r="C9" s="35">
        <v>41.397799999999997</v>
      </c>
      <c r="D9" s="36">
        <v>60.268300000000004</v>
      </c>
      <c r="E9" s="36">
        <v>56.2</v>
      </c>
      <c r="F9" s="36">
        <v>54.774999999999999</v>
      </c>
      <c r="G9" s="36">
        <v>54.229199999999999</v>
      </c>
      <c r="H9"/>
    </row>
    <row r="10" spans="1:8" ht="15.75" customHeight="1" thickBot="1" x14ac:dyDescent="0.25">
      <c r="A10" s="37"/>
      <c r="B10" s="38" t="s">
        <v>9</v>
      </c>
      <c r="C10" s="39"/>
      <c r="D10" s="40">
        <v>58.601599999999998</v>
      </c>
      <c r="E10" s="40">
        <v>52.6875</v>
      </c>
      <c r="F10" s="40">
        <v>50.916699999999999</v>
      </c>
      <c r="G10" s="40">
        <v>48.916699999999999</v>
      </c>
      <c r="H10"/>
    </row>
    <row r="11" spans="1:8" ht="15.75" customHeight="1" x14ac:dyDescent="0.2">
      <c r="A11" s="41" t="s">
        <v>10</v>
      </c>
      <c r="B11" s="34" t="str">
        <f>$B$9</f>
        <v>Базовый</v>
      </c>
      <c r="C11" s="35">
        <v>512.04999999999995</v>
      </c>
      <c r="D11" s="36">
        <v>512.35</v>
      </c>
      <c r="E11" s="36">
        <v>549.84</v>
      </c>
      <c r="F11" s="36">
        <v>560</v>
      </c>
      <c r="G11" s="36">
        <v>560</v>
      </c>
      <c r="H11"/>
    </row>
    <row r="12" spans="1:8" ht="15.75" customHeight="1" thickBot="1" x14ac:dyDescent="0.25">
      <c r="A12" s="42"/>
      <c r="B12" s="38" t="str">
        <f>$B$10</f>
        <v>Консервативный</v>
      </c>
      <c r="C12" s="39"/>
      <c r="D12" s="40">
        <v>512.35</v>
      </c>
      <c r="E12" s="40">
        <v>545.84</v>
      </c>
      <c r="F12" s="40">
        <v>556</v>
      </c>
      <c r="G12" s="40">
        <v>556</v>
      </c>
      <c r="H12"/>
    </row>
    <row r="13" spans="1:8" ht="15.75" customHeight="1" x14ac:dyDescent="0.2">
      <c r="A13" s="41" t="s">
        <v>11</v>
      </c>
      <c r="B13" s="34" t="str">
        <f>$B$9</f>
        <v>Базовый</v>
      </c>
      <c r="C13" s="35">
        <v>694.25300000000004</v>
      </c>
      <c r="D13" s="36">
        <v>698.3</v>
      </c>
      <c r="E13" s="36">
        <v>770.1</v>
      </c>
      <c r="F13" s="36">
        <v>801.7</v>
      </c>
      <c r="G13" s="36">
        <v>826.2</v>
      </c>
      <c r="H13"/>
    </row>
    <row r="14" spans="1:8" ht="15.75" customHeight="1" thickBot="1" x14ac:dyDescent="0.25">
      <c r="A14" s="42"/>
      <c r="B14" s="38" t="str">
        <f>$B$10</f>
        <v>Консервативный</v>
      </c>
      <c r="C14" s="39"/>
      <c r="D14" s="40">
        <v>698.3</v>
      </c>
      <c r="E14" s="40">
        <v>743.1</v>
      </c>
      <c r="F14" s="40">
        <v>773.1</v>
      </c>
      <c r="G14" s="40">
        <v>795.1</v>
      </c>
      <c r="H14"/>
    </row>
    <row r="15" spans="1:8" ht="15.75" customHeight="1" x14ac:dyDescent="0.2">
      <c r="A15" s="41" t="s">
        <v>12</v>
      </c>
      <c r="B15" s="34" t="str">
        <f>$B$9</f>
        <v>Базовый</v>
      </c>
      <c r="C15" s="35">
        <v>126.7419</v>
      </c>
      <c r="D15" s="36">
        <v>188.55930000000001</v>
      </c>
      <c r="E15" s="36">
        <v>178.5891</v>
      </c>
      <c r="F15" s="36">
        <v>171.50960000000001</v>
      </c>
      <c r="G15" s="36">
        <v>167.34739999999999</v>
      </c>
      <c r="H15"/>
    </row>
    <row r="16" spans="1:8" ht="15.75" thickBot="1" x14ac:dyDescent="0.25">
      <c r="A16" s="42"/>
      <c r="B16" s="38" t="str">
        <f>$B$10</f>
        <v>Консервативный</v>
      </c>
      <c r="C16" s="39"/>
      <c r="D16" s="40">
        <v>184.57839999999999</v>
      </c>
      <c r="E16" s="40">
        <v>167.13290000000001</v>
      </c>
      <c r="F16" s="40">
        <v>159.63990000000001</v>
      </c>
      <c r="G16" s="40">
        <v>151.2807</v>
      </c>
      <c r="H16"/>
    </row>
    <row r="17" spans="1:8" ht="15" x14ac:dyDescent="0.2">
      <c r="A17" s="43" t="s">
        <v>13</v>
      </c>
      <c r="B17" s="34" t="str">
        <f>$B$9</f>
        <v>Базовый</v>
      </c>
      <c r="C17" s="35">
        <v>131.60560000000001</v>
      </c>
      <c r="D17" s="36">
        <v>200.66229999999999</v>
      </c>
      <c r="E17" s="36">
        <v>188.28890000000001</v>
      </c>
      <c r="F17" s="36">
        <v>179.88589999999999</v>
      </c>
      <c r="G17" s="36">
        <v>175.1789</v>
      </c>
      <c r="H17"/>
    </row>
    <row r="18" spans="1:8" ht="15.75" customHeight="1" thickBot="1" x14ac:dyDescent="0.25">
      <c r="A18" s="44"/>
      <c r="B18" s="38" t="str">
        <f>$B$10</f>
        <v>Консервативный</v>
      </c>
      <c r="C18" s="39"/>
      <c r="D18" s="40">
        <v>196.42689999999999</v>
      </c>
      <c r="E18" s="40">
        <v>176.48099999999999</v>
      </c>
      <c r="F18" s="40">
        <v>167.66550000000001</v>
      </c>
      <c r="G18" s="40">
        <v>158.55940000000001</v>
      </c>
      <c r="H18"/>
    </row>
    <row r="19" spans="1:8" ht="15" customHeight="1" x14ac:dyDescent="0.2">
      <c r="A19" s="43" t="s">
        <v>14</v>
      </c>
      <c r="B19" s="34" t="str">
        <f>$B$9</f>
        <v>Базовый</v>
      </c>
      <c r="C19" s="35">
        <v>238.60669999999999</v>
      </c>
      <c r="D19" s="36">
        <v>229.25210000000001</v>
      </c>
      <c r="E19" s="36">
        <v>257.0376</v>
      </c>
      <c r="F19" s="36">
        <v>266.2</v>
      </c>
      <c r="G19" s="36">
        <v>265.2</v>
      </c>
      <c r="H19">
        <f>F19/E19*100-100</f>
        <v>3.564614671160939</v>
      </c>
    </row>
    <row r="20" spans="1:8" ht="18.75" customHeight="1" thickBot="1" x14ac:dyDescent="0.25">
      <c r="A20" s="44"/>
      <c r="B20" s="38" t="str">
        <f>$B$10</f>
        <v>Консервативный</v>
      </c>
      <c r="C20" s="39"/>
      <c r="D20" s="40">
        <v>229.25210000000001</v>
      </c>
      <c r="E20" s="40">
        <v>258.04000000000002</v>
      </c>
      <c r="F20" s="40">
        <v>268.2</v>
      </c>
      <c r="G20" s="40">
        <v>268.2</v>
      </c>
      <c r="H20"/>
    </row>
    <row r="21" spans="1:8" ht="18.75" customHeight="1" x14ac:dyDescent="0.2">
      <c r="A21" s="43" t="s">
        <v>15</v>
      </c>
      <c r="B21" s="34" t="str">
        <f>$B$9</f>
        <v>Базовый</v>
      </c>
      <c r="C21" s="35">
        <v>199.20400000000001</v>
      </c>
      <c r="D21" s="36">
        <v>206.2</v>
      </c>
      <c r="E21" s="36">
        <v>238.4</v>
      </c>
      <c r="F21" s="36">
        <v>240.5</v>
      </c>
      <c r="G21" s="36">
        <v>250.5</v>
      </c>
      <c r="H21"/>
    </row>
    <row r="22" spans="1:8" ht="17.25" customHeight="1" thickBot="1" x14ac:dyDescent="0.25">
      <c r="A22" s="44"/>
      <c r="B22" s="38" t="str">
        <f>$B$10</f>
        <v>Консервативный</v>
      </c>
      <c r="C22" s="39"/>
      <c r="D22" s="40">
        <v>206.2</v>
      </c>
      <c r="E22" s="40">
        <v>231.9</v>
      </c>
      <c r="F22" s="40">
        <v>234</v>
      </c>
      <c r="G22" s="40">
        <v>244</v>
      </c>
      <c r="H22"/>
    </row>
    <row r="23" spans="1:8" ht="17.25" customHeight="1" x14ac:dyDescent="0.2">
      <c r="A23" s="43" t="s">
        <v>16</v>
      </c>
      <c r="B23" s="34" t="str">
        <f>$B$9</f>
        <v>Базовый</v>
      </c>
      <c r="C23" s="35">
        <v>30.282499999999999</v>
      </c>
      <c r="D23" s="36">
        <v>29.926500000000001</v>
      </c>
      <c r="E23" s="36">
        <v>29.926500000000001</v>
      </c>
      <c r="F23" s="36">
        <v>42.3</v>
      </c>
      <c r="G23" s="36">
        <v>52</v>
      </c>
      <c r="H23">
        <f>F23/E23*100-100</f>
        <v>41.346298431156328</v>
      </c>
    </row>
    <row r="24" spans="1:8" ht="20.25" customHeight="1" thickBot="1" x14ac:dyDescent="0.25">
      <c r="A24" s="44"/>
      <c r="B24" s="38" t="str">
        <f>$B$10</f>
        <v>Консервативный</v>
      </c>
      <c r="C24" s="39"/>
      <c r="D24" s="40">
        <v>29.926500000000001</v>
      </c>
      <c r="E24" s="40">
        <v>29.926500000000001</v>
      </c>
      <c r="F24" s="40">
        <v>36</v>
      </c>
      <c r="G24" s="40">
        <v>44</v>
      </c>
      <c r="H24"/>
    </row>
    <row r="25" spans="1:8" ht="15" customHeight="1" x14ac:dyDescent="0.2">
      <c r="A25" s="43" t="s">
        <v>17</v>
      </c>
      <c r="B25" s="34" t="str">
        <f>$B$9</f>
        <v>Базовый</v>
      </c>
      <c r="C25" s="35">
        <v>141.75450000000001</v>
      </c>
      <c r="D25" s="36">
        <v>141</v>
      </c>
      <c r="E25" s="36">
        <v>140.5</v>
      </c>
      <c r="F25" s="36">
        <v>140</v>
      </c>
      <c r="G25" s="36">
        <v>139</v>
      </c>
      <c r="H25"/>
    </row>
    <row r="26" spans="1:8" ht="15" customHeight="1" thickBot="1" x14ac:dyDescent="0.25">
      <c r="A26" s="44"/>
      <c r="B26" s="38" t="str">
        <f>$B$10</f>
        <v>Консервативный</v>
      </c>
      <c r="C26" s="39"/>
      <c r="D26" s="40">
        <v>141</v>
      </c>
      <c r="E26" s="40">
        <v>140</v>
      </c>
      <c r="F26" s="40">
        <v>139.5</v>
      </c>
      <c r="G26" s="40">
        <v>138.5</v>
      </c>
      <c r="H26"/>
    </row>
    <row r="27" spans="1:8" ht="15.75" customHeight="1" x14ac:dyDescent="0.2">
      <c r="A27" s="43" t="s">
        <v>18</v>
      </c>
      <c r="B27" s="34" t="str">
        <f>$B$9</f>
        <v>Базовый</v>
      </c>
      <c r="C27" s="45">
        <v>1.1403000000000001</v>
      </c>
      <c r="D27" s="46">
        <v>1.1992</v>
      </c>
      <c r="E27" s="46">
        <v>1.2254</v>
      </c>
      <c r="F27" s="46">
        <v>1.2354000000000001</v>
      </c>
      <c r="G27" s="46">
        <v>1.2454000000000001</v>
      </c>
      <c r="H27"/>
    </row>
    <row r="28" spans="1:8" ht="15.75" customHeight="1" thickBot="1" x14ac:dyDescent="0.25">
      <c r="A28" s="44"/>
      <c r="B28" s="38" t="str">
        <f>$B$10</f>
        <v>Консервативный</v>
      </c>
      <c r="C28" s="47"/>
      <c r="D28" s="48">
        <v>1.2033</v>
      </c>
      <c r="E28" s="48">
        <v>1.2126999999999999</v>
      </c>
      <c r="F28" s="48">
        <v>1.2177</v>
      </c>
      <c r="G28" s="48">
        <v>1.2277</v>
      </c>
      <c r="H28"/>
    </row>
    <row r="29" spans="1:8" ht="15" customHeight="1" thickBot="1" x14ac:dyDescent="0.3">
      <c r="A29" s="27" t="s">
        <v>19</v>
      </c>
      <c r="B29" s="28"/>
      <c r="C29" s="29"/>
      <c r="D29" s="31"/>
      <c r="E29" s="31"/>
      <c r="F29" s="32"/>
      <c r="G29" s="32"/>
      <c r="H29"/>
    </row>
    <row r="30" spans="1:8" ht="15" customHeight="1" x14ac:dyDescent="0.2">
      <c r="A30" s="49" t="s">
        <v>20</v>
      </c>
      <c r="B30" s="34" t="str">
        <f>$B$9</f>
        <v>Базовый</v>
      </c>
      <c r="C30" s="35">
        <v>4.91</v>
      </c>
      <c r="D30" s="36">
        <v>4.2629999999999999</v>
      </c>
      <c r="E30" s="36">
        <v>3.9940000000000002</v>
      </c>
      <c r="F30" s="36">
        <v>4.0330000000000004</v>
      </c>
      <c r="G30" s="36">
        <v>4.0279999999999996</v>
      </c>
      <c r="H30"/>
    </row>
    <row r="31" spans="1:8" ht="15" customHeight="1" thickBot="1" x14ac:dyDescent="0.25">
      <c r="A31" s="50"/>
      <c r="B31" s="38" t="str">
        <f>$B$10</f>
        <v>Консервативный</v>
      </c>
      <c r="C31" s="39"/>
      <c r="D31" s="40">
        <v>4.6609999999999996</v>
      </c>
      <c r="E31" s="40">
        <v>3.7429999999999999</v>
      </c>
      <c r="F31" s="40">
        <v>4.0369999999999999</v>
      </c>
      <c r="G31" s="40">
        <v>4.0339999999999998</v>
      </c>
      <c r="H31"/>
    </row>
    <row r="32" spans="1:8" ht="15" x14ac:dyDescent="0.2">
      <c r="A32" s="43" t="s">
        <v>21</v>
      </c>
      <c r="B32" s="34" t="str">
        <f>$B$9</f>
        <v>Базовый</v>
      </c>
      <c r="C32" s="35">
        <v>3.38</v>
      </c>
      <c r="D32" s="36">
        <v>5.2389999999999999</v>
      </c>
      <c r="E32" s="36">
        <v>3.7839999999999998</v>
      </c>
      <c r="F32" s="36">
        <v>4.008</v>
      </c>
      <c r="G32" s="36">
        <v>4.0170000000000003</v>
      </c>
      <c r="H32"/>
    </row>
    <row r="33" spans="1:8" ht="15.75" customHeight="1" thickBot="1" x14ac:dyDescent="0.25">
      <c r="A33" s="44"/>
      <c r="B33" s="38" t="str">
        <f>$B$10</f>
        <v>Консервативный</v>
      </c>
      <c r="C33" s="39"/>
      <c r="D33" s="40">
        <v>5.4340000000000002</v>
      </c>
      <c r="E33" s="40">
        <v>3.887</v>
      </c>
      <c r="F33" s="40">
        <v>3.97</v>
      </c>
      <c r="G33" s="40">
        <v>4.0220000000000002</v>
      </c>
      <c r="H33"/>
    </row>
    <row r="34" spans="1:8" ht="15.75" customHeight="1" x14ac:dyDescent="0.2">
      <c r="A34" s="43" t="s">
        <v>22</v>
      </c>
      <c r="B34" s="34" t="str">
        <f>$B$9</f>
        <v>Базовый</v>
      </c>
      <c r="C34" s="35">
        <v>71.9422</v>
      </c>
      <c r="D34" s="36">
        <v>73.278999999999996</v>
      </c>
      <c r="E34" s="36">
        <v>71.7667</v>
      </c>
      <c r="F34" s="36">
        <v>72.559700000000007</v>
      </c>
      <c r="G34" s="36">
        <v>73.612899999999996</v>
      </c>
      <c r="H34"/>
    </row>
    <row r="35" spans="1:8" ht="15.75" thickBot="1" x14ac:dyDescent="0.25">
      <c r="A35" s="44"/>
      <c r="B35" s="38" t="str">
        <f>$B$10</f>
        <v>Консервативный</v>
      </c>
      <c r="C35" s="39"/>
      <c r="D35" s="40">
        <v>73.705699999999993</v>
      </c>
      <c r="E35" s="40">
        <v>73.238799999999998</v>
      </c>
      <c r="F35" s="40">
        <v>74.635999999999996</v>
      </c>
      <c r="G35" s="40">
        <v>76.111099999999993</v>
      </c>
      <c r="H35"/>
    </row>
    <row r="36" spans="1:8" ht="16.5" thickBot="1" x14ac:dyDescent="0.3">
      <c r="A36" s="27" t="s">
        <v>23</v>
      </c>
      <c r="B36" s="28"/>
      <c r="C36" s="29"/>
      <c r="D36" s="31"/>
      <c r="E36" s="31"/>
      <c r="F36" s="32"/>
      <c r="G36" s="32"/>
      <c r="H36"/>
    </row>
    <row r="37" spans="1:8" ht="15" x14ac:dyDescent="0.2">
      <c r="A37" s="43" t="s">
        <v>24</v>
      </c>
      <c r="B37" s="34" t="str">
        <f>$B$9</f>
        <v>Базовый</v>
      </c>
      <c r="C37" s="35">
        <v>146.4598</v>
      </c>
      <c r="D37" s="36">
        <v>145.9109</v>
      </c>
      <c r="E37" s="36">
        <v>145.42500000000001</v>
      </c>
      <c r="F37" s="36">
        <v>145.02699999999999</v>
      </c>
      <c r="G37" s="36">
        <v>144.71940000000001</v>
      </c>
      <c r="H37"/>
    </row>
    <row r="38" spans="1:8" ht="15.75" thickBot="1" x14ac:dyDescent="0.25">
      <c r="A38" s="44"/>
      <c r="B38" s="38" t="str">
        <f>$B$10</f>
        <v>Консервативный</v>
      </c>
      <c r="C38" s="39"/>
      <c r="D38" s="40">
        <v>145.9109</v>
      </c>
      <c r="E38" s="40">
        <v>145.42500000000001</v>
      </c>
      <c r="F38" s="40">
        <v>145.02699999999999</v>
      </c>
      <c r="G38" s="40">
        <v>144.71940000000001</v>
      </c>
      <c r="H38"/>
    </row>
    <row r="39" spans="1:8" ht="15" x14ac:dyDescent="0.2">
      <c r="A39" s="43" t="s">
        <v>25</v>
      </c>
      <c r="B39" s="34" t="str">
        <f>$B$9</f>
        <v>Базовый</v>
      </c>
      <c r="C39" s="35">
        <v>82.283000000000001</v>
      </c>
      <c r="D39" s="36">
        <v>82.453100000000006</v>
      </c>
      <c r="E39" s="36">
        <v>82.656199999999998</v>
      </c>
      <c r="F39" s="36">
        <v>82.977999999999994</v>
      </c>
      <c r="G39" s="36">
        <v>83.520200000000003</v>
      </c>
      <c r="H39"/>
    </row>
    <row r="40" spans="1:8" ht="15.75" thickBot="1" x14ac:dyDescent="0.25">
      <c r="A40" s="44"/>
      <c r="B40" s="38" t="str">
        <f>$B$10</f>
        <v>Консервативный</v>
      </c>
      <c r="C40" s="39"/>
      <c r="D40" s="40">
        <v>82.453100000000006</v>
      </c>
      <c r="E40" s="40">
        <v>82.656199999999998</v>
      </c>
      <c r="F40" s="40">
        <v>82.977999999999994</v>
      </c>
      <c r="G40" s="40">
        <v>83.520200000000003</v>
      </c>
      <c r="H40"/>
    </row>
    <row r="41" spans="1:8" ht="16.5" customHeight="1" x14ac:dyDescent="0.2">
      <c r="A41" s="49" t="s">
        <v>26</v>
      </c>
      <c r="B41" s="34" t="str">
        <f>$B$9</f>
        <v>Базовый</v>
      </c>
      <c r="C41" s="35">
        <v>36.762099999999997</v>
      </c>
      <c r="D41" s="36">
        <v>36.147799999999997</v>
      </c>
      <c r="E41" s="36">
        <v>35.599800000000002</v>
      </c>
      <c r="F41" s="36">
        <v>35.040199999999999</v>
      </c>
      <c r="G41" s="36">
        <v>34.419499999999999</v>
      </c>
      <c r="H41"/>
    </row>
    <row r="42" spans="1:8" ht="15.75" thickBot="1" x14ac:dyDescent="0.25">
      <c r="A42" s="50"/>
      <c r="B42" s="38" t="str">
        <f>$B$10</f>
        <v>Консервативный</v>
      </c>
      <c r="C42" s="39"/>
      <c r="D42" s="40">
        <v>36.147799999999997</v>
      </c>
      <c r="E42" s="40">
        <v>35.599800000000002</v>
      </c>
      <c r="F42" s="40">
        <v>35.040199999999999</v>
      </c>
      <c r="G42" s="40">
        <v>34.419499999999999</v>
      </c>
      <c r="H42"/>
    </row>
    <row r="43" spans="1:8" x14ac:dyDescent="0.2">
      <c r="A43" s="6" t="s">
        <v>27</v>
      </c>
    </row>
    <row r="44" spans="1:8" x14ac:dyDescent="0.2">
      <c r="A44" s="6" t="s">
        <v>28</v>
      </c>
    </row>
  </sheetData>
  <mergeCells count="34">
    <mergeCell ref="A39:A40"/>
    <mergeCell ref="C39:C40"/>
    <mergeCell ref="A41:A42"/>
    <mergeCell ref="C41:C42"/>
    <mergeCell ref="A32:A33"/>
    <mergeCell ref="C32:C33"/>
    <mergeCell ref="A34:A35"/>
    <mergeCell ref="C34:C35"/>
    <mergeCell ref="A37:A38"/>
    <mergeCell ref="C37:C38"/>
    <mergeCell ref="A25:A26"/>
    <mergeCell ref="C25:C26"/>
    <mergeCell ref="A27:A28"/>
    <mergeCell ref="C27:C28"/>
    <mergeCell ref="A30:A31"/>
    <mergeCell ref="C30:C31"/>
    <mergeCell ref="A19:A20"/>
    <mergeCell ref="C19:C20"/>
    <mergeCell ref="A21:A22"/>
    <mergeCell ref="C21:C22"/>
    <mergeCell ref="A23:A24"/>
    <mergeCell ref="C23:C24"/>
    <mergeCell ref="A13:A14"/>
    <mergeCell ref="C13:C14"/>
    <mergeCell ref="A15:A16"/>
    <mergeCell ref="C15:C16"/>
    <mergeCell ref="A17:A18"/>
    <mergeCell ref="C17:C18"/>
    <mergeCell ref="B6:B7"/>
    <mergeCell ref="D7:G7"/>
    <mergeCell ref="A9:A10"/>
    <mergeCell ref="C9:C10"/>
    <mergeCell ref="A11:A12"/>
    <mergeCell ref="C11:C1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r:id="rId1"/>
  <rowBreaks count="1" manualBreakCount="1">
    <brk id="3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Condition_отправка</vt:lpstr>
      <vt:lpstr>Condition_отправка!Заголовки_для_печати</vt:lpstr>
      <vt:lpstr>Condition_отправка!Область_печати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2021-04-09T18:42:20Z</dcterms:created>
  <dcterms:modified xsi:type="dcterms:W3CDTF">2021-04-09T18:42:23Z</dcterms:modified>
</cp:coreProperties>
</file>