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utoStarCombats\table_Info_Sc\"/>
    </mc:Choice>
  </mc:AlternateContent>
  <xr:revisionPtr revIDLastSave="0" documentId="13_ncr:1_{E486DC22-BC8B-4054-8CF8-E17C51508B30}" xr6:coauthVersionLast="46" xr6:coauthVersionMax="46" xr10:uidLastSave="{00000000-0000-0000-0000-000000000000}"/>
  <bookViews>
    <workbookView xWindow="735" yWindow="1305" windowWidth="24465" windowHeight="13485" xr2:uid="{58DB7210-C858-42E7-BC36-004E5D79777A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1" l="1"/>
  <c r="E59" i="1"/>
  <c r="D59" i="1"/>
  <c r="C59" i="1"/>
  <c r="G57" i="1"/>
  <c r="E58" i="1" s="1"/>
  <c r="F58" i="1" l="1"/>
  <c r="G59" i="1"/>
  <c r="C60" i="1" s="1"/>
  <c r="C58" i="1"/>
  <c r="D58" i="1"/>
  <c r="F60" i="1" l="1"/>
  <c r="E60" i="1"/>
  <c r="D60" i="1"/>
  <c r="F54" i="1" l="1"/>
  <c r="E54" i="1"/>
  <c r="D54" i="1"/>
  <c r="C54" i="1"/>
  <c r="G52" i="1"/>
  <c r="F53" i="1" s="1"/>
  <c r="C49" i="1"/>
  <c r="E49" i="1"/>
  <c r="F49" i="1"/>
  <c r="G49" i="1" s="1"/>
  <c r="D49" i="1"/>
  <c r="F34" i="1"/>
  <c r="G47" i="1"/>
  <c r="D48" i="1" s="1"/>
  <c r="G36" i="1"/>
  <c r="F37" i="1" s="1"/>
  <c r="G44" i="1"/>
  <c r="F45" i="1" s="1"/>
  <c r="G33" i="1"/>
  <c r="C34" i="1" s="1"/>
  <c r="G41" i="1"/>
  <c r="F42" i="1" s="1"/>
  <c r="E39" i="1"/>
  <c r="D39" i="1"/>
  <c r="C39" i="1"/>
  <c r="F39" i="1"/>
  <c r="G38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50" i="1" l="1"/>
  <c r="E50" i="1"/>
  <c r="C50" i="1"/>
  <c r="D50" i="1"/>
  <c r="G54" i="1"/>
  <c r="C53" i="1"/>
  <c r="D53" i="1"/>
  <c r="E53" i="1"/>
  <c r="E48" i="1"/>
  <c r="F48" i="1"/>
  <c r="C48" i="1"/>
  <c r="D37" i="1"/>
  <c r="E37" i="1"/>
  <c r="C37" i="1"/>
  <c r="C45" i="1"/>
  <c r="D45" i="1"/>
  <c r="E45" i="1"/>
  <c r="D34" i="1"/>
  <c r="E34" i="1"/>
  <c r="C42" i="1"/>
  <c r="D42" i="1"/>
  <c r="E42" i="1"/>
  <c r="F55" i="1" l="1"/>
  <c r="E55" i="1"/>
  <c r="D55" i="1"/>
  <c r="C55" i="1"/>
</calcChain>
</file>

<file path=xl/sharedStrings.xml><?xml version="1.0" encoding="utf-8"?>
<sst xmlns="http://schemas.openxmlformats.org/spreadsheetml/2006/main" count="45" uniqueCount="21">
  <si>
    <t>крит</t>
  </si>
  <si>
    <t>антикрит</t>
  </si>
  <si>
    <t>уварот</t>
  </si>
  <si>
    <t>антиуварот</t>
  </si>
  <si>
    <t>мощность крита</t>
  </si>
  <si>
    <t>защита</t>
  </si>
  <si>
    <t>контратака</t>
  </si>
  <si>
    <t>антиброня</t>
  </si>
  <si>
    <t>мощность урона</t>
  </si>
  <si>
    <t>уровень</t>
  </si>
  <si>
    <t>общее стат</t>
  </si>
  <si>
    <t>нов</t>
  </si>
  <si>
    <t>уварот 120 ман.</t>
  </si>
  <si>
    <t>крит 150 точности</t>
  </si>
  <si>
    <t>крит 300 точности</t>
  </si>
  <si>
    <t>кит уварота 8у.</t>
  </si>
  <si>
    <t>проценты</t>
  </si>
  <si>
    <t>мой</t>
  </si>
  <si>
    <t>с жуком</t>
  </si>
  <si>
    <t>баланс</t>
  </si>
  <si>
    <t>баланс артов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</si>
</sst>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2" borderId="0" xfId="1" applyFont="1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128E3B-D244-4EB6-BAB7-584EF0383C65}" name="Таблица1" displayName="Таблица1" ref="A1:K31" totalsRowShown="0">
  <autoFilter ref="A1:K31" xr:uid="{68FB9206-3E09-41E3-8CEA-ADE2F924A595}"/>
  <tableColumns count="11">
    <tableColumn id="1" xr3:uid="{DEE19DFB-0DBE-44F8-955F-EF4D925562EA}" name="уровень"/>
    <tableColumn id="2" xr3:uid="{8CEFA4AF-2F68-4951-A546-09231CD230F8}" name="общее стат">
      <calculatedColumnFormula>SUM(C2:K2)</calculatedColumnFormula>
    </tableColumn>
    <tableColumn id="3" xr3:uid="{2F864611-9CAD-44D6-B5B5-EC4FD9110FDC}" name="крит"/>
    <tableColumn id="4" xr3:uid="{45311949-A22B-4B1A-A69F-97DD869FC5F3}" name="антикрит"/>
    <tableColumn id="5" xr3:uid="{5DA7CF1F-F644-4012-BD3C-A0CCAE44C091}" name="уварот"/>
    <tableColumn id="6" xr3:uid="{F521F2FA-05A6-43AE-BB64-28D864E1AF86}" name="антиуварот"/>
    <tableColumn id="7" xr3:uid="{FDE312DF-CC9B-4AAE-A18E-F73F03CFD261}" name="мощность крита"/>
    <tableColumn id="8" xr3:uid="{6986BD05-C0E2-4E2D-BA44-2E13E48AF409}" name="защита"/>
    <tableColumn id="9" xr3:uid="{BC2762F2-3A09-4BE1-AC69-2DF6905E6DE3}" name="контратака"/>
    <tableColumn id="10" xr3:uid="{734B5EE6-C189-47B7-9E81-1BCD97ABE58A}" name="антиброня"/>
    <tableColumn id="11" xr3:uid="{0D13C06C-4081-44D5-9B24-053DF1A1829F}" name="мощность урона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8216D-C310-4114-9041-19550E235C59}">
  <dimension ref="A1:K60"/>
  <sheetViews>
    <sheetView tabSelected="1" topLeftCell="A34" workbookViewId="0">
      <selection activeCell="J51" sqref="J51"/>
    </sheetView>
  </sheetViews>
  <sheetFormatPr defaultRowHeight="15" x14ac:dyDescent="0.25"/>
  <cols>
    <col min="1" max="1" width="10.7109375" customWidth="1"/>
    <col min="2" max="2" width="13.28515625" customWidth="1"/>
    <col min="4" max="4" width="12" customWidth="1"/>
    <col min="5" max="5" width="10.85546875" customWidth="1"/>
    <col min="6" max="6" width="13.42578125" customWidth="1"/>
    <col min="7" max="7" width="17.85546875" customWidth="1"/>
    <col min="8" max="8" width="11.5703125" customWidth="1"/>
    <col min="9" max="9" width="13.28515625" customWidth="1"/>
    <col min="10" max="10" width="12.28515625" customWidth="1"/>
    <col min="11" max="11" width="18.140625" customWidth="1"/>
  </cols>
  <sheetData>
    <row r="1" spans="1:11" x14ac:dyDescent="0.25">
      <c r="A1" t="s">
        <v>9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8</v>
      </c>
      <c r="B2">
        <f>SUM(C2:K2)</f>
        <v>2000</v>
      </c>
      <c r="C2">
        <v>500</v>
      </c>
      <c r="G2">
        <v>500</v>
      </c>
      <c r="J2">
        <v>500</v>
      </c>
      <c r="K2">
        <v>500</v>
      </c>
    </row>
    <row r="3" spans="1:11" x14ac:dyDescent="0.25">
      <c r="A3" t="s">
        <v>11</v>
      </c>
      <c r="B3">
        <f t="shared" ref="B3:B29" si="0">SUM(C3:K3)</f>
        <v>0</v>
      </c>
    </row>
    <row r="4" spans="1:11" x14ac:dyDescent="0.25">
      <c r="A4">
        <v>9</v>
      </c>
      <c r="B4">
        <f t="shared" si="0"/>
        <v>2400</v>
      </c>
      <c r="C4">
        <v>600</v>
      </c>
      <c r="G4">
        <v>600</v>
      </c>
      <c r="J4">
        <v>600</v>
      </c>
      <c r="K4">
        <v>600</v>
      </c>
    </row>
    <row r="5" spans="1:11" x14ac:dyDescent="0.25">
      <c r="A5" t="s">
        <v>11</v>
      </c>
      <c r="B5">
        <f t="shared" si="0"/>
        <v>0</v>
      </c>
    </row>
    <row r="6" spans="1:11" x14ac:dyDescent="0.25">
      <c r="A6">
        <v>10</v>
      </c>
      <c r="B6">
        <f t="shared" si="0"/>
        <v>2880</v>
      </c>
      <c r="C6">
        <v>720</v>
      </c>
      <c r="G6">
        <v>720</v>
      </c>
      <c r="J6">
        <v>720</v>
      </c>
      <c r="K6">
        <v>720</v>
      </c>
    </row>
    <row r="7" spans="1:11" x14ac:dyDescent="0.25">
      <c r="A7" t="s">
        <v>11</v>
      </c>
      <c r="B7">
        <f t="shared" si="0"/>
        <v>0</v>
      </c>
    </row>
    <row r="8" spans="1:11" x14ac:dyDescent="0.25">
      <c r="A8">
        <v>11</v>
      </c>
      <c r="B8">
        <f t="shared" si="0"/>
        <v>3440</v>
      </c>
      <c r="C8">
        <v>860</v>
      </c>
      <c r="G8">
        <v>860</v>
      </c>
      <c r="J8">
        <v>860</v>
      </c>
      <c r="K8">
        <v>860</v>
      </c>
    </row>
    <row r="9" spans="1:11" x14ac:dyDescent="0.25">
      <c r="A9" t="s">
        <v>11</v>
      </c>
      <c r="B9">
        <f t="shared" si="0"/>
        <v>3420</v>
      </c>
      <c r="C9">
        <v>830</v>
      </c>
      <c r="D9">
        <v>50</v>
      </c>
      <c r="F9">
        <v>50</v>
      </c>
      <c r="G9">
        <v>830</v>
      </c>
      <c r="J9">
        <v>830</v>
      </c>
      <c r="K9">
        <v>830</v>
      </c>
    </row>
    <row r="10" spans="1:11" x14ac:dyDescent="0.25">
      <c r="A10">
        <v>12</v>
      </c>
      <c r="B10">
        <f t="shared" si="0"/>
        <v>4000</v>
      </c>
      <c r="C10">
        <v>1000</v>
      </c>
      <c r="G10">
        <v>1000</v>
      </c>
      <c r="J10">
        <v>1000</v>
      </c>
      <c r="K10">
        <v>1000</v>
      </c>
    </row>
    <row r="11" spans="1:11" x14ac:dyDescent="0.25">
      <c r="A11" t="s">
        <v>11</v>
      </c>
      <c r="B11">
        <f t="shared" si="0"/>
        <v>4060</v>
      </c>
      <c r="C11">
        <v>940</v>
      </c>
      <c r="D11">
        <v>150</v>
      </c>
      <c r="F11">
        <v>150</v>
      </c>
      <c r="G11">
        <v>940</v>
      </c>
      <c r="J11">
        <v>940</v>
      </c>
      <c r="K11">
        <v>940</v>
      </c>
    </row>
    <row r="12" spans="1:11" x14ac:dyDescent="0.25">
      <c r="A12">
        <v>13</v>
      </c>
      <c r="B12">
        <f t="shared" si="0"/>
        <v>5000</v>
      </c>
      <c r="C12">
        <v>1250</v>
      </c>
      <c r="G12">
        <v>1250</v>
      </c>
      <c r="J12">
        <v>1250</v>
      </c>
      <c r="K12">
        <v>1250</v>
      </c>
    </row>
    <row r="13" spans="1:11" x14ac:dyDescent="0.25">
      <c r="A13" t="s">
        <v>11</v>
      </c>
      <c r="B13">
        <f t="shared" si="0"/>
        <v>5000</v>
      </c>
      <c r="C13">
        <v>1100</v>
      </c>
      <c r="D13">
        <v>300</v>
      </c>
      <c r="F13">
        <v>300</v>
      </c>
      <c r="G13">
        <v>1100</v>
      </c>
      <c r="J13">
        <v>1100</v>
      </c>
      <c r="K13">
        <v>1100</v>
      </c>
    </row>
    <row r="14" spans="1:11" x14ac:dyDescent="0.25">
      <c r="A14">
        <v>14</v>
      </c>
      <c r="B14">
        <f t="shared" si="0"/>
        <v>6000</v>
      </c>
      <c r="C14">
        <v>1500</v>
      </c>
      <c r="G14">
        <v>1500</v>
      </c>
      <c r="J14">
        <v>1500</v>
      </c>
      <c r="K14">
        <v>1500</v>
      </c>
    </row>
    <row r="15" spans="1:11" x14ac:dyDescent="0.25">
      <c r="A15" t="s">
        <v>11</v>
      </c>
      <c r="B15">
        <f t="shared" si="0"/>
        <v>6000</v>
      </c>
      <c r="C15">
        <v>1300</v>
      </c>
      <c r="D15">
        <v>450</v>
      </c>
      <c r="F15">
        <v>450</v>
      </c>
      <c r="G15">
        <v>1300</v>
      </c>
      <c r="J15">
        <v>1300</v>
      </c>
      <c r="K15">
        <v>1200</v>
      </c>
    </row>
    <row r="16" spans="1:11" x14ac:dyDescent="0.25">
      <c r="A16">
        <v>15</v>
      </c>
      <c r="B16">
        <f t="shared" si="0"/>
        <v>7200</v>
      </c>
      <c r="C16">
        <v>1800</v>
      </c>
      <c r="G16">
        <v>1800</v>
      </c>
      <c r="J16">
        <v>1800</v>
      </c>
      <c r="K16">
        <v>1800</v>
      </c>
    </row>
    <row r="17" spans="1:11" x14ac:dyDescent="0.25">
      <c r="A17" t="s">
        <v>11</v>
      </c>
      <c r="B17">
        <f t="shared" si="0"/>
        <v>7200</v>
      </c>
      <c r="C17">
        <v>1500</v>
      </c>
      <c r="D17">
        <v>550</v>
      </c>
      <c r="F17">
        <v>550</v>
      </c>
      <c r="G17">
        <v>1500</v>
      </c>
      <c r="H17">
        <v>200</v>
      </c>
      <c r="J17">
        <v>1500</v>
      </c>
      <c r="K17">
        <v>1400</v>
      </c>
    </row>
    <row r="18" spans="1:11" x14ac:dyDescent="0.25">
      <c r="A18">
        <v>16</v>
      </c>
      <c r="B18">
        <f t="shared" si="0"/>
        <v>8400</v>
      </c>
      <c r="C18">
        <v>2100</v>
      </c>
      <c r="G18">
        <v>2100</v>
      </c>
      <c r="J18">
        <v>2100</v>
      </c>
      <c r="K18">
        <v>2100</v>
      </c>
    </row>
    <row r="19" spans="1:11" x14ac:dyDescent="0.25">
      <c r="A19" t="s">
        <v>11</v>
      </c>
      <c r="B19">
        <f t="shared" si="0"/>
        <v>8600</v>
      </c>
      <c r="C19">
        <v>1800</v>
      </c>
      <c r="D19">
        <v>650</v>
      </c>
      <c r="F19">
        <v>650</v>
      </c>
      <c r="G19">
        <v>1800</v>
      </c>
      <c r="H19">
        <v>300</v>
      </c>
      <c r="J19">
        <v>1800</v>
      </c>
      <c r="K19">
        <v>1600</v>
      </c>
    </row>
    <row r="20" spans="1:11" x14ac:dyDescent="0.25">
      <c r="A20">
        <v>17</v>
      </c>
      <c r="B20">
        <f t="shared" si="0"/>
        <v>10000</v>
      </c>
      <c r="C20">
        <v>2500</v>
      </c>
      <c r="G20">
        <v>2500</v>
      </c>
      <c r="J20">
        <v>2500</v>
      </c>
      <c r="K20">
        <v>2500</v>
      </c>
    </row>
    <row r="21" spans="1:11" x14ac:dyDescent="0.25">
      <c r="A21" t="s">
        <v>11</v>
      </c>
      <c r="B21">
        <f t="shared" si="0"/>
        <v>10000</v>
      </c>
      <c r="C21">
        <v>2050</v>
      </c>
      <c r="D21">
        <v>800</v>
      </c>
      <c r="F21">
        <v>800</v>
      </c>
      <c r="G21">
        <v>2050</v>
      </c>
      <c r="H21">
        <v>450</v>
      </c>
      <c r="J21">
        <v>2050</v>
      </c>
      <c r="K21">
        <v>1800</v>
      </c>
    </row>
    <row r="22" spans="1:11" x14ac:dyDescent="0.25">
      <c r="A22">
        <v>18</v>
      </c>
      <c r="B22">
        <f t="shared" si="0"/>
        <v>12000</v>
      </c>
      <c r="C22">
        <v>3000</v>
      </c>
      <c r="G22">
        <v>3000</v>
      </c>
      <c r="J22">
        <v>3000</v>
      </c>
      <c r="K22">
        <v>3000</v>
      </c>
    </row>
    <row r="23" spans="1:11" x14ac:dyDescent="0.25">
      <c r="A23" t="s">
        <v>11</v>
      </c>
      <c r="B23">
        <f t="shared" si="0"/>
        <v>12000</v>
      </c>
      <c r="C23">
        <v>2400</v>
      </c>
      <c r="D23">
        <v>950</v>
      </c>
      <c r="F23">
        <v>1000</v>
      </c>
      <c r="G23">
        <v>2400</v>
      </c>
      <c r="H23">
        <v>600</v>
      </c>
      <c r="J23">
        <v>2400</v>
      </c>
      <c r="K23">
        <v>2250</v>
      </c>
    </row>
    <row r="24" spans="1:11" x14ac:dyDescent="0.25">
      <c r="A24">
        <v>19</v>
      </c>
      <c r="B24">
        <f t="shared" si="0"/>
        <v>14800</v>
      </c>
      <c r="C24">
        <v>3700</v>
      </c>
      <c r="G24">
        <v>3700</v>
      </c>
      <c r="J24">
        <v>3700</v>
      </c>
      <c r="K24">
        <v>3700</v>
      </c>
    </row>
    <row r="25" spans="1:11" x14ac:dyDescent="0.25">
      <c r="A25" t="s">
        <v>11</v>
      </c>
      <c r="B25">
        <f t="shared" si="0"/>
        <v>14800</v>
      </c>
      <c r="C25">
        <v>2900</v>
      </c>
      <c r="D25">
        <v>1200</v>
      </c>
      <c r="E25">
        <v>300</v>
      </c>
      <c r="F25">
        <v>1250</v>
      </c>
      <c r="G25">
        <v>2900</v>
      </c>
      <c r="H25">
        <v>800</v>
      </c>
      <c r="J25">
        <v>2800</v>
      </c>
      <c r="K25">
        <v>2650</v>
      </c>
    </row>
    <row r="26" spans="1:11" x14ac:dyDescent="0.25">
      <c r="A26">
        <v>20</v>
      </c>
      <c r="B26">
        <f t="shared" si="0"/>
        <v>18000</v>
      </c>
      <c r="C26">
        <v>4500</v>
      </c>
      <c r="G26">
        <v>4500</v>
      </c>
      <c r="J26">
        <v>4500</v>
      </c>
      <c r="K26">
        <v>4500</v>
      </c>
    </row>
    <row r="27" spans="1:11" x14ac:dyDescent="0.25">
      <c r="A27" t="s">
        <v>11</v>
      </c>
      <c r="B27">
        <f t="shared" si="0"/>
        <v>18000</v>
      </c>
      <c r="C27">
        <v>3400</v>
      </c>
      <c r="D27">
        <v>1500</v>
      </c>
      <c r="E27">
        <v>500</v>
      </c>
      <c r="F27">
        <v>1600</v>
      </c>
      <c r="G27">
        <v>3400</v>
      </c>
      <c r="H27">
        <v>1100</v>
      </c>
      <c r="J27">
        <v>3400</v>
      </c>
      <c r="K27">
        <v>3100</v>
      </c>
    </row>
    <row r="28" spans="1:11" x14ac:dyDescent="0.25">
      <c r="A28">
        <v>21</v>
      </c>
      <c r="B28">
        <f t="shared" si="0"/>
        <v>22000</v>
      </c>
      <c r="C28">
        <v>5500</v>
      </c>
      <c r="G28">
        <v>5500</v>
      </c>
      <c r="J28">
        <v>5500</v>
      </c>
      <c r="K28">
        <v>5500</v>
      </c>
    </row>
    <row r="29" spans="1:11" x14ac:dyDescent="0.25">
      <c r="A29" t="s">
        <v>11</v>
      </c>
      <c r="B29">
        <f t="shared" si="0"/>
        <v>22000</v>
      </c>
      <c r="C29">
        <v>4100</v>
      </c>
      <c r="D29">
        <v>1900</v>
      </c>
      <c r="E29">
        <v>800</v>
      </c>
      <c r="F29">
        <v>2100</v>
      </c>
      <c r="G29">
        <v>4000</v>
      </c>
      <c r="H29">
        <v>1500</v>
      </c>
      <c r="J29">
        <v>4000</v>
      </c>
      <c r="K29">
        <v>3600</v>
      </c>
    </row>
    <row r="30" spans="1:11" x14ac:dyDescent="0.25">
      <c r="A30">
        <v>22</v>
      </c>
      <c r="B30">
        <f t="shared" ref="B30:B31" si="1">SUM(C30:K30)</f>
        <v>27000</v>
      </c>
      <c r="C30">
        <v>6750</v>
      </c>
      <c r="G30">
        <v>6750</v>
      </c>
      <c r="J30">
        <v>6750</v>
      </c>
      <c r="K30">
        <v>6750</v>
      </c>
    </row>
    <row r="31" spans="1:11" x14ac:dyDescent="0.25">
      <c r="A31" t="s">
        <v>11</v>
      </c>
      <c r="B31">
        <f t="shared" si="1"/>
        <v>27000</v>
      </c>
      <c r="C31">
        <v>5100</v>
      </c>
      <c r="D31">
        <v>3200</v>
      </c>
      <c r="E31">
        <v>900</v>
      </c>
      <c r="F31">
        <v>1700</v>
      </c>
      <c r="G31">
        <v>4900</v>
      </c>
      <c r="H31">
        <v>1900</v>
      </c>
      <c r="J31">
        <v>4900</v>
      </c>
      <c r="K31">
        <v>4400</v>
      </c>
    </row>
    <row r="33" spans="2:7" x14ac:dyDescent="0.25">
      <c r="G33">
        <f>SUM(C31:F31)</f>
        <v>10900</v>
      </c>
    </row>
    <row r="34" spans="2:7" x14ac:dyDescent="0.25">
      <c r="C34" s="1">
        <f>SUM(C31/(G33/100))</f>
        <v>46.788990825688074</v>
      </c>
      <c r="D34" s="1">
        <f>SUM(D31/(G33/100))</f>
        <v>29.357798165137616</v>
      </c>
      <c r="E34" s="1">
        <f>SUM(E31/(G33/100))</f>
        <v>8.2568807339449535</v>
      </c>
      <c r="F34" s="1">
        <f>SUM(F31/(G33/100))</f>
        <v>15.596330275229358</v>
      </c>
    </row>
    <row r="36" spans="2:7" x14ac:dyDescent="0.25">
      <c r="B36" t="s">
        <v>15</v>
      </c>
      <c r="C36">
        <v>159</v>
      </c>
      <c r="D36">
        <v>266</v>
      </c>
      <c r="E36">
        <v>613</v>
      </c>
      <c r="F36">
        <v>454</v>
      </c>
      <c r="G36">
        <f>SUM(C36:F36)</f>
        <v>1492</v>
      </c>
    </row>
    <row r="37" spans="2:7" x14ac:dyDescent="0.25">
      <c r="B37" t="s">
        <v>16</v>
      </c>
      <c r="C37" s="1">
        <f>SUM(C36/(G36/100))</f>
        <v>10.656836461126005</v>
      </c>
      <c r="D37" s="1">
        <f>SUM(D36/(G36/100))</f>
        <v>17.828418230563003</v>
      </c>
      <c r="E37" s="1">
        <f>SUM(E36/(G36/100))</f>
        <v>41.085790884718499</v>
      </c>
      <c r="F37" s="1">
        <f>SUM(F36/(G36/100))</f>
        <v>30.428954423592494</v>
      </c>
    </row>
    <row r="38" spans="2:7" x14ac:dyDescent="0.25">
      <c r="B38" t="s">
        <v>12</v>
      </c>
      <c r="C38">
        <v>26</v>
      </c>
      <c r="D38">
        <v>46</v>
      </c>
      <c r="E38">
        <v>133</v>
      </c>
      <c r="F38">
        <v>89</v>
      </c>
      <c r="G38">
        <f>SUM(C38:F38)</f>
        <v>294</v>
      </c>
    </row>
    <row r="39" spans="2:7" x14ac:dyDescent="0.25">
      <c r="B39" t="s">
        <v>16</v>
      </c>
      <c r="C39" s="1">
        <f>SUM(C38/(G38/100))</f>
        <v>8.8435374149659864</v>
      </c>
      <c r="D39" s="1">
        <f>SUM(D38/(G38/100))</f>
        <v>15.646258503401361</v>
      </c>
      <c r="E39" s="1">
        <f>SUM(E38/(G38/100))</f>
        <v>45.238095238095241</v>
      </c>
      <c r="F39" s="1">
        <f>SUM(F38/(G38/100))</f>
        <v>30.272108843537417</v>
      </c>
    </row>
    <row r="41" spans="2:7" x14ac:dyDescent="0.25">
      <c r="B41" t="s">
        <v>13</v>
      </c>
      <c r="C41">
        <v>165</v>
      </c>
      <c r="D41">
        <v>111</v>
      </c>
      <c r="E41">
        <v>31</v>
      </c>
      <c r="F41">
        <v>58</v>
      </c>
      <c r="G41">
        <f>SUM(C41:F41)</f>
        <v>365</v>
      </c>
    </row>
    <row r="42" spans="2:7" x14ac:dyDescent="0.25">
      <c r="B42" t="s">
        <v>16</v>
      </c>
      <c r="C42" s="1">
        <f>SUM(C41/(G41/100))</f>
        <v>45.205479452054796</v>
      </c>
      <c r="D42" s="1">
        <f>SUM(D41/(G41/100))</f>
        <v>30.410958904109588</v>
      </c>
      <c r="E42" s="1">
        <f>SUM(E41/(G41/100))</f>
        <v>8.493150684931507</v>
      </c>
      <c r="F42" s="1">
        <f>SUM(F41/(G41/100))</f>
        <v>15.890410958904109</v>
      </c>
    </row>
    <row r="44" spans="2:7" x14ac:dyDescent="0.25">
      <c r="B44" t="s">
        <v>14</v>
      </c>
      <c r="C44">
        <v>329</v>
      </c>
      <c r="D44">
        <v>220</v>
      </c>
      <c r="E44">
        <v>58</v>
      </c>
      <c r="F44">
        <v>113</v>
      </c>
      <c r="G44">
        <f>SUM(C44:F44)</f>
        <v>720</v>
      </c>
    </row>
    <row r="45" spans="2:7" x14ac:dyDescent="0.25">
      <c r="B45" t="s">
        <v>16</v>
      </c>
      <c r="C45" s="1">
        <f>SUM(C44/(G44/100))</f>
        <v>45.694444444444443</v>
      </c>
      <c r="D45" s="1">
        <f>SUM(D44/(G44/100))</f>
        <v>30.555555555555554</v>
      </c>
      <c r="E45" s="1">
        <f>SUM(E44/(G44/100))</f>
        <v>8.0555555555555554</v>
      </c>
      <c r="F45" s="1">
        <f>SUM(F44/(G44/100))</f>
        <v>15.694444444444445</v>
      </c>
    </row>
    <row r="47" spans="2:7" x14ac:dyDescent="0.25">
      <c r="B47" t="s">
        <v>17</v>
      </c>
      <c r="C47">
        <v>94313</v>
      </c>
      <c r="D47">
        <v>74705</v>
      </c>
      <c r="E47">
        <v>88000</v>
      </c>
      <c r="F47">
        <v>46005</v>
      </c>
      <c r="G47">
        <f>SUM(C47:F47)</f>
        <v>303023</v>
      </c>
    </row>
    <row r="48" spans="2:7" x14ac:dyDescent="0.25">
      <c r="B48" t="s">
        <v>16</v>
      </c>
      <c r="C48" s="1">
        <f>SUM(C47/(G47/100))</f>
        <v>31.124040089366154</v>
      </c>
      <c r="D48" s="1">
        <f>SUM(D47/(G47/100))</f>
        <v>24.653244143183851</v>
      </c>
      <c r="E48" s="1">
        <f>SUM(E47/(G47/100))</f>
        <v>29.04069988086713</v>
      </c>
      <c r="F48" s="1">
        <f>SUM(F47/(G47/100))</f>
        <v>15.182015886582867</v>
      </c>
    </row>
    <row r="49" spans="2:7" x14ac:dyDescent="0.25">
      <c r="B49" t="s">
        <v>18</v>
      </c>
      <c r="C49">
        <f>SUM(C47*1.45)</f>
        <v>136753.85</v>
      </c>
      <c r="D49">
        <f>SUM(D47)</f>
        <v>74705</v>
      </c>
      <c r="E49">
        <f>SUM(E47*1.45)</f>
        <v>127600</v>
      </c>
      <c r="F49">
        <f>SUM(F47)</f>
        <v>46005</v>
      </c>
      <c r="G49">
        <f>SUM(C49:F49)</f>
        <v>385063.85</v>
      </c>
    </row>
    <row r="50" spans="2:7" x14ac:dyDescent="0.25">
      <c r="B50" t="s">
        <v>19</v>
      </c>
      <c r="C50" s="2">
        <f>SUM(C49/(G49/100))</f>
        <v>35.514590632176983</v>
      </c>
      <c r="D50" s="2">
        <f>SUM(D49/(G49/100))</f>
        <v>19.400678614728442</v>
      </c>
      <c r="E50" s="2">
        <f>SUM(E49/(G49/100))</f>
        <v>33.137361505111429</v>
      </c>
      <c r="F50" s="2">
        <f>SUM(F49/(G49/100))</f>
        <v>11.947369247983161</v>
      </c>
    </row>
    <row r="52" spans="2:7" x14ac:dyDescent="0.25">
      <c r="C52">
        <v>101768</v>
      </c>
      <c r="D52">
        <v>106169</v>
      </c>
      <c r="E52">
        <v>114518</v>
      </c>
      <c r="F52">
        <v>40719</v>
      </c>
      <c r="G52">
        <f>SUM(C52:F52)</f>
        <v>363174</v>
      </c>
    </row>
    <row r="53" spans="2:7" x14ac:dyDescent="0.25">
      <c r="B53" t="s">
        <v>16</v>
      </c>
      <c r="C53" s="1">
        <f>SUM(C52/(G52/100))</f>
        <v>28.021829756535436</v>
      </c>
      <c r="D53" s="1">
        <f>SUM(D52/(G52/100))</f>
        <v>29.233645580355425</v>
      </c>
      <c r="E53" s="1">
        <f>SUM(E52/(G52/100))</f>
        <v>31.532543629224563</v>
      </c>
      <c r="F53" s="1">
        <f>SUM(F52/(G52/100))</f>
        <v>11.211981033884586</v>
      </c>
    </row>
    <row r="54" spans="2:7" x14ac:dyDescent="0.25">
      <c r="B54" t="s">
        <v>18</v>
      </c>
      <c r="C54">
        <f>SUM(C52*1.45)</f>
        <v>147563.6</v>
      </c>
      <c r="D54">
        <f>SUM(D52)</f>
        <v>106169</v>
      </c>
      <c r="E54">
        <f>SUM(E52*1.45)</f>
        <v>166051.1</v>
      </c>
      <c r="F54">
        <f>SUM(F52)</f>
        <v>40719</v>
      </c>
      <c r="G54">
        <f>SUM(C54:F54)</f>
        <v>460502.7</v>
      </c>
    </row>
    <row r="55" spans="2:7" x14ac:dyDescent="0.25">
      <c r="B55" t="s">
        <v>19</v>
      </c>
      <c r="C55" s="2">
        <f>SUM(C54/(G54/100))</f>
        <v>32.044024931884223</v>
      </c>
      <c r="D55" s="2">
        <f>SUM(D54/(G54/100))</f>
        <v>23.05502226154157</v>
      </c>
      <c r="E55" s="2">
        <f>SUM(E54/(G54/100))</f>
        <v>36.058659373766972</v>
      </c>
      <c r="F55" s="2">
        <f>SUM(F54/(G54/100))</f>
        <v>8.8422934328072351</v>
      </c>
    </row>
    <row r="57" spans="2:7" x14ac:dyDescent="0.25">
      <c r="B57" t="s">
        <v>20</v>
      </c>
      <c r="C57">
        <v>20290</v>
      </c>
      <c r="D57">
        <v>19800</v>
      </c>
      <c r="E57">
        <v>20575</v>
      </c>
      <c r="F57">
        <v>17745</v>
      </c>
      <c r="G57">
        <f>SUM(C57:F57)</f>
        <v>78410</v>
      </c>
    </row>
    <row r="58" spans="2:7" x14ac:dyDescent="0.25">
      <c r="B58" t="s">
        <v>16</v>
      </c>
      <c r="C58" s="1">
        <f>SUM(C57/(G57/100))</f>
        <v>25.876801428389236</v>
      </c>
      <c r="D58" s="1">
        <f>SUM(D57/(G57/100))</f>
        <v>25.251881137609999</v>
      </c>
      <c r="E58" s="1">
        <f>SUM(E57/(G57/100))</f>
        <v>26.240275475066955</v>
      </c>
      <c r="F58" s="1">
        <f>SUM(F57/(G57/100))</f>
        <v>22.63104195893381</v>
      </c>
    </row>
    <row r="59" spans="2:7" x14ac:dyDescent="0.25">
      <c r="B59" t="s">
        <v>18</v>
      </c>
      <c r="C59">
        <f>SUM(C57*1.45)</f>
        <v>29420.5</v>
      </c>
      <c r="D59">
        <f>SUM(D57)</f>
        <v>19800</v>
      </c>
      <c r="E59">
        <f>SUM(E57*1.45)</f>
        <v>29833.75</v>
      </c>
      <c r="F59">
        <f>SUM(F57)</f>
        <v>17745</v>
      </c>
      <c r="G59">
        <f>SUM(C59:F59)</f>
        <v>96799.25</v>
      </c>
    </row>
    <row r="60" spans="2:7" x14ac:dyDescent="0.25">
      <c r="B60" t="s">
        <v>19</v>
      </c>
      <c r="C60" s="2">
        <f>SUM(C59/(G59/100))</f>
        <v>30.393313997784077</v>
      </c>
      <c r="D60" s="2">
        <f>SUM(D59/(G59/100))</f>
        <v>20.454703936239177</v>
      </c>
      <c r="E60" s="2">
        <f>SUM(E59/(G59/100))</f>
        <v>30.820228462513917</v>
      </c>
      <c r="F60" s="2">
        <f>SUM(F59/(G59/100))</f>
        <v>18.331753603462836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HIPER</dc:creator>
  <cp:lastModifiedBy>HIPER</cp:lastModifiedBy>
  <dcterms:created xsi:type="dcterms:W3CDTF">2025-04-05T17:04:14Z</dcterms:created>
  <dcterms:modified xsi:type="dcterms:W3CDTF">2025-04-06T16:43:53Z</dcterms:modified>
</cp:coreProperties>
</file>