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Levels" sheetId="1" r:id="rId1"/>
    <sheet name="Spiders" sheetId="4" r:id="rId2"/>
    <sheet name="Talents" sheetId="2" r:id="rId3"/>
    <sheet name="Abilities" sheetId="3" r:id="rId4"/>
    <sheet name="Items" sheetId="5" r:id="rId5"/>
    <sheet name="Other requirement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4" i="1" l="1"/>
  <c r="E154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6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44" i="1"/>
  <c r="K24" i="2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5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6" i="1"/>
  <c r="B7" i="1"/>
  <c r="B8" i="1"/>
  <c r="B9" i="1"/>
  <c r="B10" i="1"/>
  <c r="B5" i="1"/>
</calcChain>
</file>

<file path=xl/sharedStrings.xml><?xml version="1.0" encoding="utf-8"?>
<sst xmlns="http://schemas.openxmlformats.org/spreadsheetml/2006/main" count="148" uniqueCount="115">
  <si>
    <t>Level system</t>
  </si>
  <si>
    <t>Talent system</t>
  </si>
  <si>
    <t>Level</t>
  </si>
  <si>
    <t>Tier1</t>
  </si>
  <si>
    <t>Time</t>
  </si>
  <si>
    <t>Tier2</t>
  </si>
  <si>
    <t>Tier3</t>
  </si>
  <si>
    <t>Arrow base cost</t>
  </si>
  <si>
    <t>Tier4</t>
  </si>
  <si>
    <t>Play time (min)</t>
  </si>
  <si>
    <t>||
V</t>
  </si>
  <si>
    <t>0/1 Ability: Time Killer</t>
  </si>
  <si>
    <t>Name</t>
  </si>
  <si>
    <t>Cost</t>
  </si>
  <si>
    <t>Description</t>
  </si>
  <si>
    <t>Time Killer</t>
  </si>
  <si>
    <t>Reduce current time to 40s</t>
  </si>
  <si>
    <t>Cooldown</t>
  </si>
  <si>
    <t>0/1 Abitily: Time Freeze</t>
  </si>
  <si>
    <t>Time Freeze</t>
  </si>
  <si>
    <t>Pauses the game</t>
  </si>
  <si>
    <t>0/1 Ability: Slow</t>
  </si>
  <si>
    <t>Slow</t>
  </si>
  <si>
    <t>0/5 Increase energy regeneration for 10/20/30/40/50%</t>
  </si>
  <si>
    <t>0/5 Increase base energy pool to 140/180/220/260/300</t>
  </si>
  <si>
    <t>0/1 Ability: Preparation</t>
  </si>
  <si>
    <t>Preparation</t>
  </si>
  <si>
    <t>Restores 300 energy</t>
  </si>
  <si>
    <t>Max energy pool</t>
  </si>
  <si>
    <t>0/7 Increase energy pool for 1/2/3/4/5/6/7 for each level</t>
  </si>
  <si>
    <t>0/5 Reduce Preparation cooldown by 10/20/30/40/50%</t>
  </si>
  <si>
    <t>Base HP</t>
  </si>
  <si>
    <t>Base Energy</t>
  </si>
  <si>
    <t>Slows all spider by 75% for 4s</t>
  </si>
  <si>
    <t>0/6 Increase Slow duration by 1/2/3/4/5/6s</t>
  </si>
  <si>
    <t>Talent points</t>
  </si>
  <si>
    <t>Divine Shield</t>
  </si>
  <si>
    <t>0/1 Ability: Divine Shield</t>
  </si>
  <si>
    <t>0/1 Ability: Heal</t>
  </si>
  <si>
    <t>Heal</t>
  </si>
  <si>
    <t>0/5 Reduce spiders damage by 14/28/42/56/70%</t>
  </si>
  <si>
    <t>Invincibility for 5s</t>
  </si>
  <si>
    <t>0/7 Increase Divine Shield's duration for 1/2/3/4/5/6/7s</t>
  </si>
  <si>
    <t>0/5 Reduce Divine Shield's cooldown for 12/24/36/48/60s</t>
  </si>
  <si>
    <t>Spider's base damage</t>
  </si>
  <si>
    <t>0/5 Increase HP for 2/4/6/8/10 for each level</t>
  </si>
  <si>
    <t>Max available HP</t>
  </si>
  <si>
    <t>0/1 If you deal overdamage by the critical arrow it will hit a next spider</t>
  </si>
  <si>
    <t>0/3 Increase critical damage to 3/4/5</t>
  </si>
  <si>
    <t>Enrage</t>
  </si>
  <si>
    <t>Makes every arrow critical by 3s</t>
  </si>
  <si>
    <t>0/1 Ability: Enrage</t>
  </si>
  <si>
    <t>0/10 Increases Enrage duration by 0.5/1/1.5/2/2.5/3/3.5/4/4.5/5s</t>
  </si>
  <si>
    <t>0/1 Ability: Armageddon</t>
  </si>
  <si>
    <t>Armageddon</t>
  </si>
  <si>
    <t>Kill every spider on the battlefield</t>
  </si>
  <si>
    <t xml:space="preserve">0/3 Increase arrow speed for 100/200/300% </t>
  </si>
  <si>
    <t>0/5 Add 1/2/3/4/5 HP regeneration</t>
  </si>
  <si>
    <t>0/7 Reduce arrow cooldown by 10/20/30/40/50/60/70%</t>
  </si>
  <si>
    <t>0/5 Increase base max HP to 200/300/400/500/600</t>
  </si>
  <si>
    <t>0/1 All spider's damage reduced by 35</t>
  </si>
  <si>
    <t>0/1 Abitily: Multishot</t>
  </si>
  <si>
    <t>Multishot</t>
  </si>
  <si>
    <t>Restores 100 HP</t>
  </si>
  <si>
    <t>0/5 Timer runs 5/10/15/20/25% faster</t>
  </si>
  <si>
    <t>0/5 Reduces all cooldowns by 2/4/6/8/10%</t>
  </si>
  <si>
    <t>0/1 Ability: Reset Cooldowns</t>
  </si>
  <si>
    <t>Reset Cooldowns</t>
  </si>
  <si>
    <t>Reset all cooldowns</t>
  </si>
  <si>
    <t>0/3 Reduces heal cost by 20/40/60</t>
  </si>
  <si>
    <t>0/2 Increases heal to 175/250 HP</t>
  </si>
  <si>
    <t>0/7 Reduces Multishot cooldown by 8/16/24/32/40/48/56%</t>
  </si>
  <si>
    <t>0/1 Reduces all spider's count by 10%</t>
  </si>
  <si>
    <t>0/3 Reduces all spider's speed by 4/8/12%</t>
  </si>
  <si>
    <t>0/3 Reduces 2+HP spider's speed by additional 10/20/30%</t>
  </si>
  <si>
    <t>0/6 Increase your HP regeneration after healing for 10/20/30/40/50/60 HP for 30s</t>
  </si>
  <si>
    <t>0/3 Increase Energy regeneration by 10/20/30% after spider's hit for 5s</t>
  </si>
  <si>
    <t>Spider</t>
  </si>
  <si>
    <t>Damage</t>
  </si>
  <si>
    <t>Speed</t>
  </si>
  <si>
    <t>Fast spider</t>
  </si>
  <si>
    <t>Frequency start</t>
  </si>
  <si>
    <t>Frequency 100lvl</t>
  </si>
  <si>
    <t>Frequency 50lvl</t>
  </si>
  <si>
    <t>Frequency 150lvl</t>
  </si>
  <si>
    <t>Strong spider</t>
  </si>
  <si>
    <t>Armored spider</t>
  </si>
  <si>
    <t>Heavy armored spider</t>
  </si>
  <si>
    <t>HP</t>
  </si>
  <si>
    <t>N/A</t>
  </si>
  <si>
    <t>Maximum</t>
  </si>
  <si>
    <t>Poisonous spider</t>
  </si>
  <si>
    <t>UI</t>
  </si>
  <si>
    <t>black normal</t>
  </si>
  <si>
    <t>black small</t>
  </si>
  <si>
    <t>green normal</t>
  </si>
  <si>
    <t>black big</t>
  </si>
  <si>
    <t>Slot</t>
  </si>
  <si>
    <t>Bow</t>
  </si>
  <si>
    <t>Shield</t>
  </si>
  <si>
    <t>Amulet</t>
  </si>
  <si>
    <t>0/8 Whenever you kill a spider you restore 2/4/6/8/10/12/14/16 HP</t>
  </si>
  <si>
    <t>0/5 Whenever you kill a spider you restore 1/2/3/4/5 Energy</t>
  </si>
  <si>
    <t>0/1 Whenever you kill a spider you remove 0.05s from the timer</t>
  </si>
  <si>
    <t xml:space="preserve">0/7 Gives you a chance to deal critical damage (4/8/12/16/20/24/28%) </t>
  </si>
  <si>
    <t>0/2 Increase HP regeneration and heal by 40/80% as well as reduce damage taken by 15/30% after spider's hit for 5s</t>
  </si>
  <si>
    <t>Shot by all 9 arrows. Damage cannot be critical</t>
  </si>
  <si>
    <t>0/5 Reduce Multishot cost by 40/80/120/160/200 energy</t>
  </si>
  <si>
    <t>Level saves:</t>
  </si>
  <si>
    <t>1) If player completes level+3'th level</t>
  </si>
  <si>
    <t>2) If player completes level:</t>
  </si>
  <si>
    <t>without using Time Killer and Reset Cooldown abilities</t>
  </si>
  <si>
    <t>with more than 50% HP</t>
  </si>
  <si>
    <t>0/5 Decrease arrow cost by 2/4/6/8/10 Energy</t>
  </si>
  <si>
    <t>30% of full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</si>
</sst>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4"/>
  <sheetViews>
    <sheetView topLeftCell="A40" workbookViewId="0">
      <selection activeCell="D64" sqref="D64"/>
    </sheetView>
  </sheetViews>
  <sheetFormatPr defaultRowHeight="15" x14ac:dyDescent="0.25"/>
  <cols>
    <col min="1" max="1" width="13.42578125" bestFit="1" customWidth="1"/>
    <col min="2" max="2" width="9.140625" customWidth="1"/>
    <col min="3" max="3" width="14.7109375" bestFit="1" customWidth="1"/>
    <col min="4" max="4" width="15.85546875" bestFit="1" customWidth="1"/>
    <col min="5" max="5" width="20.28515625" bestFit="1" customWidth="1"/>
    <col min="6" max="6" width="16.140625" bestFit="1" customWidth="1"/>
    <col min="14" max="14" width="15.140625" bestFit="1" customWidth="1"/>
  </cols>
  <sheetData>
    <row r="3" spans="1:6" x14ac:dyDescent="0.25">
      <c r="A3" t="s">
        <v>0</v>
      </c>
    </row>
    <row r="4" spans="1:6" x14ac:dyDescent="0.25">
      <c r="A4" t="s">
        <v>2</v>
      </c>
      <c r="B4" t="s">
        <v>4</v>
      </c>
      <c r="C4" t="s">
        <v>9</v>
      </c>
      <c r="D4" t="s">
        <v>28</v>
      </c>
      <c r="E4" t="s">
        <v>44</v>
      </c>
      <c r="F4" t="s">
        <v>46</v>
      </c>
    </row>
    <row r="5" spans="1:6" x14ac:dyDescent="0.25">
      <c r="A5">
        <v>1</v>
      </c>
      <c r="B5">
        <f t="shared" ref="B5:B10" si="0">19+A5*2</f>
        <v>21</v>
      </c>
      <c r="C5">
        <f>SUM($B$5:B5)/60</f>
        <v>0.35</v>
      </c>
      <c r="D5">
        <v>100</v>
      </c>
      <c r="E5">
        <v>3</v>
      </c>
      <c r="F5">
        <v>100</v>
      </c>
    </row>
    <row r="6" spans="1:6" x14ac:dyDescent="0.25">
      <c r="A6">
        <v>2</v>
      </c>
      <c r="B6">
        <f t="shared" si="0"/>
        <v>23</v>
      </c>
      <c r="C6">
        <f>SUM($B$5:B6)/60</f>
        <v>0.73333333333333328</v>
      </c>
      <c r="D6">
        <v>140</v>
      </c>
      <c r="E6">
        <f>E5*1.025+1.5</f>
        <v>4.5749999999999993</v>
      </c>
      <c r="F6">
        <v>100</v>
      </c>
    </row>
    <row r="7" spans="1:6" x14ac:dyDescent="0.25">
      <c r="A7">
        <v>3</v>
      </c>
      <c r="B7">
        <f t="shared" si="0"/>
        <v>25</v>
      </c>
      <c r="C7">
        <f>SUM($B$5:B7)/60</f>
        <v>1.1499999999999999</v>
      </c>
      <c r="D7">
        <v>180</v>
      </c>
      <c r="E7">
        <f t="shared" ref="E7:E70" si="1">E6*1.025+1.5</f>
        <v>6.1893749999999992</v>
      </c>
      <c r="F7">
        <v>100</v>
      </c>
    </row>
    <row r="8" spans="1:6" x14ac:dyDescent="0.25">
      <c r="A8">
        <v>4</v>
      </c>
      <c r="B8">
        <f t="shared" si="0"/>
        <v>27</v>
      </c>
      <c r="C8">
        <f>SUM($B$5:B8)/60</f>
        <v>1.6</v>
      </c>
      <c r="D8">
        <v>220</v>
      </c>
      <c r="E8">
        <f t="shared" si="1"/>
        <v>7.8441093749999986</v>
      </c>
      <c r="F8">
        <v>100</v>
      </c>
    </row>
    <row r="9" spans="1:6" x14ac:dyDescent="0.25">
      <c r="A9">
        <v>5</v>
      </c>
      <c r="B9">
        <f t="shared" si="0"/>
        <v>29</v>
      </c>
      <c r="C9">
        <f>SUM($B$5:B9)/60</f>
        <v>2.0833333333333335</v>
      </c>
      <c r="D9">
        <v>260</v>
      </c>
      <c r="E9">
        <f t="shared" si="1"/>
        <v>9.5402121093749983</v>
      </c>
      <c r="F9">
        <v>100</v>
      </c>
    </row>
    <row r="10" spans="1:6" x14ac:dyDescent="0.25">
      <c r="A10">
        <v>6</v>
      </c>
      <c r="B10">
        <f t="shared" si="0"/>
        <v>31</v>
      </c>
      <c r="C10">
        <f>SUM($B$5:B10)/60</f>
        <v>2.6</v>
      </c>
      <c r="D10">
        <v>300</v>
      </c>
      <c r="E10">
        <f t="shared" si="1"/>
        <v>11.278717412109373</v>
      </c>
      <c r="F10">
        <v>100</v>
      </c>
    </row>
    <row r="11" spans="1:6" x14ac:dyDescent="0.25">
      <c r="A11">
        <v>7</v>
      </c>
      <c r="B11">
        <f t="shared" ref="B11:B74" si="2">19+A11*2</f>
        <v>33</v>
      </c>
      <c r="C11">
        <f>SUM($B$5:B11)/60</f>
        <v>3.15</v>
      </c>
      <c r="D11">
        <v>300</v>
      </c>
      <c r="E11">
        <f t="shared" si="1"/>
        <v>13.060685347412106</v>
      </c>
      <c r="F11">
        <v>100</v>
      </c>
    </row>
    <row r="12" spans="1:6" x14ac:dyDescent="0.25">
      <c r="A12">
        <v>8</v>
      </c>
      <c r="B12">
        <f t="shared" si="2"/>
        <v>35</v>
      </c>
      <c r="C12">
        <f>SUM($B$5:B12)/60</f>
        <v>3.7333333333333334</v>
      </c>
      <c r="D12">
        <v>300</v>
      </c>
      <c r="E12">
        <f t="shared" si="1"/>
        <v>14.887202481097408</v>
      </c>
      <c r="F12">
        <v>100</v>
      </c>
    </row>
    <row r="13" spans="1:6" x14ac:dyDescent="0.25">
      <c r="A13">
        <v>9</v>
      </c>
      <c r="B13">
        <f t="shared" si="2"/>
        <v>37</v>
      </c>
      <c r="C13">
        <f>SUM($B$5:B13)/60</f>
        <v>4.3499999999999996</v>
      </c>
      <c r="D13">
        <v>300</v>
      </c>
      <c r="E13">
        <f t="shared" si="1"/>
        <v>16.759382543124843</v>
      </c>
      <c r="F13">
        <v>100</v>
      </c>
    </row>
    <row r="14" spans="1:6" x14ac:dyDescent="0.25">
      <c r="A14">
        <v>10</v>
      </c>
      <c r="B14">
        <f t="shared" si="2"/>
        <v>39</v>
      </c>
      <c r="C14">
        <f>SUM($B$5:B14)/60</f>
        <v>5</v>
      </c>
      <c r="D14">
        <v>300</v>
      </c>
      <c r="E14">
        <f t="shared" si="1"/>
        <v>18.678367106702964</v>
      </c>
      <c r="F14">
        <v>100</v>
      </c>
    </row>
    <row r="15" spans="1:6" x14ac:dyDescent="0.25">
      <c r="A15">
        <v>11</v>
      </c>
      <c r="B15">
        <f t="shared" si="2"/>
        <v>41</v>
      </c>
      <c r="C15">
        <f>SUM($B$5:B15)/60</f>
        <v>5.6833333333333336</v>
      </c>
      <c r="D15">
        <f>300+7*A15</f>
        <v>377</v>
      </c>
      <c r="E15">
        <f t="shared" si="1"/>
        <v>20.645326284370537</v>
      </c>
      <c r="F15">
        <v>100</v>
      </c>
    </row>
    <row r="16" spans="1:6" x14ac:dyDescent="0.25">
      <c r="A16">
        <v>12</v>
      </c>
      <c r="B16">
        <f t="shared" si="2"/>
        <v>43</v>
      </c>
      <c r="C16">
        <f>SUM($B$5:B16)/60</f>
        <v>6.4</v>
      </c>
      <c r="D16">
        <f t="shared" ref="D16:D79" si="3">300+7*A16</f>
        <v>384</v>
      </c>
      <c r="E16">
        <f t="shared" si="1"/>
        <v>22.661459441479799</v>
      </c>
      <c r="F16">
        <v>100</v>
      </c>
    </row>
    <row r="17" spans="1:6" x14ac:dyDescent="0.25">
      <c r="A17">
        <v>13</v>
      </c>
      <c r="B17">
        <f t="shared" si="2"/>
        <v>45</v>
      </c>
      <c r="C17">
        <f>SUM($B$5:B17)/60</f>
        <v>7.15</v>
      </c>
      <c r="D17">
        <f t="shared" si="3"/>
        <v>391</v>
      </c>
      <c r="E17">
        <f t="shared" si="1"/>
        <v>24.72799592751679</v>
      </c>
      <c r="F17">
        <v>100</v>
      </c>
    </row>
    <row r="18" spans="1:6" x14ac:dyDescent="0.25">
      <c r="A18">
        <v>14</v>
      </c>
      <c r="B18">
        <f t="shared" si="2"/>
        <v>47</v>
      </c>
      <c r="C18">
        <f>SUM($B$5:B18)/60</f>
        <v>7.9333333333333336</v>
      </c>
      <c r="D18">
        <f t="shared" si="3"/>
        <v>398</v>
      </c>
      <c r="E18">
        <f t="shared" si="1"/>
        <v>26.846195825704708</v>
      </c>
      <c r="F18">
        <v>100</v>
      </c>
    </row>
    <row r="19" spans="1:6" x14ac:dyDescent="0.25">
      <c r="A19">
        <v>15</v>
      </c>
      <c r="B19">
        <f t="shared" si="2"/>
        <v>49</v>
      </c>
      <c r="C19">
        <f>SUM($B$5:B19)/60</f>
        <v>8.75</v>
      </c>
      <c r="D19">
        <f t="shared" si="3"/>
        <v>405</v>
      </c>
      <c r="E19">
        <f t="shared" si="1"/>
        <v>29.017350721347324</v>
      </c>
      <c r="F19">
        <v>100</v>
      </c>
    </row>
    <row r="20" spans="1:6" x14ac:dyDescent="0.25">
      <c r="A20">
        <v>16</v>
      </c>
      <c r="B20">
        <f t="shared" si="2"/>
        <v>51</v>
      </c>
      <c r="C20">
        <f>SUM($B$5:B20)/60</f>
        <v>9.6</v>
      </c>
      <c r="D20">
        <f t="shared" si="3"/>
        <v>412</v>
      </c>
      <c r="E20">
        <f t="shared" si="1"/>
        <v>31.242784489381005</v>
      </c>
      <c r="F20">
        <v>100</v>
      </c>
    </row>
    <row r="21" spans="1:6" x14ac:dyDescent="0.25">
      <c r="A21">
        <v>17</v>
      </c>
      <c r="B21">
        <f t="shared" si="2"/>
        <v>53</v>
      </c>
      <c r="C21">
        <f>SUM($B$5:B21)/60</f>
        <v>10.483333333333333</v>
      </c>
      <c r="D21">
        <f t="shared" si="3"/>
        <v>419</v>
      </c>
      <c r="E21">
        <f t="shared" si="1"/>
        <v>33.523854101615527</v>
      </c>
      <c r="F21">
        <v>100</v>
      </c>
    </row>
    <row r="22" spans="1:6" x14ac:dyDescent="0.25">
      <c r="A22">
        <v>18</v>
      </c>
      <c r="B22">
        <f t="shared" si="2"/>
        <v>55</v>
      </c>
      <c r="C22">
        <f>SUM($B$5:B22)/60</f>
        <v>11.4</v>
      </c>
      <c r="D22">
        <f t="shared" si="3"/>
        <v>426</v>
      </c>
      <c r="E22">
        <f t="shared" si="1"/>
        <v>35.86195045415591</v>
      </c>
      <c r="F22">
        <v>100</v>
      </c>
    </row>
    <row r="23" spans="1:6" x14ac:dyDescent="0.25">
      <c r="A23">
        <v>19</v>
      </c>
      <c r="B23">
        <f t="shared" si="2"/>
        <v>57</v>
      </c>
      <c r="C23">
        <f>SUM($B$5:B23)/60</f>
        <v>12.35</v>
      </c>
      <c r="D23">
        <f t="shared" si="3"/>
        <v>433</v>
      </c>
      <c r="E23">
        <f t="shared" si="1"/>
        <v>38.258499215509801</v>
      </c>
      <c r="F23">
        <v>100</v>
      </c>
    </row>
    <row r="24" spans="1:6" x14ac:dyDescent="0.25">
      <c r="A24">
        <v>20</v>
      </c>
      <c r="B24">
        <f t="shared" si="2"/>
        <v>59</v>
      </c>
      <c r="C24">
        <f>SUM($B$5:B24)/60</f>
        <v>13.333333333333334</v>
      </c>
      <c r="D24">
        <f t="shared" si="3"/>
        <v>440</v>
      </c>
      <c r="E24">
        <f t="shared" si="1"/>
        <v>40.714961695897543</v>
      </c>
      <c r="F24">
        <v>100</v>
      </c>
    </row>
    <row r="25" spans="1:6" x14ac:dyDescent="0.25">
      <c r="A25">
        <v>21</v>
      </c>
      <c r="B25">
        <f t="shared" si="2"/>
        <v>61</v>
      </c>
      <c r="C25">
        <f>SUM($B$5:B25)/60</f>
        <v>14.35</v>
      </c>
      <c r="D25">
        <f t="shared" si="3"/>
        <v>447</v>
      </c>
      <c r="E25">
        <f t="shared" si="1"/>
        <v>43.23283573829498</v>
      </c>
      <c r="F25">
        <v>100</v>
      </c>
    </row>
    <row r="26" spans="1:6" x14ac:dyDescent="0.25">
      <c r="A26">
        <v>22</v>
      </c>
      <c r="B26">
        <f t="shared" si="2"/>
        <v>63</v>
      </c>
      <c r="C26">
        <f>SUM($B$5:B26)/60</f>
        <v>15.4</v>
      </c>
      <c r="D26">
        <f t="shared" si="3"/>
        <v>454</v>
      </c>
      <c r="E26">
        <f t="shared" si="1"/>
        <v>45.813656631752352</v>
      </c>
      <c r="F26">
        <v>100</v>
      </c>
    </row>
    <row r="27" spans="1:6" x14ac:dyDescent="0.25">
      <c r="A27">
        <v>23</v>
      </c>
      <c r="B27">
        <f t="shared" si="2"/>
        <v>65</v>
      </c>
      <c r="C27">
        <f>SUM($B$5:B27)/60</f>
        <v>16.483333333333334</v>
      </c>
      <c r="D27">
        <f t="shared" si="3"/>
        <v>461</v>
      </c>
      <c r="E27">
        <f t="shared" si="1"/>
        <v>48.458998047546153</v>
      </c>
      <c r="F27">
        <v>100</v>
      </c>
    </row>
    <row r="28" spans="1:6" x14ac:dyDescent="0.25">
      <c r="A28">
        <v>24</v>
      </c>
      <c r="B28">
        <f t="shared" si="2"/>
        <v>67</v>
      </c>
      <c r="C28">
        <f>SUM($B$5:B28)/60</f>
        <v>17.600000000000001</v>
      </c>
      <c r="D28">
        <f t="shared" si="3"/>
        <v>468</v>
      </c>
      <c r="E28">
        <f t="shared" si="1"/>
        <v>51.170472998734802</v>
      </c>
      <c r="F28">
        <v>100</v>
      </c>
    </row>
    <row r="29" spans="1:6" x14ac:dyDescent="0.25">
      <c r="A29">
        <v>25</v>
      </c>
      <c r="B29">
        <f t="shared" si="2"/>
        <v>69</v>
      </c>
      <c r="C29">
        <f>SUM($B$5:B29)/60</f>
        <v>18.75</v>
      </c>
      <c r="D29">
        <f t="shared" si="3"/>
        <v>475</v>
      </c>
      <c r="E29">
        <f t="shared" si="1"/>
        <v>53.949734823703167</v>
      </c>
      <c r="F29">
        <v>100</v>
      </c>
    </row>
    <row r="30" spans="1:6" x14ac:dyDescent="0.25">
      <c r="A30">
        <v>26</v>
      </c>
      <c r="B30">
        <f t="shared" si="2"/>
        <v>71</v>
      </c>
      <c r="C30">
        <f>SUM($B$5:B30)/60</f>
        <v>19.933333333333334</v>
      </c>
      <c r="D30">
        <f t="shared" si="3"/>
        <v>482</v>
      </c>
      <c r="E30">
        <f t="shared" si="1"/>
        <v>56.79847819429574</v>
      </c>
      <c r="F30">
        <v>100</v>
      </c>
    </row>
    <row r="31" spans="1:6" x14ac:dyDescent="0.25">
      <c r="A31">
        <v>27</v>
      </c>
      <c r="B31">
        <f t="shared" si="2"/>
        <v>73</v>
      </c>
      <c r="C31">
        <f>SUM($B$5:B31)/60</f>
        <v>21.15</v>
      </c>
      <c r="D31">
        <f t="shared" si="3"/>
        <v>489</v>
      </c>
      <c r="E31">
        <f t="shared" si="1"/>
        <v>59.718440149153125</v>
      </c>
      <c r="F31">
        <v>100</v>
      </c>
    </row>
    <row r="32" spans="1:6" x14ac:dyDescent="0.25">
      <c r="A32">
        <v>28</v>
      </c>
      <c r="B32">
        <f t="shared" si="2"/>
        <v>75</v>
      </c>
      <c r="C32">
        <f>SUM($B$5:B32)/60</f>
        <v>22.4</v>
      </c>
      <c r="D32">
        <f t="shared" si="3"/>
        <v>496</v>
      </c>
      <c r="E32">
        <f t="shared" si="1"/>
        <v>62.711401152881947</v>
      </c>
      <c r="F32">
        <v>100</v>
      </c>
    </row>
    <row r="33" spans="1:6" x14ac:dyDescent="0.25">
      <c r="A33">
        <v>29</v>
      </c>
      <c r="B33">
        <f t="shared" si="2"/>
        <v>77</v>
      </c>
      <c r="C33">
        <f>SUM($B$5:B33)/60</f>
        <v>23.683333333333334</v>
      </c>
      <c r="D33">
        <f t="shared" si="3"/>
        <v>503</v>
      </c>
      <c r="E33">
        <f t="shared" si="1"/>
        <v>65.779186181703992</v>
      </c>
      <c r="F33">
        <v>100</v>
      </c>
    </row>
    <row r="34" spans="1:6" x14ac:dyDescent="0.25">
      <c r="A34">
        <v>30</v>
      </c>
      <c r="B34">
        <f t="shared" si="2"/>
        <v>79</v>
      </c>
      <c r="C34">
        <f>SUM($B$5:B34)/60</f>
        <v>25</v>
      </c>
      <c r="D34">
        <f t="shared" si="3"/>
        <v>510</v>
      </c>
      <c r="E34">
        <f t="shared" si="1"/>
        <v>68.923665836246585</v>
      </c>
      <c r="F34">
        <v>200</v>
      </c>
    </row>
    <row r="35" spans="1:6" x14ac:dyDescent="0.25">
      <c r="A35">
        <v>31</v>
      </c>
      <c r="B35">
        <f t="shared" si="2"/>
        <v>81</v>
      </c>
      <c r="C35">
        <f>SUM($B$5:B35)/60</f>
        <v>26.35</v>
      </c>
      <c r="D35">
        <f t="shared" si="3"/>
        <v>517</v>
      </c>
      <c r="E35">
        <f t="shared" si="1"/>
        <v>72.146757482152736</v>
      </c>
      <c r="F35">
        <v>300</v>
      </c>
    </row>
    <row r="36" spans="1:6" x14ac:dyDescent="0.25">
      <c r="A36">
        <v>32</v>
      </c>
      <c r="B36">
        <f t="shared" si="2"/>
        <v>83</v>
      </c>
      <c r="C36">
        <f>SUM($B$5:B36)/60</f>
        <v>27.733333333333334</v>
      </c>
      <c r="D36">
        <f t="shared" si="3"/>
        <v>524</v>
      </c>
      <c r="E36">
        <f t="shared" si="1"/>
        <v>75.450426419206551</v>
      </c>
      <c r="F36">
        <v>400</v>
      </c>
    </row>
    <row r="37" spans="1:6" x14ac:dyDescent="0.25">
      <c r="A37">
        <v>33</v>
      </c>
      <c r="B37">
        <f t="shared" si="2"/>
        <v>85</v>
      </c>
      <c r="C37">
        <f>SUM($B$5:B37)/60</f>
        <v>29.15</v>
      </c>
      <c r="D37">
        <f t="shared" si="3"/>
        <v>531</v>
      </c>
      <c r="E37">
        <f t="shared" si="1"/>
        <v>78.836687079686712</v>
      </c>
      <c r="F37">
        <v>500</v>
      </c>
    </row>
    <row r="38" spans="1:6" x14ac:dyDescent="0.25">
      <c r="A38">
        <v>34</v>
      </c>
      <c r="B38">
        <f t="shared" si="2"/>
        <v>87</v>
      </c>
      <c r="C38">
        <f>SUM($B$5:B38)/60</f>
        <v>30.6</v>
      </c>
      <c r="D38">
        <f t="shared" si="3"/>
        <v>538</v>
      </c>
      <c r="E38">
        <f t="shared" si="1"/>
        <v>82.307604256678871</v>
      </c>
      <c r="F38">
        <v>600</v>
      </c>
    </row>
    <row r="39" spans="1:6" x14ac:dyDescent="0.25">
      <c r="A39">
        <v>35</v>
      </c>
      <c r="B39">
        <f t="shared" si="2"/>
        <v>89</v>
      </c>
      <c r="C39">
        <f>SUM($B$5:B39)/60</f>
        <v>32.083333333333336</v>
      </c>
      <c r="D39">
        <f t="shared" si="3"/>
        <v>545</v>
      </c>
      <c r="E39">
        <f t="shared" si="1"/>
        <v>85.865294363095842</v>
      </c>
      <c r="F39">
        <v>600</v>
      </c>
    </row>
    <row r="40" spans="1:6" x14ac:dyDescent="0.25">
      <c r="A40">
        <v>36</v>
      </c>
      <c r="B40">
        <f t="shared" si="2"/>
        <v>91</v>
      </c>
      <c r="C40">
        <f>SUM($B$5:B40)/60</f>
        <v>33.6</v>
      </c>
      <c r="D40">
        <f t="shared" si="3"/>
        <v>552</v>
      </c>
      <c r="E40">
        <f t="shared" si="1"/>
        <v>89.511926722173229</v>
      </c>
      <c r="F40">
        <v>600</v>
      </c>
    </row>
    <row r="41" spans="1:6" x14ac:dyDescent="0.25">
      <c r="A41">
        <v>37</v>
      </c>
      <c r="B41">
        <f t="shared" si="2"/>
        <v>93</v>
      </c>
      <c r="C41">
        <f>SUM($B$5:B41)/60</f>
        <v>35.15</v>
      </c>
      <c r="D41">
        <f t="shared" si="3"/>
        <v>559</v>
      </c>
      <c r="E41">
        <f t="shared" si="1"/>
        <v>93.249724890227554</v>
      </c>
      <c r="F41">
        <v>600</v>
      </c>
    </row>
    <row r="42" spans="1:6" x14ac:dyDescent="0.25">
      <c r="A42">
        <v>38</v>
      </c>
      <c r="B42">
        <f t="shared" si="2"/>
        <v>95</v>
      </c>
      <c r="C42">
        <f>SUM($B$5:B42)/60</f>
        <v>36.733333333333334</v>
      </c>
      <c r="D42">
        <f t="shared" si="3"/>
        <v>566</v>
      </c>
      <c r="E42">
        <f t="shared" si="1"/>
        <v>97.08096801248324</v>
      </c>
      <c r="F42">
        <v>600</v>
      </c>
    </row>
    <row r="43" spans="1:6" x14ac:dyDescent="0.25">
      <c r="A43">
        <v>39</v>
      </c>
      <c r="B43">
        <f t="shared" si="2"/>
        <v>97</v>
      </c>
      <c r="C43">
        <f>SUM($B$5:B43)/60</f>
        <v>38.35</v>
      </c>
      <c r="D43">
        <f t="shared" si="3"/>
        <v>573</v>
      </c>
      <c r="E43">
        <f t="shared" si="1"/>
        <v>101.00799221279532</v>
      </c>
      <c r="F43">
        <v>600</v>
      </c>
    </row>
    <row r="44" spans="1:6" x14ac:dyDescent="0.25">
      <c r="A44">
        <v>40</v>
      </c>
      <c r="B44">
        <f t="shared" si="2"/>
        <v>99</v>
      </c>
      <c r="C44">
        <f>SUM($B$5:B44)/60</f>
        <v>40</v>
      </c>
      <c r="D44">
        <f t="shared" si="3"/>
        <v>580</v>
      </c>
      <c r="E44">
        <f t="shared" si="1"/>
        <v>105.03319201811519</v>
      </c>
      <c r="F44">
        <f>600+A44*10</f>
        <v>1000</v>
      </c>
    </row>
    <row r="45" spans="1:6" x14ac:dyDescent="0.25">
      <c r="A45">
        <v>41</v>
      </c>
      <c r="B45">
        <f t="shared" si="2"/>
        <v>101</v>
      </c>
      <c r="C45">
        <f>SUM($B$5:B45)/60</f>
        <v>41.68333333333333</v>
      </c>
      <c r="D45">
        <f t="shared" si="3"/>
        <v>587</v>
      </c>
      <c r="E45">
        <f t="shared" si="1"/>
        <v>109.15902181856806</v>
      </c>
      <c r="F45">
        <f t="shared" ref="F45:F108" si="4">600+A45*10</f>
        <v>1010</v>
      </c>
    </row>
    <row r="46" spans="1:6" x14ac:dyDescent="0.25">
      <c r="A46">
        <v>42</v>
      </c>
      <c r="B46">
        <f t="shared" si="2"/>
        <v>103</v>
      </c>
      <c r="C46">
        <f>SUM($B$5:B46)/60</f>
        <v>43.4</v>
      </c>
      <c r="D46">
        <f t="shared" si="3"/>
        <v>594</v>
      </c>
      <c r="E46">
        <f t="shared" si="1"/>
        <v>113.38799736403226</v>
      </c>
      <c r="F46">
        <f t="shared" si="4"/>
        <v>1020</v>
      </c>
    </row>
    <row r="47" spans="1:6" x14ac:dyDescent="0.25">
      <c r="A47">
        <v>43</v>
      </c>
      <c r="B47">
        <f t="shared" si="2"/>
        <v>105</v>
      </c>
      <c r="C47">
        <f>SUM($B$5:B47)/60</f>
        <v>45.15</v>
      </c>
      <c r="D47">
        <f t="shared" si="3"/>
        <v>601</v>
      </c>
      <c r="E47">
        <f t="shared" si="1"/>
        <v>117.72269729813306</v>
      </c>
      <c r="F47">
        <f t="shared" si="4"/>
        <v>1030</v>
      </c>
    </row>
    <row r="48" spans="1:6" x14ac:dyDescent="0.25">
      <c r="A48">
        <v>44</v>
      </c>
      <c r="B48">
        <f t="shared" si="2"/>
        <v>107</v>
      </c>
      <c r="C48">
        <f>SUM($B$5:B48)/60</f>
        <v>46.93333333333333</v>
      </c>
      <c r="D48">
        <f t="shared" si="3"/>
        <v>608</v>
      </c>
      <c r="E48">
        <f t="shared" si="1"/>
        <v>122.16576473058637</v>
      </c>
      <c r="F48">
        <f t="shared" si="4"/>
        <v>1040</v>
      </c>
    </row>
    <row r="49" spans="1:6" x14ac:dyDescent="0.25">
      <c r="A49">
        <v>45</v>
      </c>
      <c r="B49">
        <f t="shared" si="2"/>
        <v>109</v>
      </c>
      <c r="C49">
        <f>SUM($B$5:B49)/60</f>
        <v>48.75</v>
      </c>
      <c r="D49">
        <f t="shared" si="3"/>
        <v>615</v>
      </c>
      <c r="E49">
        <f t="shared" si="1"/>
        <v>126.71990884885102</v>
      </c>
      <c r="F49">
        <f t="shared" si="4"/>
        <v>1050</v>
      </c>
    </row>
    <row r="50" spans="1:6" x14ac:dyDescent="0.25">
      <c r="A50">
        <v>46</v>
      </c>
      <c r="B50">
        <f t="shared" si="2"/>
        <v>111</v>
      </c>
      <c r="C50">
        <f>SUM($B$5:B50)/60</f>
        <v>50.6</v>
      </c>
      <c r="D50">
        <f t="shared" si="3"/>
        <v>622</v>
      </c>
      <c r="E50">
        <f t="shared" si="1"/>
        <v>131.38790657007229</v>
      </c>
      <c r="F50">
        <f t="shared" si="4"/>
        <v>1060</v>
      </c>
    </row>
    <row r="51" spans="1:6" x14ac:dyDescent="0.25">
      <c r="A51">
        <v>47</v>
      </c>
      <c r="B51">
        <f t="shared" si="2"/>
        <v>113</v>
      </c>
      <c r="C51">
        <f>SUM($B$5:B51)/60</f>
        <v>52.483333333333334</v>
      </c>
      <c r="D51">
        <f t="shared" si="3"/>
        <v>629</v>
      </c>
      <c r="E51">
        <f t="shared" si="1"/>
        <v>136.1726042343241</v>
      </c>
      <c r="F51">
        <f t="shared" si="4"/>
        <v>1070</v>
      </c>
    </row>
    <row r="52" spans="1:6" x14ac:dyDescent="0.25">
      <c r="A52">
        <v>48</v>
      </c>
      <c r="B52">
        <f t="shared" si="2"/>
        <v>115</v>
      </c>
      <c r="C52">
        <f>SUM($B$5:B52)/60</f>
        <v>54.4</v>
      </c>
      <c r="D52">
        <f t="shared" si="3"/>
        <v>636</v>
      </c>
      <c r="E52">
        <f t="shared" si="1"/>
        <v>141.0769193401822</v>
      </c>
      <c r="F52">
        <f t="shared" si="4"/>
        <v>1080</v>
      </c>
    </row>
    <row r="53" spans="1:6" x14ac:dyDescent="0.25">
      <c r="A53">
        <v>49</v>
      </c>
      <c r="B53">
        <f t="shared" si="2"/>
        <v>117</v>
      </c>
      <c r="C53">
        <f>SUM($B$5:B53)/60</f>
        <v>56.35</v>
      </c>
      <c r="D53">
        <f t="shared" si="3"/>
        <v>643</v>
      </c>
      <c r="E53">
        <f t="shared" si="1"/>
        <v>146.10384232368673</v>
      </c>
      <c r="F53">
        <f t="shared" si="4"/>
        <v>1090</v>
      </c>
    </row>
    <row r="54" spans="1:6" x14ac:dyDescent="0.25">
      <c r="A54">
        <v>50</v>
      </c>
      <c r="B54">
        <f t="shared" si="2"/>
        <v>119</v>
      </c>
      <c r="C54">
        <f>SUM($B$5:B54)/60</f>
        <v>58.333333333333336</v>
      </c>
      <c r="D54">
        <f t="shared" si="3"/>
        <v>650</v>
      </c>
      <c r="E54">
        <f t="shared" si="1"/>
        <v>151.25643838177888</v>
      </c>
      <c r="F54">
        <f t="shared" si="4"/>
        <v>1100</v>
      </c>
    </row>
    <row r="55" spans="1:6" x14ac:dyDescent="0.25">
      <c r="A55">
        <v>51</v>
      </c>
      <c r="B55">
        <f t="shared" si="2"/>
        <v>121</v>
      </c>
      <c r="C55">
        <f>SUM($B$5:B55)/60</f>
        <v>60.35</v>
      </c>
      <c r="D55">
        <f t="shared" si="3"/>
        <v>657</v>
      </c>
      <c r="E55">
        <f t="shared" si="1"/>
        <v>156.53784934132332</v>
      </c>
      <c r="F55">
        <f t="shared" si="4"/>
        <v>1110</v>
      </c>
    </row>
    <row r="56" spans="1:6" x14ac:dyDescent="0.25">
      <c r="A56">
        <v>52</v>
      </c>
      <c r="B56">
        <f t="shared" si="2"/>
        <v>123</v>
      </c>
      <c r="C56">
        <f>SUM($B$5:B56)/60</f>
        <v>62.4</v>
      </c>
      <c r="D56">
        <f t="shared" si="3"/>
        <v>664</v>
      </c>
      <c r="E56">
        <f t="shared" si="1"/>
        <v>161.9512955748564</v>
      </c>
      <c r="F56">
        <f t="shared" si="4"/>
        <v>1120</v>
      </c>
    </row>
    <row r="57" spans="1:6" x14ac:dyDescent="0.25">
      <c r="A57">
        <v>53</v>
      </c>
      <c r="B57">
        <f t="shared" si="2"/>
        <v>125</v>
      </c>
      <c r="C57">
        <f>SUM($B$5:B57)/60</f>
        <v>64.483333333333334</v>
      </c>
      <c r="D57">
        <f t="shared" si="3"/>
        <v>671</v>
      </c>
      <c r="E57">
        <f t="shared" si="1"/>
        <v>167.50007796422778</v>
      </c>
      <c r="F57">
        <f t="shared" si="4"/>
        <v>1130</v>
      </c>
    </row>
    <row r="58" spans="1:6" x14ac:dyDescent="0.25">
      <c r="A58">
        <v>54</v>
      </c>
      <c r="B58">
        <f t="shared" si="2"/>
        <v>127</v>
      </c>
      <c r="C58">
        <f>SUM($B$5:B58)/60</f>
        <v>66.599999999999994</v>
      </c>
      <c r="D58">
        <f t="shared" si="3"/>
        <v>678</v>
      </c>
      <c r="E58">
        <f t="shared" si="1"/>
        <v>173.18757991333345</v>
      </c>
      <c r="F58">
        <f t="shared" si="4"/>
        <v>1140</v>
      </c>
    </row>
    <row r="59" spans="1:6" x14ac:dyDescent="0.25">
      <c r="A59">
        <v>55</v>
      </c>
      <c r="B59">
        <f t="shared" si="2"/>
        <v>129</v>
      </c>
      <c r="C59">
        <f>SUM($B$5:B59)/60</f>
        <v>68.75</v>
      </c>
      <c r="D59">
        <f t="shared" si="3"/>
        <v>685</v>
      </c>
      <c r="E59">
        <f t="shared" si="1"/>
        <v>179.01726941116678</v>
      </c>
      <c r="F59">
        <f t="shared" si="4"/>
        <v>1150</v>
      </c>
    </row>
    <row r="60" spans="1:6" x14ac:dyDescent="0.25">
      <c r="A60">
        <v>56</v>
      </c>
      <c r="B60">
        <f t="shared" si="2"/>
        <v>131</v>
      </c>
      <c r="C60">
        <f>SUM($B$5:B60)/60</f>
        <v>70.933333333333337</v>
      </c>
      <c r="D60">
        <f t="shared" si="3"/>
        <v>692</v>
      </c>
      <c r="E60">
        <f t="shared" si="1"/>
        <v>184.99270114644594</v>
      </c>
      <c r="F60">
        <f t="shared" si="4"/>
        <v>1160</v>
      </c>
    </row>
    <row r="61" spans="1:6" x14ac:dyDescent="0.25">
      <c r="A61">
        <v>57</v>
      </c>
      <c r="B61">
        <f t="shared" si="2"/>
        <v>133</v>
      </c>
      <c r="C61">
        <f>SUM($B$5:B61)/60</f>
        <v>73.150000000000006</v>
      </c>
      <c r="D61">
        <f t="shared" si="3"/>
        <v>699</v>
      </c>
      <c r="E61">
        <f t="shared" si="1"/>
        <v>191.11751867510708</v>
      </c>
      <c r="F61">
        <f t="shared" si="4"/>
        <v>1170</v>
      </c>
    </row>
    <row r="62" spans="1:6" x14ac:dyDescent="0.25">
      <c r="A62">
        <v>58</v>
      </c>
      <c r="B62">
        <f t="shared" si="2"/>
        <v>135</v>
      </c>
      <c r="C62">
        <f>SUM($B$5:B62)/60</f>
        <v>75.400000000000006</v>
      </c>
      <c r="D62">
        <f t="shared" si="3"/>
        <v>706</v>
      </c>
      <c r="E62">
        <f t="shared" si="1"/>
        <v>197.39545664198474</v>
      </c>
      <c r="F62">
        <f t="shared" si="4"/>
        <v>1180</v>
      </c>
    </row>
    <row r="63" spans="1:6" x14ac:dyDescent="0.25">
      <c r="A63">
        <v>59</v>
      </c>
      <c r="B63">
        <f t="shared" si="2"/>
        <v>137</v>
      </c>
      <c r="C63">
        <f>SUM($B$5:B63)/60</f>
        <v>77.683333333333337</v>
      </c>
      <c r="D63">
        <f t="shared" si="3"/>
        <v>713</v>
      </c>
      <c r="E63">
        <f t="shared" si="1"/>
        <v>203.83034305803434</v>
      </c>
      <c r="F63">
        <f t="shared" si="4"/>
        <v>1190</v>
      </c>
    </row>
    <row r="64" spans="1:6" x14ac:dyDescent="0.25">
      <c r="A64">
        <v>60</v>
      </c>
      <c r="B64">
        <f t="shared" si="2"/>
        <v>139</v>
      </c>
      <c r="C64">
        <f>SUM($B$5:B64)/60</f>
        <v>80</v>
      </c>
      <c r="D64">
        <f t="shared" si="3"/>
        <v>720</v>
      </c>
      <c r="E64">
        <f t="shared" si="1"/>
        <v>210.42610163448518</v>
      </c>
      <c r="F64">
        <f t="shared" si="4"/>
        <v>1200</v>
      </c>
    </row>
    <row r="65" spans="1:6" x14ac:dyDescent="0.25">
      <c r="A65">
        <v>61</v>
      </c>
      <c r="B65">
        <f t="shared" si="2"/>
        <v>141</v>
      </c>
      <c r="C65">
        <f>SUM($B$5:B65)/60</f>
        <v>82.35</v>
      </c>
      <c r="D65">
        <f t="shared" si="3"/>
        <v>727</v>
      </c>
      <c r="E65">
        <f t="shared" si="1"/>
        <v>217.18675417534729</v>
      </c>
      <c r="F65">
        <f t="shared" si="4"/>
        <v>1210</v>
      </c>
    </row>
    <row r="66" spans="1:6" x14ac:dyDescent="0.25">
      <c r="A66">
        <v>62</v>
      </c>
      <c r="B66">
        <f t="shared" si="2"/>
        <v>143</v>
      </c>
      <c r="C66">
        <f>SUM($B$5:B66)/60</f>
        <v>84.733333333333334</v>
      </c>
      <c r="D66">
        <f t="shared" si="3"/>
        <v>734</v>
      </c>
      <c r="E66">
        <f t="shared" si="1"/>
        <v>224.11642302973095</v>
      </c>
      <c r="F66">
        <f t="shared" si="4"/>
        <v>1220</v>
      </c>
    </row>
    <row r="67" spans="1:6" x14ac:dyDescent="0.25">
      <c r="A67">
        <v>63</v>
      </c>
      <c r="B67">
        <f t="shared" si="2"/>
        <v>145</v>
      </c>
      <c r="C67">
        <f>SUM($B$5:B67)/60</f>
        <v>87.15</v>
      </c>
      <c r="D67">
        <f t="shared" si="3"/>
        <v>741</v>
      </c>
      <c r="E67">
        <f t="shared" si="1"/>
        <v>231.21933360547422</v>
      </c>
      <c r="F67">
        <f t="shared" si="4"/>
        <v>1230</v>
      </c>
    </row>
    <row r="68" spans="1:6" x14ac:dyDescent="0.25">
      <c r="A68">
        <v>64</v>
      </c>
      <c r="B68">
        <f t="shared" si="2"/>
        <v>147</v>
      </c>
      <c r="C68">
        <f>SUM($B$5:B68)/60</f>
        <v>89.6</v>
      </c>
      <c r="D68">
        <f t="shared" si="3"/>
        <v>748</v>
      </c>
      <c r="E68">
        <f t="shared" si="1"/>
        <v>238.49981694561106</v>
      </c>
      <c r="F68">
        <f t="shared" si="4"/>
        <v>1240</v>
      </c>
    </row>
    <row r="69" spans="1:6" x14ac:dyDescent="0.25">
      <c r="A69">
        <v>65</v>
      </c>
      <c r="B69">
        <f t="shared" si="2"/>
        <v>149</v>
      </c>
      <c r="C69">
        <f>SUM($B$5:B69)/60</f>
        <v>92.083333333333329</v>
      </c>
      <c r="D69">
        <f t="shared" si="3"/>
        <v>755</v>
      </c>
      <c r="E69">
        <f t="shared" si="1"/>
        <v>245.96231236925132</v>
      </c>
      <c r="F69">
        <f t="shared" si="4"/>
        <v>1250</v>
      </c>
    </row>
    <row r="70" spans="1:6" x14ac:dyDescent="0.25">
      <c r="A70">
        <v>66</v>
      </c>
      <c r="B70">
        <f t="shared" si="2"/>
        <v>151</v>
      </c>
      <c r="C70">
        <f>SUM($B$5:B70)/60</f>
        <v>94.6</v>
      </c>
      <c r="D70">
        <f t="shared" si="3"/>
        <v>762</v>
      </c>
      <c r="E70">
        <f t="shared" si="1"/>
        <v>253.61137017848259</v>
      </c>
      <c r="F70">
        <f t="shared" si="4"/>
        <v>1260</v>
      </c>
    </row>
    <row r="71" spans="1:6" x14ac:dyDescent="0.25">
      <c r="A71">
        <v>67</v>
      </c>
      <c r="B71">
        <f t="shared" si="2"/>
        <v>153</v>
      </c>
      <c r="C71">
        <f>SUM($B$5:B71)/60</f>
        <v>97.15</v>
      </c>
      <c r="D71">
        <f t="shared" si="3"/>
        <v>769</v>
      </c>
      <c r="E71">
        <f t="shared" ref="E71:E134" si="5">E70*1.025+1.5</f>
        <v>261.45165443294462</v>
      </c>
      <c r="F71">
        <f t="shared" si="4"/>
        <v>1270</v>
      </c>
    </row>
    <row r="72" spans="1:6" x14ac:dyDescent="0.25">
      <c r="A72">
        <v>68</v>
      </c>
      <c r="B72">
        <f t="shared" si="2"/>
        <v>155</v>
      </c>
      <c r="C72">
        <f>SUM($B$5:B72)/60</f>
        <v>99.733333333333334</v>
      </c>
      <c r="D72">
        <f t="shared" si="3"/>
        <v>776</v>
      </c>
      <c r="E72">
        <f t="shared" si="5"/>
        <v>269.48794579376823</v>
      </c>
      <c r="F72">
        <f t="shared" si="4"/>
        <v>1280</v>
      </c>
    </row>
    <row r="73" spans="1:6" x14ac:dyDescent="0.25">
      <c r="A73">
        <v>69</v>
      </c>
      <c r="B73">
        <f t="shared" si="2"/>
        <v>157</v>
      </c>
      <c r="C73">
        <f>SUM($B$5:B73)/60</f>
        <v>102.35</v>
      </c>
      <c r="D73">
        <f t="shared" si="3"/>
        <v>783</v>
      </c>
      <c r="E73">
        <f t="shared" si="5"/>
        <v>277.7251444386124</v>
      </c>
      <c r="F73">
        <f t="shared" si="4"/>
        <v>1290</v>
      </c>
    </row>
    <row r="74" spans="1:6" x14ac:dyDescent="0.25">
      <c r="A74">
        <v>70</v>
      </c>
      <c r="B74">
        <f t="shared" si="2"/>
        <v>159</v>
      </c>
      <c r="C74">
        <f>SUM($B$5:B74)/60</f>
        <v>105</v>
      </c>
      <c r="D74">
        <f t="shared" si="3"/>
        <v>790</v>
      </c>
      <c r="E74">
        <f t="shared" si="5"/>
        <v>286.16827304957769</v>
      </c>
      <c r="F74">
        <f t="shared" si="4"/>
        <v>1300</v>
      </c>
    </row>
    <row r="75" spans="1:6" x14ac:dyDescent="0.25">
      <c r="A75">
        <v>71</v>
      </c>
      <c r="B75">
        <f t="shared" ref="B75:B138" si="6">19+A75*2</f>
        <v>161</v>
      </c>
      <c r="C75">
        <f>SUM($B$5:B75)/60</f>
        <v>107.68333333333334</v>
      </c>
      <c r="D75">
        <f t="shared" si="3"/>
        <v>797</v>
      </c>
      <c r="E75">
        <f t="shared" si="5"/>
        <v>294.82247987581712</v>
      </c>
      <c r="F75">
        <f t="shared" si="4"/>
        <v>1310</v>
      </c>
    </row>
    <row r="76" spans="1:6" x14ac:dyDescent="0.25">
      <c r="A76">
        <v>72</v>
      </c>
      <c r="B76">
        <f t="shared" si="6"/>
        <v>163</v>
      </c>
      <c r="C76">
        <f>SUM($B$5:B76)/60</f>
        <v>110.4</v>
      </c>
      <c r="D76">
        <f t="shared" si="3"/>
        <v>804</v>
      </c>
      <c r="E76">
        <f t="shared" si="5"/>
        <v>303.69304187271251</v>
      </c>
      <c r="F76">
        <f t="shared" si="4"/>
        <v>1320</v>
      </c>
    </row>
    <row r="77" spans="1:6" x14ac:dyDescent="0.25">
      <c r="A77">
        <v>73</v>
      </c>
      <c r="B77">
        <f t="shared" si="6"/>
        <v>165</v>
      </c>
      <c r="C77">
        <f>SUM($B$5:B77)/60</f>
        <v>113.15</v>
      </c>
      <c r="D77">
        <f t="shared" si="3"/>
        <v>811</v>
      </c>
      <c r="E77">
        <f t="shared" si="5"/>
        <v>312.7853679195303</v>
      </c>
      <c r="F77">
        <f t="shared" si="4"/>
        <v>1330</v>
      </c>
    </row>
    <row r="78" spans="1:6" x14ac:dyDescent="0.25">
      <c r="A78">
        <v>74</v>
      </c>
      <c r="B78">
        <f t="shared" si="6"/>
        <v>167</v>
      </c>
      <c r="C78">
        <f>SUM($B$5:B78)/60</f>
        <v>115.93333333333334</v>
      </c>
      <c r="D78">
        <f t="shared" si="3"/>
        <v>818</v>
      </c>
      <c r="E78">
        <f t="shared" si="5"/>
        <v>322.10500211751855</v>
      </c>
      <c r="F78">
        <f t="shared" si="4"/>
        <v>1340</v>
      </c>
    </row>
    <row r="79" spans="1:6" x14ac:dyDescent="0.25">
      <c r="A79">
        <v>75</v>
      </c>
      <c r="B79">
        <f t="shared" si="6"/>
        <v>169</v>
      </c>
      <c r="C79">
        <f>SUM($B$5:B79)/60</f>
        <v>118.75</v>
      </c>
      <c r="D79">
        <f t="shared" si="3"/>
        <v>825</v>
      </c>
      <c r="E79">
        <f t="shared" si="5"/>
        <v>331.65762717045646</v>
      </c>
      <c r="F79">
        <f t="shared" si="4"/>
        <v>1350</v>
      </c>
    </row>
    <row r="80" spans="1:6" x14ac:dyDescent="0.25">
      <c r="A80">
        <v>76</v>
      </c>
      <c r="B80">
        <f t="shared" si="6"/>
        <v>171</v>
      </c>
      <c r="C80">
        <f>SUM($B$5:B80)/60</f>
        <v>121.6</v>
      </c>
      <c r="D80">
        <f t="shared" ref="D80:D143" si="7">300+7*A80</f>
        <v>832</v>
      </c>
      <c r="E80">
        <f t="shared" si="5"/>
        <v>341.44906784971784</v>
      </c>
      <c r="F80">
        <f t="shared" si="4"/>
        <v>1360</v>
      </c>
    </row>
    <row r="81" spans="1:6" x14ac:dyDescent="0.25">
      <c r="A81">
        <v>77</v>
      </c>
      <c r="B81">
        <f t="shared" si="6"/>
        <v>173</v>
      </c>
      <c r="C81">
        <f>SUM($B$5:B81)/60</f>
        <v>124.48333333333333</v>
      </c>
      <c r="D81">
        <f t="shared" si="7"/>
        <v>839</v>
      </c>
      <c r="E81">
        <f t="shared" si="5"/>
        <v>351.48529454596076</v>
      </c>
      <c r="F81">
        <f t="shared" si="4"/>
        <v>1370</v>
      </c>
    </row>
    <row r="82" spans="1:6" x14ac:dyDescent="0.25">
      <c r="A82">
        <v>78</v>
      </c>
      <c r="B82">
        <f t="shared" si="6"/>
        <v>175</v>
      </c>
      <c r="C82">
        <f>SUM($B$5:B82)/60</f>
        <v>127.4</v>
      </c>
      <c r="D82">
        <f t="shared" si="7"/>
        <v>846</v>
      </c>
      <c r="E82">
        <f t="shared" si="5"/>
        <v>361.77242690960975</v>
      </c>
      <c r="F82">
        <f t="shared" si="4"/>
        <v>1380</v>
      </c>
    </row>
    <row r="83" spans="1:6" x14ac:dyDescent="0.25">
      <c r="A83">
        <v>79</v>
      </c>
      <c r="B83">
        <f t="shared" si="6"/>
        <v>177</v>
      </c>
      <c r="C83">
        <f>SUM($B$5:B83)/60</f>
        <v>130.35</v>
      </c>
      <c r="D83">
        <f t="shared" si="7"/>
        <v>853</v>
      </c>
      <c r="E83">
        <f t="shared" si="5"/>
        <v>372.31673758234996</v>
      </c>
      <c r="F83">
        <f t="shared" si="4"/>
        <v>1390</v>
      </c>
    </row>
    <row r="84" spans="1:6" x14ac:dyDescent="0.25">
      <c r="A84">
        <v>80</v>
      </c>
      <c r="B84">
        <f t="shared" si="6"/>
        <v>179</v>
      </c>
      <c r="C84">
        <f>SUM($B$5:B84)/60</f>
        <v>133.33333333333334</v>
      </c>
      <c r="D84">
        <f t="shared" si="7"/>
        <v>860</v>
      </c>
      <c r="E84">
        <f t="shared" si="5"/>
        <v>383.12465602190866</v>
      </c>
      <c r="F84">
        <f t="shared" si="4"/>
        <v>1400</v>
      </c>
    </row>
    <row r="85" spans="1:6" x14ac:dyDescent="0.25">
      <c r="A85">
        <v>81</v>
      </c>
      <c r="B85">
        <f t="shared" si="6"/>
        <v>181</v>
      </c>
      <c r="C85">
        <f>SUM($B$5:B85)/60</f>
        <v>136.35</v>
      </c>
      <c r="D85">
        <f t="shared" si="7"/>
        <v>867</v>
      </c>
      <c r="E85">
        <f t="shared" si="5"/>
        <v>394.20277242245635</v>
      </c>
      <c r="F85">
        <f t="shared" si="4"/>
        <v>1410</v>
      </c>
    </row>
    <row r="86" spans="1:6" x14ac:dyDescent="0.25">
      <c r="A86">
        <v>82</v>
      </c>
      <c r="B86">
        <f t="shared" si="6"/>
        <v>183</v>
      </c>
      <c r="C86">
        <f>SUM($B$5:B86)/60</f>
        <v>139.4</v>
      </c>
      <c r="D86">
        <f t="shared" si="7"/>
        <v>874</v>
      </c>
      <c r="E86">
        <f t="shared" si="5"/>
        <v>405.55784173301771</v>
      </c>
      <c r="F86">
        <f t="shared" si="4"/>
        <v>1420</v>
      </c>
    </row>
    <row r="87" spans="1:6" x14ac:dyDescent="0.25">
      <c r="A87">
        <v>83</v>
      </c>
      <c r="B87">
        <f t="shared" si="6"/>
        <v>185</v>
      </c>
      <c r="C87">
        <f>SUM($B$5:B87)/60</f>
        <v>142.48333333333332</v>
      </c>
      <c r="D87">
        <f t="shared" si="7"/>
        <v>881</v>
      </c>
      <c r="E87">
        <f t="shared" si="5"/>
        <v>417.19678777634311</v>
      </c>
      <c r="F87">
        <f t="shared" si="4"/>
        <v>1430</v>
      </c>
    </row>
    <row r="88" spans="1:6" x14ac:dyDescent="0.25">
      <c r="A88">
        <v>84</v>
      </c>
      <c r="B88">
        <f t="shared" si="6"/>
        <v>187</v>
      </c>
      <c r="C88">
        <f>SUM($B$5:B88)/60</f>
        <v>145.6</v>
      </c>
      <c r="D88">
        <f t="shared" si="7"/>
        <v>888</v>
      </c>
      <c r="E88">
        <f t="shared" si="5"/>
        <v>429.12670747075168</v>
      </c>
      <c r="F88">
        <f t="shared" si="4"/>
        <v>1440</v>
      </c>
    </row>
    <row r="89" spans="1:6" x14ac:dyDescent="0.25">
      <c r="A89">
        <v>85</v>
      </c>
      <c r="B89">
        <f t="shared" si="6"/>
        <v>189</v>
      </c>
      <c r="C89">
        <f>SUM($B$5:B89)/60</f>
        <v>148.75</v>
      </c>
      <c r="D89">
        <f t="shared" si="7"/>
        <v>895</v>
      </c>
      <c r="E89">
        <f t="shared" si="5"/>
        <v>441.35487515752044</v>
      </c>
      <c r="F89">
        <f t="shared" si="4"/>
        <v>1450</v>
      </c>
    </row>
    <row r="90" spans="1:6" x14ac:dyDescent="0.25">
      <c r="A90">
        <v>86</v>
      </c>
      <c r="B90">
        <f t="shared" si="6"/>
        <v>191</v>
      </c>
      <c r="C90">
        <f>SUM($B$5:B90)/60</f>
        <v>151.93333333333334</v>
      </c>
      <c r="D90">
        <f t="shared" si="7"/>
        <v>902</v>
      </c>
      <c r="E90">
        <f t="shared" si="5"/>
        <v>453.88874703645843</v>
      </c>
      <c r="F90">
        <f t="shared" si="4"/>
        <v>1460</v>
      </c>
    </row>
    <row r="91" spans="1:6" x14ac:dyDescent="0.25">
      <c r="A91">
        <v>87</v>
      </c>
      <c r="B91">
        <f t="shared" si="6"/>
        <v>193</v>
      </c>
      <c r="C91">
        <f>SUM($B$5:B91)/60</f>
        <v>155.15</v>
      </c>
      <c r="D91">
        <f t="shared" si="7"/>
        <v>909</v>
      </c>
      <c r="E91">
        <f t="shared" si="5"/>
        <v>466.73596571236982</v>
      </c>
      <c r="F91">
        <f t="shared" si="4"/>
        <v>1470</v>
      </c>
    </row>
    <row r="92" spans="1:6" x14ac:dyDescent="0.25">
      <c r="A92">
        <v>88</v>
      </c>
      <c r="B92">
        <f t="shared" si="6"/>
        <v>195</v>
      </c>
      <c r="C92">
        <f>SUM($B$5:B92)/60</f>
        <v>158.4</v>
      </c>
      <c r="D92">
        <f t="shared" si="7"/>
        <v>916</v>
      </c>
      <c r="E92">
        <f t="shared" si="5"/>
        <v>479.90436485517904</v>
      </c>
      <c r="F92">
        <f t="shared" si="4"/>
        <v>1480</v>
      </c>
    </row>
    <row r="93" spans="1:6" x14ac:dyDescent="0.25">
      <c r="A93">
        <v>89</v>
      </c>
      <c r="B93">
        <f t="shared" si="6"/>
        <v>197</v>
      </c>
      <c r="C93">
        <f>SUM($B$5:B93)/60</f>
        <v>161.68333333333334</v>
      </c>
      <c r="D93">
        <f t="shared" si="7"/>
        <v>923</v>
      </c>
      <c r="E93">
        <f t="shared" si="5"/>
        <v>493.40197397655845</v>
      </c>
      <c r="F93">
        <f t="shared" si="4"/>
        <v>1490</v>
      </c>
    </row>
    <row r="94" spans="1:6" x14ac:dyDescent="0.25">
      <c r="A94">
        <v>90</v>
      </c>
      <c r="B94">
        <f t="shared" si="6"/>
        <v>199</v>
      </c>
      <c r="C94">
        <f>SUM($B$5:B94)/60</f>
        <v>165</v>
      </c>
      <c r="D94">
        <f t="shared" si="7"/>
        <v>930</v>
      </c>
      <c r="E94">
        <f t="shared" si="5"/>
        <v>507.23702332597236</v>
      </c>
      <c r="F94">
        <f t="shared" si="4"/>
        <v>1500</v>
      </c>
    </row>
    <row r="95" spans="1:6" x14ac:dyDescent="0.25">
      <c r="A95">
        <v>91</v>
      </c>
      <c r="B95">
        <f t="shared" si="6"/>
        <v>201</v>
      </c>
      <c r="C95">
        <f>SUM($B$5:B95)/60</f>
        <v>168.35</v>
      </c>
      <c r="D95">
        <f t="shared" si="7"/>
        <v>937</v>
      </c>
      <c r="E95">
        <f t="shared" si="5"/>
        <v>521.41794890912161</v>
      </c>
      <c r="F95">
        <f t="shared" si="4"/>
        <v>1510</v>
      </c>
    </row>
    <row r="96" spans="1:6" x14ac:dyDescent="0.25">
      <c r="A96">
        <v>92</v>
      </c>
      <c r="B96">
        <f t="shared" si="6"/>
        <v>203</v>
      </c>
      <c r="C96">
        <f>SUM($B$5:B96)/60</f>
        <v>171.73333333333332</v>
      </c>
      <c r="D96">
        <f t="shared" si="7"/>
        <v>944</v>
      </c>
      <c r="E96">
        <f t="shared" si="5"/>
        <v>535.95339763184961</v>
      </c>
      <c r="F96">
        <f t="shared" si="4"/>
        <v>1520</v>
      </c>
    </row>
    <row r="97" spans="1:6" x14ac:dyDescent="0.25">
      <c r="A97">
        <v>93</v>
      </c>
      <c r="B97">
        <f t="shared" si="6"/>
        <v>205</v>
      </c>
      <c r="C97">
        <f>SUM($B$5:B97)/60</f>
        <v>175.15</v>
      </c>
      <c r="D97">
        <f t="shared" si="7"/>
        <v>951</v>
      </c>
      <c r="E97">
        <f t="shared" si="5"/>
        <v>550.85223257264579</v>
      </c>
      <c r="F97">
        <f t="shared" si="4"/>
        <v>1530</v>
      </c>
    </row>
    <row r="98" spans="1:6" x14ac:dyDescent="0.25">
      <c r="A98">
        <v>94</v>
      </c>
      <c r="B98">
        <f t="shared" si="6"/>
        <v>207</v>
      </c>
      <c r="C98">
        <f>SUM($B$5:B98)/60</f>
        <v>178.6</v>
      </c>
      <c r="D98">
        <f t="shared" si="7"/>
        <v>958</v>
      </c>
      <c r="E98">
        <f t="shared" si="5"/>
        <v>566.12353838696185</v>
      </c>
      <c r="F98">
        <f t="shared" si="4"/>
        <v>1540</v>
      </c>
    </row>
    <row r="99" spans="1:6" x14ac:dyDescent="0.25">
      <c r="A99">
        <v>95</v>
      </c>
      <c r="B99">
        <f t="shared" si="6"/>
        <v>209</v>
      </c>
      <c r="C99">
        <f>SUM($B$5:B99)/60</f>
        <v>182.08333333333334</v>
      </c>
      <c r="D99">
        <f t="shared" si="7"/>
        <v>965</v>
      </c>
      <c r="E99">
        <f t="shared" si="5"/>
        <v>581.77662684663585</v>
      </c>
      <c r="F99">
        <f t="shared" si="4"/>
        <v>1550</v>
      </c>
    </row>
    <row r="100" spans="1:6" x14ac:dyDescent="0.25">
      <c r="A100">
        <v>96</v>
      </c>
      <c r="B100">
        <f t="shared" si="6"/>
        <v>211</v>
      </c>
      <c r="C100">
        <f>SUM($B$5:B100)/60</f>
        <v>185.6</v>
      </c>
      <c r="D100">
        <f t="shared" si="7"/>
        <v>972</v>
      </c>
      <c r="E100">
        <f t="shared" si="5"/>
        <v>597.82104251780174</v>
      </c>
      <c r="F100">
        <f t="shared" si="4"/>
        <v>1560</v>
      </c>
    </row>
    <row r="101" spans="1:6" x14ac:dyDescent="0.25">
      <c r="A101">
        <v>97</v>
      </c>
      <c r="B101">
        <f t="shared" si="6"/>
        <v>213</v>
      </c>
      <c r="C101">
        <f>SUM($B$5:B101)/60</f>
        <v>189.15</v>
      </c>
      <c r="D101">
        <f t="shared" si="7"/>
        <v>979</v>
      </c>
      <c r="E101">
        <f t="shared" si="5"/>
        <v>614.26656858074671</v>
      </c>
      <c r="F101">
        <f t="shared" si="4"/>
        <v>1570</v>
      </c>
    </row>
    <row r="102" spans="1:6" x14ac:dyDescent="0.25">
      <c r="A102">
        <v>98</v>
      </c>
      <c r="B102">
        <f t="shared" si="6"/>
        <v>215</v>
      </c>
      <c r="C102">
        <f>SUM($B$5:B102)/60</f>
        <v>192.73333333333332</v>
      </c>
      <c r="D102">
        <f t="shared" si="7"/>
        <v>986</v>
      </c>
      <c r="E102">
        <f t="shared" si="5"/>
        <v>631.12323279526527</v>
      </c>
      <c r="F102">
        <f t="shared" si="4"/>
        <v>1580</v>
      </c>
    </row>
    <row r="103" spans="1:6" x14ac:dyDescent="0.25">
      <c r="A103">
        <v>99</v>
      </c>
      <c r="B103">
        <f t="shared" si="6"/>
        <v>217</v>
      </c>
      <c r="C103">
        <f>SUM($B$5:B103)/60</f>
        <v>196.35</v>
      </c>
      <c r="D103">
        <f t="shared" si="7"/>
        <v>993</v>
      </c>
      <c r="E103">
        <f t="shared" si="5"/>
        <v>648.40131361514682</v>
      </c>
      <c r="F103">
        <f t="shared" si="4"/>
        <v>1590</v>
      </c>
    </row>
    <row r="104" spans="1:6" x14ac:dyDescent="0.25">
      <c r="A104">
        <v>100</v>
      </c>
      <c r="B104">
        <f t="shared" si="6"/>
        <v>219</v>
      </c>
      <c r="C104">
        <f>SUM($B$5:B104)/60</f>
        <v>200</v>
      </c>
      <c r="D104">
        <f t="shared" si="7"/>
        <v>1000</v>
      </c>
      <c r="E104">
        <f>E103*1.025+1.5</f>
        <v>666.11134645552545</v>
      </c>
      <c r="F104">
        <f t="shared" si="4"/>
        <v>1600</v>
      </c>
    </row>
    <row r="105" spans="1:6" x14ac:dyDescent="0.25">
      <c r="A105">
        <v>101</v>
      </c>
      <c r="B105">
        <f t="shared" si="6"/>
        <v>221</v>
      </c>
      <c r="C105">
        <f>SUM($B$5:B105)/60</f>
        <v>203.68333333333334</v>
      </c>
      <c r="D105">
        <f t="shared" si="7"/>
        <v>1007</v>
      </c>
      <c r="E105">
        <f t="shared" si="5"/>
        <v>684.26413011691352</v>
      </c>
      <c r="F105">
        <f t="shared" si="4"/>
        <v>1610</v>
      </c>
    </row>
    <row r="106" spans="1:6" x14ac:dyDescent="0.25">
      <c r="A106">
        <v>102</v>
      </c>
      <c r="B106">
        <f t="shared" si="6"/>
        <v>223</v>
      </c>
      <c r="C106">
        <f>SUM($B$5:B106)/60</f>
        <v>207.4</v>
      </c>
      <c r="D106">
        <f t="shared" si="7"/>
        <v>1014</v>
      </c>
      <c r="E106">
        <f t="shared" si="5"/>
        <v>702.87073336983633</v>
      </c>
      <c r="F106">
        <f t="shared" si="4"/>
        <v>1620</v>
      </c>
    </row>
    <row r="107" spans="1:6" x14ac:dyDescent="0.25">
      <c r="A107">
        <v>103</v>
      </c>
      <c r="B107">
        <f t="shared" si="6"/>
        <v>225</v>
      </c>
      <c r="C107">
        <f>SUM($B$5:B107)/60</f>
        <v>211.15</v>
      </c>
      <c r="D107">
        <f t="shared" si="7"/>
        <v>1021</v>
      </c>
      <c r="E107">
        <f t="shared" si="5"/>
        <v>721.94250170408213</v>
      </c>
      <c r="F107">
        <f t="shared" si="4"/>
        <v>1630</v>
      </c>
    </row>
    <row r="108" spans="1:6" x14ac:dyDescent="0.25">
      <c r="A108">
        <v>104</v>
      </c>
      <c r="B108">
        <f t="shared" si="6"/>
        <v>227</v>
      </c>
      <c r="C108">
        <f>SUM($B$5:B108)/60</f>
        <v>214.93333333333334</v>
      </c>
      <c r="D108">
        <f t="shared" si="7"/>
        <v>1028</v>
      </c>
      <c r="E108">
        <f t="shared" si="5"/>
        <v>741.49106424668412</v>
      </c>
      <c r="F108">
        <f t="shared" si="4"/>
        <v>1640</v>
      </c>
    </row>
    <row r="109" spans="1:6" x14ac:dyDescent="0.25">
      <c r="A109">
        <v>105</v>
      </c>
      <c r="B109">
        <f t="shared" si="6"/>
        <v>229</v>
      </c>
      <c r="C109">
        <f>SUM($B$5:B109)/60</f>
        <v>218.75</v>
      </c>
      <c r="D109">
        <f t="shared" si="7"/>
        <v>1035</v>
      </c>
      <c r="E109">
        <f t="shared" si="5"/>
        <v>761.5283408528511</v>
      </c>
      <c r="F109">
        <f t="shared" ref="F109:F154" si="8">600+A109*10</f>
        <v>1650</v>
      </c>
    </row>
    <row r="110" spans="1:6" x14ac:dyDescent="0.25">
      <c r="A110">
        <v>106</v>
      </c>
      <c r="B110">
        <f t="shared" si="6"/>
        <v>231</v>
      </c>
      <c r="C110">
        <f>SUM($B$5:B110)/60</f>
        <v>222.6</v>
      </c>
      <c r="D110">
        <f t="shared" si="7"/>
        <v>1042</v>
      </c>
      <c r="E110">
        <f t="shared" si="5"/>
        <v>782.06654937417227</v>
      </c>
      <c r="F110">
        <f t="shared" si="8"/>
        <v>1660</v>
      </c>
    </row>
    <row r="111" spans="1:6" x14ac:dyDescent="0.25">
      <c r="A111">
        <v>107</v>
      </c>
      <c r="B111">
        <f t="shared" si="6"/>
        <v>233</v>
      </c>
      <c r="C111">
        <f>SUM($B$5:B111)/60</f>
        <v>226.48333333333332</v>
      </c>
      <c r="D111">
        <f t="shared" si="7"/>
        <v>1049</v>
      </c>
      <c r="E111">
        <f t="shared" si="5"/>
        <v>803.11821310852656</v>
      </c>
      <c r="F111">
        <f t="shared" si="8"/>
        <v>1670</v>
      </c>
    </row>
    <row r="112" spans="1:6" x14ac:dyDescent="0.25">
      <c r="A112">
        <v>108</v>
      </c>
      <c r="B112">
        <f t="shared" si="6"/>
        <v>235</v>
      </c>
      <c r="C112">
        <f>SUM($B$5:B112)/60</f>
        <v>230.4</v>
      </c>
      <c r="D112">
        <f t="shared" si="7"/>
        <v>1056</v>
      </c>
      <c r="E112">
        <f t="shared" si="5"/>
        <v>824.69616843623965</v>
      </c>
      <c r="F112">
        <f t="shared" si="8"/>
        <v>1680</v>
      </c>
    </row>
    <row r="113" spans="1:6" x14ac:dyDescent="0.25">
      <c r="A113">
        <v>109</v>
      </c>
      <c r="B113">
        <f t="shared" si="6"/>
        <v>237</v>
      </c>
      <c r="C113">
        <f>SUM($B$5:B113)/60</f>
        <v>234.35</v>
      </c>
      <c r="D113">
        <f t="shared" si="7"/>
        <v>1063</v>
      </c>
      <c r="E113">
        <f t="shared" si="5"/>
        <v>846.81357264714552</v>
      </c>
      <c r="F113">
        <f t="shared" si="8"/>
        <v>1690</v>
      </c>
    </row>
    <row r="114" spans="1:6" x14ac:dyDescent="0.25">
      <c r="A114">
        <v>110</v>
      </c>
      <c r="B114">
        <f t="shared" si="6"/>
        <v>239</v>
      </c>
      <c r="C114">
        <f>SUM($B$5:B114)/60</f>
        <v>238.33333333333334</v>
      </c>
      <c r="D114">
        <f t="shared" si="7"/>
        <v>1070</v>
      </c>
      <c r="E114">
        <f t="shared" si="5"/>
        <v>869.48391196332409</v>
      </c>
      <c r="F114">
        <f t="shared" si="8"/>
        <v>1700</v>
      </c>
    </row>
    <row r="115" spans="1:6" x14ac:dyDescent="0.25">
      <c r="A115">
        <v>111</v>
      </c>
      <c r="B115">
        <f t="shared" si="6"/>
        <v>241</v>
      </c>
      <c r="C115">
        <f>SUM($B$5:B115)/60</f>
        <v>242.35</v>
      </c>
      <c r="D115">
        <f t="shared" si="7"/>
        <v>1077</v>
      </c>
      <c r="E115">
        <f t="shared" si="5"/>
        <v>892.72100976240711</v>
      </c>
      <c r="F115">
        <f t="shared" si="8"/>
        <v>1710</v>
      </c>
    </row>
    <row r="116" spans="1:6" x14ac:dyDescent="0.25">
      <c r="A116">
        <v>112</v>
      </c>
      <c r="B116">
        <f t="shared" si="6"/>
        <v>243</v>
      </c>
      <c r="C116">
        <f>SUM($B$5:B116)/60</f>
        <v>246.4</v>
      </c>
      <c r="D116">
        <f t="shared" si="7"/>
        <v>1084</v>
      </c>
      <c r="E116">
        <f t="shared" si="5"/>
        <v>916.5390350064672</v>
      </c>
      <c r="F116">
        <f t="shared" si="8"/>
        <v>1720</v>
      </c>
    </row>
    <row r="117" spans="1:6" x14ac:dyDescent="0.25">
      <c r="A117">
        <v>113</v>
      </c>
      <c r="B117">
        <f t="shared" si="6"/>
        <v>245</v>
      </c>
      <c r="C117">
        <f>SUM($B$5:B117)/60</f>
        <v>250.48333333333332</v>
      </c>
      <c r="D117">
        <f t="shared" si="7"/>
        <v>1091</v>
      </c>
      <c r="E117">
        <f t="shared" si="5"/>
        <v>940.95251088162877</v>
      </c>
      <c r="F117">
        <f t="shared" si="8"/>
        <v>1730</v>
      </c>
    </row>
    <row r="118" spans="1:6" x14ac:dyDescent="0.25">
      <c r="A118">
        <v>114</v>
      </c>
      <c r="B118">
        <f t="shared" si="6"/>
        <v>247</v>
      </c>
      <c r="C118">
        <f>SUM($B$5:B118)/60</f>
        <v>254.6</v>
      </c>
      <c r="D118">
        <f t="shared" si="7"/>
        <v>1098</v>
      </c>
      <c r="E118">
        <f t="shared" si="5"/>
        <v>965.9763236536694</v>
      </c>
      <c r="F118">
        <f t="shared" si="8"/>
        <v>1740</v>
      </c>
    </row>
    <row r="119" spans="1:6" x14ac:dyDescent="0.25">
      <c r="A119">
        <v>115</v>
      </c>
      <c r="B119">
        <f t="shared" si="6"/>
        <v>249</v>
      </c>
      <c r="C119">
        <f>SUM($B$5:B119)/60</f>
        <v>258.75</v>
      </c>
      <c r="D119">
        <f t="shared" si="7"/>
        <v>1105</v>
      </c>
      <c r="E119">
        <f t="shared" si="5"/>
        <v>991.62573174501108</v>
      </c>
      <c r="F119">
        <f t="shared" si="8"/>
        <v>1750</v>
      </c>
    </row>
    <row r="120" spans="1:6" x14ac:dyDescent="0.25">
      <c r="A120">
        <v>116</v>
      </c>
      <c r="B120">
        <f t="shared" si="6"/>
        <v>251</v>
      </c>
      <c r="C120">
        <f>SUM($B$5:B120)/60</f>
        <v>262.93333333333334</v>
      </c>
      <c r="D120">
        <f t="shared" si="7"/>
        <v>1112</v>
      </c>
      <c r="E120">
        <f t="shared" si="5"/>
        <v>1017.9163750386363</v>
      </c>
      <c r="F120">
        <f t="shared" si="8"/>
        <v>1760</v>
      </c>
    </row>
    <row r="121" spans="1:6" x14ac:dyDescent="0.25">
      <c r="A121">
        <v>117</v>
      </c>
      <c r="B121">
        <f t="shared" si="6"/>
        <v>253</v>
      </c>
      <c r="C121">
        <f>SUM($B$5:B121)/60</f>
        <v>267.14999999999998</v>
      </c>
      <c r="D121">
        <f t="shared" si="7"/>
        <v>1119</v>
      </c>
      <c r="E121">
        <f t="shared" si="5"/>
        <v>1044.864284414602</v>
      </c>
      <c r="F121">
        <f t="shared" si="8"/>
        <v>1770</v>
      </c>
    </row>
    <row r="122" spans="1:6" x14ac:dyDescent="0.25">
      <c r="A122">
        <v>118</v>
      </c>
      <c r="B122">
        <f t="shared" si="6"/>
        <v>255</v>
      </c>
      <c r="C122">
        <f>SUM($B$5:B122)/60</f>
        <v>271.39999999999998</v>
      </c>
      <c r="D122">
        <f t="shared" si="7"/>
        <v>1126</v>
      </c>
      <c r="E122">
        <f t="shared" si="5"/>
        <v>1072.485891524967</v>
      </c>
      <c r="F122">
        <f t="shared" si="8"/>
        <v>1780</v>
      </c>
    </row>
    <row r="123" spans="1:6" x14ac:dyDescent="0.25">
      <c r="A123">
        <v>119</v>
      </c>
      <c r="B123">
        <f t="shared" si="6"/>
        <v>257</v>
      </c>
      <c r="C123">
        <f>SUM($B$5:B123)/60</f>
        <v>275.68333333333334</v>
      </c>
      <c r="D123">
        <f t="shared" si="7"/>
        <v>1133</v>
      </c>
      <c r="E123">
        <f t="shared" si="5"/>
        <v>1100.7980388130911</v>
      </c>
      <c r="F123">
        <f t="shared" si="8"/>
        <v>1790</v>
      </c>
    </row>
    <row r="124" spans="1:6" x14ac:dyDescent="0.25">
      <c r="A124">
        <v>120</v>
      </c>
      <c r="B124">
        <f t="shared" si="6"/>
        <v>259</v>
      </c>
      <c r="C124">
        <f>SUM($B$5:B124)/60</f>
        <v>280</v>
      </c>
      <c r="D124">
        <f t="shared" si="7"/>
        <v>1140</v>
      </c>
      <c r="E124">
        <f t="shared" si="5"/>
        <v>1129.8179897834184</v>
      </c>
      <c r="F124">
        <f t="shared" si="8"/>
        <v>1800</v>
      </c>
    </row>
    <row r="125" spans="1:6" x14ac:dyDescent="0.25">
      <c r="A125">
        <v>121</v>
      </c>
      <c r="B125">
        <f t="shared" si="6"/>
        <v>261</v>
      </c>
      <c r="C125">
        <f>SUM($B$5:B125)/60</f>
        <v>284.35000000000002</v>
      </c>
      <c r="D125">
        <f t="shared" si="7"/>
        <v>1147</v>
      </c>
      <c r="E125">
        <f t="shared" si="5"/>
        <v>1159.5634395280038</v>
      </c>
      <c r="F125">
        <f t="shared" si="8"/>
        <v>1810</v>
      </c>
    </row>
    <row r="126" spans="1:6" x14ac:dyDescent="0.25">
      <c r="A126">
        <v>122</v>
      </c>
      <c r="B126">
        <f t="shared" si="6"/>
        <v>263</v>
      </c>
      <c r="C126">
        <f>SUM($B$5:B126)/60</f>
        <v>288.73333333333335</v>
      </c>
      <c r="D126">
        <f t="shared" si="7"/>
        <v>1154</v>
      </c>
      <c r="E126">
        <f t="shared" si="5"/>
        <v>1190.0525255162038</v>
      </c>
      <c r="F126">
        <f t="shared" si="8"/>
        <v>1820</v>
      </c>
    </row>
    <row r="127" spans="1:6" x14ac:dyDescent="0.25">
      <c r="A127">
        <v>123</v>
      </c>
      <c r="B127">
        <f t="shared" si="6"/>
        <v>265</v>
      </c>
      <c r="C127">
        <f>SUM($B$5:B127)/60</f>
        <v>293.14999999999998</v>
      </c>
      <c r="D127">
        <f t="shared" si="7"/>
        <v>1161</v>
      </c>
      <c r="E127">
        <f t="shared" si="5"/>
        <v>1221.3038386541089</v>
      </c>
      <c r="F127">
        <f t="shared" si="8"/>
        <v>1830</v>
      </c>
    </row>
    <row r="128" spans="1:6" x14ac:dyDescent="0.25">
      <c r="A128">
        <v>124</v>
      </c>
      <c r="B128">
        <f t="shared" si="6"/>
        <v>267</v>
      </c>
      <c r="C128">
        <f>SUM($B$5:B128)/60</f>
        <v>297.60000000000002</v>
      </c>
      <c r="D128">
        <f t="shared" si="7"/>
        <v>1168</v>
      </c>
      <c r="E128">
        <f t="shared" si="5"/>
        <v>1253.3364346204614</v>
      </c>
      <c r="F128">
        <f t="shared" si="8"/>
        <v>1840</v>
      </c>
    </row>
    <row r="129" spans="1:6" x14ac:dyDescent="0.25">
      <c r="A129">
        <v>125</v>
      </c>
      <c r="B129">
        <f t="shared" si="6"/>
        <v>269</v>
      </c>
      <c r="C129">
        <f>SUM($B$5:B129)/60</f>
        <v>302.08333333333331</v>
      </c>
      <c r="D129">
        <f t="shared" si="7"/>
        <v>1175</v>
      </c>
      <c r="E129">
        <f t="shared" si="5"/>
        <v>1286.1698454859729</v>
      </c>
      <c r="F129">
        <f t="shared" si="8"/>
        <v>1850</v>
      </c>
    </row>
    <row r="130" spans="1:6" x14ac:dyDescent="0.25">
      <c r="A130">
        <v>126</v>
      </c>
      <c r="B130">
        <f t="shared" si="6"/>
        <v>271</v>
      </c>
      <c r="C130">
        <f>SUM($B$5:B130)/60</f>
        <v>306.60000000000002</v>
      </c>
      <c r="D130">
        <f t="shared" si="7"/>
        <v>1182</v>
      </c>
      <c r="E130">
        <f t="shared" si="5"/>
        <v>1319.8240916231221</v>
      </c>
      <c r="F130">
        <f t="shared" si="8"/>
        <v>1860</v>
      </c>
    </row>
    <row r="131" spans="1:6" x14ac:dyDescent="0.25">
      <c r="A131">
        <v>127</v>
      </c>
      <c r="B131">
        <f t="shared" si="6"/>
        <v>273</v>
      </c>
      <c r="C131">
        <f>SUM($B$5:B131)/60</f>
        <v>311.14999999999998</v>
      </c>
      <c r="D131">
        <f t="shared" si="7"/>
        <v>1189</v>
      </c>
      <c r="E131">
        <f t="shared" si="5"/>
        <v>1354.3196939136999</v>
      </c>
      <c r="F131">
        <f t="shared" si="8"/>
        <v>1870</v>
      </c>
    </row>
    <row r="132" spans="1:6" x14ac:dyDescent="0.25">
      <c r="A132">
        <v>128</v>
      </c>
      <c r="B132">
        <f t="shared" si="6"/>
        <v>275</v>
      </c>
      <c r="C132">
        <f>SUM($B$5:B132)/60</f>
        <v>315.73333333333335</v>
      </c>
      <c r="D132">
        <f t="shared" si="7"/>
        <v>1196</v>
      </c>
      <c r="E132">
        <f t="shared" si="5"/>
        <v>1389.6776862615422</v>
      </c>
      <c r="F132">
        <f t="shared" si="8"/>
        <v>1880</v>
      </c>
    </row>
    <row r="133" spans="1:6" x14ac:dyDescent="0.25">
      <c r="A133">
        <v>129</v>
      </c>
      <c r="B133">
        <f t="shared" si="6"/>
        <v>277</v>
      </c>
      <c r="C133">
        <f>SUM($B$5:B133)/60</f>
        <v>320.35000000000002</v>
      </c>
      <c r="D133">
        <f t="shared" si="7"/>
        <v>1203</v>
      </c>
      <c r="E133">
        <f t="shared" si="5"/>
        <v>1425.9196284180807</v>
      </c>
      <c r="F133">
        <f t="shared" si="8"/>
        <v>1890</v>
      </c>
    </row>
    <row r="134" spans="1:6" x14ac:dyDescent="0.25">
      <c r="A134">
        <v>130</v>
      </c>
      <c r="B134">
        <f t="shared" si="6"/>
        <v>279</v>
      </c>
      <c r="C134">
        <f>SUM($B$5:B134)/60</f>
        <v>325</v>
      </c>
      <c r="D134">
        <f t="shared" si="7"/>
        <v>1210</v>
      </c>
      <c r="E134">
        <f t="shared" si="5"/>
        <v>1463.0676191285327</v>
      </c>
      <c r="F134">
        <f t="shared" si="8"/>
        <v>1900</v>
      </c>
    </row>
    <row r="135" spans="1:6" x14ac:dyDescent="0.25">
      <c r="A135">
        <v>131</v>
      </c>
      <c r="B135">
        <f t="shared" si="6"/>
        <v>281</v>
      </c>
      <c r="C135">
        <f>SUM($B$5:B135)/60</f>
        <v>329.68333333333334</v>
      </c>
      <c r="D135">
        <f t="shared" si="7"/>
        <v>1217</v>
      </c>
      <c r="E135">
        <f t="shared" ref="E135:E153" si="9">E134*1.025+1.5</f>
        <v>1501.1443096067458</v>
      </c>
      <c r="F135">
        <f t="shared" si="8"/>
        <v>1910</v>
      </c>
    </row>
    <row r="136" spans="1:6" x14ac:dyDescent="0.25">
      <c r="A136">
        <v>132</v>
      </c>
      <c r="B136">
        <f t="shared" si="6"/>
        <v>283</v>
      </c>
      <c r="C136">
        <f>SUM($B$5:B136)/60</f>
        <v>334.4</v>
      </c>
      <c r="D136">
        <f t="shared" si="7"/>
        <v>1224</v>
      </c>
      <c r="E136">
        <f t="shared" si="9"/>
        <v>1540.1729173469143</v>
      </c>
      <c r="F136">
        <f t="shared" si="8"/>
        <v>1920</v>
      </c>
    </row>
    <row r="137" spans="1:6" x14ac:dyDescent="0.25">
      <c r="A137">
        <v>133</v>
      </c>
      <c r="B137">
        <f t="shared" si="6"/>
        <v>285</v>
      </c>
      <c r="C137">
        <f>SUM($B$5:B137)/60</f>
        <v>339.15</v>
      </c>
      <c r="D137">
        <f t="shared" si="7"/>
        <v>1231</v>
      </c>
      <c r="E137">
        <f t="shared" si="9"/>
        <v>1580.1772402805871</v>
      </c>
      <c r="F137">
        <f t="shared" si="8"/>
        <v>1930</v>
      </c>
    </row>
    <row r="138" spans="1:6" x14ac:dyDescent="0.25">
      <c r="A138">
        <v>134</v>
      </c>
      <c r="B138">
        <f t="shared" si="6"/>
        <v>287</v>
      </c>
      <c r="C138">
        <f>SUM($B$5:B138)/60</f>
        <v>343.93333333333334</v>
      </c>
      <c r="D138">
        <f t="shared" si="7"/>
        <v>1238</v>
      </c>
      <c r="E138">
        <f t="shared" si="9"/>
        <v>1621.1816712876016</v>
      </c>
      <c r="F138">
        <f t="shared" si="8"/>
        <v>1940</v>
      </c>
    </row>
    <row r="139" spans="1:6" x14ac:dyDescent="0.25">
      <c r="A139">
        <v>135</v>
      </c>
      <c r="B139">
        <f t="shared" ref="B139:B154" si="10">19+A139*2</f>
        <v>289</v>
      </c>
      <c r="C139">
        <f>SUM($B$5:B139)/60</f>
        <v>348.75</v>
      </c>
      <c r="D139">
        <f t="shared" si="7"/>
        <v>1245</v>
      </c>
      <c r="E139">
        <f t="shared" si="9"/>
        <v>1663.2112130697915</v>
      </c>
      <c r="F139">
        <f t="shared" si="8"/>
        <v>1950</v>
      </c>
    </row>
    <row r="140" spans="1:6" x14ac:dyDescent="0.25">
      <c r="A140">
        <v>136</v>
      </c>
      <c r="B140">
        <f t="shared" si="10"/>
        <v>291</v>
      </c>
      <c r="C140">
        <f>SUM($B$5:B140)/60</f>
        <v>353.6</v>
      </c>
      <c r="D140">
        <f t="shared" si="7"/>
        <v>1252</v>
      </c>
      <c r="E140">
        <f t="shared" si="9"/>
        <v>1706.2914933965362</v>
      </c>
      <c r="F140">
        <f t="shared" si="8"/>
        <v>1960</v>
      </c>
    </row>
    <row r="141" spans="1:6" x14ac:dyDescent="0.25">
      <c r="A141">
        <v>137</v>
      </c>
      <c r="B141">
        <f t="shared" si="10"/>
        <v>293</v>
      </c>
      <c r="C141">
        <f>SUM($B$5:B141)/60</f>
        <v>358.48333333333335</v>
      </c>
      <c r="D141">
        <f t="shared" si="7"/>
        <v>1259</v>
      </c>
      <c r="E141">
        <f t="shared" si="9"/>
        <v>1750.4487807314495</v>
      </c>
      <c r="F141">
        <f t="shared" si="8"/>
        <v>1970</v>
      </c>
    </row>
    <row r="142" spans="1:6" x14ac:dyDescent="0.25">
      <c r="A142">
        <v>138</v>
      </c>
      <c r="B142">
        <f t="shared" si="10"/>
        <v>295</v>
      </c>
      <c r="C142">
        <f>SUM($B$5:B142)/60</f>
        <v>363.4</v>
      </c>
      <c r="D142">
        <f t="shared" si="7"/>
        <v>1266</v>
      </c>
      <c r="E142">
        <f t="shared" si="9"/>
        <v>1795.7100002497355</v>
      </c>
      <c r="F142">
        <f t="shared" si="8"/>
        <v>1980</v>
      </c>
    </row>
    <row r="143" spans="1:6" x14ac:dyDescent="0.25">
      <c r="A143">
        <v>139</v>
      </c>
      <c r="B143">
        <f t="shared" si="10"/>
        <v>297</v>
      </c>
      <c r="C143">
        <f>SUM($B$5:B143)/60</f>
        <v>368.35</v>
      </c>
      <c r="D143">
        <f t="shared" si="7"/>
        <v>1273</v>
      </c>
      <c r="E143">
        <f t="shared" si="9"/>
        <v>1842.1027502559787</v>
      </c>
      <c r="F143">
        <f t="shared" si="8"/>
        <v>1990</v>
      </c>
    </row>
    <row r="144" spans="1:6" x14ac:dyDescent="0.25">
      <c r="A144">
        <v>140</v>
      </c>
      <c r="B144">
        <f t="shared" si="10"/>
        <v>299</v>
      </c>
      <c r="C144">
        <f>SUM($B$5:B144)/60</f>
        <v>373.33333333333331</v>
      </c>
      <c r="D144">
        <f t="shared" ref="D144:D154" si="11">300+7*A144</f>
        <v>1280</v>
      </c>
      <c r="E144">
        <f t="shared" si="9"/>
        <v>1889.655319012378</v>
      </c>
      <c r="F144">
        <f t="shared" si="8"/>
        <v>2000</v>
      </c>
    </row>
    <row r="145" spans="1:6" x14ac:dyDescent="0.25">
      <c r="A145">
        <v>141</v>
      </c>
      <c r="B145">
        <f t="shared" si="10"/>
        <v>301</v>
      </c>
      <c r="C145">
        <f>SUM($B$5:B145)/60</f>
        <v>378.35</v>
      </c>
      <c r="D145">
        <f t="shared" si="11"/>
        <v>1287</v>
      </c>
      <c r="E145">
        <f t="shared" si="9"/>
        <v>1938.3967019876873</v>
      </c>
      <c r="F145">
        <f t="shared" si="8"/>
        <v>2010</v>
      </c>
    </row>
    <row r="146" spans="1:6" x14ac:dyDescent="0.25">
      <c r="A146">
        <v>142</v>
      </c>
      <c r="B146">
        <f t="shared" si="10"/>
        <v>303</v>
      </c>
      <c r="C146">
        <f>SUM($B$5:B146)/60</f>
        <v>383.4</v>
      </c>
      <c r="D146">
        <f t="shared" si="11"/>
        <v>1294</v>
      </c>
      <c r="E146">
        <f t="shared" si="9"/>
        <v>1988.3566195373792</v>
      </c>
      <c r="F146">
        <f t="shared" si="8"/>
        <v>2020</v>
      </c>
    </row>
    <row r="147" spans="1:6" x14ac:dyDescent="0.25">
      <c r="A147">
        <v>143</v>
      </c>
      <c r="B147">
        <f t="shared" si="10"/>
        <v>305</v>
      </c>
      <c r="C147">
        <f>SUM($B$5:B147)/60</f>
        <v>388.48333333333335</v>
      </c>
      <c r="D147">
        <f t="shared" si="11"/>
        <v>1301</v>
      </c>
      <c r="E147">
        <f t="shared" si="9"/>
        <v>2039.5655350258135</v>
      </c>
      <c r="F147">
        <f t="shared" si="8"/>
        <v>2030</v>
      </c>
    </row>
    <row r="148" spans="1:6" x14ac:dyDescent="0.25">
      <c r="A148">
        <v>144</v>
      </c>
      <c r="B148">
        <f t="shared" si="10"/>
        <v>307</v>
      </c>
      <c r="C148">
        <f>SUM($B$5:B148)/60</f>
        <v>393.6</v>
      </c>
      <c r="D148">
        <f t="shared" si="11"/>
        <v>1308</v>
      </c>
      <c r="E148">
        <f t="shared" si="9"/>
        <v>2092.0546734014588</v>
      </c>
      <c r="F148">
        <f t="shared" si="8"/>
        <v>2040</v>
      </c>
    </row>
    <row r="149" spans="1:6" x14ac:dyDescent="0.25">
      <c r="A149">
        <v>145</v>
      </c>
      <c r="B149">
        <f t="shared" si="10"/>
        <v>309</v>
      </c>
      <c r="C149">
        <f>SUM($B$5:B149)/60</f>
        <v>398.75</v>
      </c>
      <c r="D149">
        <f t="shared" si="11"/>
        <v>1315</v>
      </c>
      <c r="E149">
        <f t="shared" si="9"/>
        <v>2145.8560402364951</v>
      </c>
      <c r="F149">
        <f t="shared" si="8"/>
        <v>2050</v>
      </c>
    </row>
    <row r="150" spans="1:6" x14ac:dyDescent="0.25">
      <c r="A150">
        <v>146</v>
      </c>
      <c r="B150">
        <f t="shared" si="10"/>
        <v>311</v>
      </c>
      <c r="C150">
        <f>SUM($B$5:B150)/60</f>
        <v>403.93333333333334</v>
      </c>
      <c r="D150">
        <f t="shared" si="11"/>
        <v>1322</v>
      </c>
      <c r="E150">
        <f t="shared" si="9"/>
        <v>2201.0024412424073</v>
      </c>
      <c r="F150">
        <f t="shared" si="8"/>
        <v>2060</v>
      </c>
    </row>
    <row r="151" spans="1:6" x14ac:dyDescent="0.25">
      <c r="A151">
        <v>147</v>
      </c>
      <c r="B151">
        <f t="shared" si="10"/>
        <v>313</v>
      </c>
      <c r="C151">
        <f>SUM($B$5:B151)/60</f>
        <v>409.15</v>
      </c>
      <c r="D151">
        <f t="shared" si="11"/>
        <v>1329</v>
      </c>
      <c r="E151">
        <f t="shared" si="9"/>
        <v>2257.5275022734672</v>
      </c>
      <c r="F151">
        <f t="shared" si="8"/>
        <v>2070</v>
      </c>
    </row>
    <row r="152" spans="1:6" x14ac:dyDescent="0.25">
      <c r="A152">
        <v>148</v>
      </c>
      <c r="B152">
        <f t="shared" si="10"/>
        <v>315</v>
      </c>
      <c r="C152">
        <f>SUM($B$5:B152)/60</f>
        <v>414.4</v>
      </c>
      <c r="D152">
        <f t="shared" si="11"/>
        <v>1336</v>
      </c>
      <c r="E152">
        <f t="shared" si="9"/>
        <v>2315.4656898303037</v>
      </c>
      <c r="F152">
        <f t="shared" si="8"/>
        <v>2080</v>
      </c>
    </row>
    <row r="153" spans="1:6" x14ac:dyDescent="0.25">
      <c r="A153">
        <v>149</v>
      </c>
      <c r="B153">
        <f t="shared" si="10"/>
        <v>317</v>
      </c>
      <c r="C153">
        <f>SUM($B$5:B153)/60</f>
        <v>419.68333333333334</v>
      </c>
      <c r="D153">
        <f t="shared" si="11"/>
        <v>1343</v>
      </c>
      <c r="E153">
        <f t="shared" si="9"/>
        <v>2374.852332076061</v>
      </c>
      <c r="F153">
        <f t="shared" si="8"/>
        <v>2090</v>
      </c>
    </row>
    <row r="154" spans="1:6" x14ac:dyDescent="0.25">
      <c r="A154">
        <v>150</v>
      </c>
      <c r="B154">
        <f t="shared" si="10"/>
        <v>319</v>
      </c>
      <c r="C154">
        <f>SUM($B$5:B154)/60</f>
        <v>425</v>
      </c>
      <c r="D154">
        <f t="shared" si="11"/>
        <v>1350</v>
      </c>
      <c r="E154">
        <f>E153*1.025+1.5</f>
        <v>2435.7236403779625</v>
      </c>
      <c r="F154">
        <f t="shared" si="8"/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11"/>
  <sheetViews>
    <sheetView tabSelected="1" topLeftCell="D1" workbookViewId="0">
      <selection activeCell="E11" sqref="E11"/>
    </sheetView>
  </sheetViews>
  <sheetFormatPr defaultRowHeight="15" x14ac:dyDescent="0.25"/>
  <cols>
    <col min="3" max="3" width="11.7109375" bestFit="1" customWidth="1"/>
    <col min="5" max="5" width="20.7109375" bestFit="1" customWidth="1"/>
    <col min="7" max="7" width="21.85546875" customWidth="1"/>
    <col min="9" max="9" width="14.85546875" bestFit="1" customWidth="1"/>
    <col min="10" max="13" width="16" bestFit="1" customWidth="1"/>
  </cols>
  <sheetData>
    <row r="5" spans="3:14" x14ac:dyDescent="0.25">
      <c r="C5" t="s">
        <v>92</v>
      </c>
      <c r="E5" t="s">
        <v>77</v>
      </c>
      <c r="F5" t="s">
        <v>2</v>
      </c>
      <c r="G5" t="s">
        <v>88</v>
      </c>
      <c r="H5" t="s">
        <v>78</v>
      </c>
      <c r="I5" t="s">
        <v>79</v>
      </c>
      <c r="J5" t="s">
        <v>81</v>
      </c>
      <c r="K5" t="s">
        <v>83</v>
      </c>
      <c r="L5" t="s">
        <v>82</v>
      </c>
      <c r="M5" t="s">
        <v>84</v>
      </c>
      <c r="N5" t="s">
        <v>90</v>
      </c>
    </row>
    <row r="6" spans="3:14" x14ac:dyDescent="0.25">
      <c r="C6" t="s">
        <v>93</v>
      </c>
      <c r="E6" t="s">
        <v>77</v>
      </c>
      <c r="F6">
        <v>1</v>
      </c>
      <c r="G6">
        <v>1</v>
      </c>
      <c r="H6" s="4">
        <v>1</v>
      </c>
      <c r="I6" s="4">
        <v>1</v>
      </c>
      <c r="J6" s="4"/>
    </row>
    <row r="7" spans="3:14" x14ac:dyDescent="0.25">
      <c r="C7" t="s">
        <v>94</v>
      </c>
      <c r="E7" t="s">
        <v>80</v>
      </c>
      <c r="F7">
        <v>20</v>
      </c>
      <c r="G7">
        <v>1</v>
      </c>
      <c r="H7" s="4">
        <v>0.7</v>
      </c>
      <c r="I7" s="4">
        <v>2</v>
      </c>
      <c r="J7" s="4">
        <v>0.05</v>
      </c>
      <c r="K7" s="4">
        <v>0.05</v>
      </c>
      <c r="L7" s="4">
        <v>0.05</v>
      </c>
      <c r="M7" s="4">
        <v>0.05</v>
      </c>
      <c r="N7" s="4">
        <v>0.05</v>
      </c>
    </row>
    <row r="8" spans="3:14" x14ac:dyDescent="0.25">
      <c r="C8" t="s">
        <v>95</v>
      </c>
      <c r="E8" t="s">
        <v>91</v>
      </c>
      <c r="F8">
        <v>40</v>
      </c>
      <c r="G8">
        <v>1</v>
      </c>
      <c r="H8" s="4">
        <v>2</v>
      </c>
      <c r="I8" s="4">
        <v>1</v>
      </c>
      <c r="J8" s="4">
        <v>0.01</v>
      </c>
      <c r="K8" s="4">
        <v>0.02</v>
      </c>
      <c r="L8" s="4">
        <v>0.12</v>
      </c>
      <c r="M8" s="4">
        <v>0.17</v>
      </c>
      <c r="N8" s="4">
        <v>0.2</v>
      </c>
    </row>
    <row r="9" spans="3:14" x14ac:dyDescent="0.25">
      <c r="C9" t="s">
        <v>96</v>
      </c>
      <c r="E9" t="s">
        <v>85</v>
      </c>
      <c r="F9">
        <v>60</v>
      </c>
      <c r="G9">
        <v>2</v>
      </c>
      <c r="H9" s="4">
        <v>1</v>
      </c>
      <c r="I9" s="4">
        <v>1</v>
      </c>
      <c r="J9" s="4">
        <v>0.01</v>
      </c>
      <c r="K9" t="s">
        <v>89</v>
      </c>
      <c r="L9" s="4">
        <v>0.2</v>
      </c>
      <c r="M9" s="4">
        <v>0.4</v>
      </c>
      <c r="N9" s="4">
        <v>0.5</v>
      </c>
    </row>
    <row r="10" spans="3:14" x14ac:dyDescent="0.25">
      <c r="E10" t="s">
        <v>86</v>
      </c>
      <c r="F10">
        <v>80</v>
      </c>
      <c r="G10">
        <v>3</v>
      </c>
      <c r="H10" s="4">
        <v>1</v>
      </c>
      <c r="I10" s="4">
        <v>0.85</v>
      </c>
      <c r="J10" s="4">
        <v>0.01</v>
      </c>
      <c r="K10" t="s">
        <v>89</v>
      </c>
      <c r="L10" s="4">
        <v>0.05</v>
      </c>
      <c r="M10" s="4">
        <v>0.1</v>
      </c>
      <c r="N10" s="4">
        <v>0.2</v>
      </c>
    </row>
    <row r="11" spans="3:14" x14ac:dyDescent="0.25">
      <c r="E11" t="s">
        <v>87</v>
      </c>
      <c r="F11">
        <v>100</v>
      </c>
      <c r="G11">
        <v>5</v>
      </c>
      <c r="H11" s="4">
        <v>1</v>
      </c>
      <c r="I11" s="4">
        <v>0.7</v>
      </c>
      <c r="J11" s="4">
        <v>0.01</v>
      </c>
      <c r="K11" t="s">
        <v>89</v>
      </c>
      <c r="M11" s="4">
        <v>0.05</v>
      </c>
      <c r="N11" s="4">
        <v>7.0000000000000007E-2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I7" sqref="I7"/>
    </sheetView>
  </sheetViews>
  <sheetFormatPr defaultRowHeight="15" x14ac:dyDescent="0.25"/>
  <cols>
    <col min="1" max="1" width="13.42578125" bestFit="1" customWidth="1"/>
    <col min="3" max="3" width="16.5703125" customWidth="1"/>
    <col min="5" max="5" width="16.28515625" customWidth="1"/>
    <col min="7" max="7" width="19.7109375" customWidth="1"/>
    <col min="9" max="9" width="30.85546875" customWidth="1"/>
    <col min="11" max="11" width="17" customWidth="1"/>
    <col min="14" max="14" width="15.140625" bestFit="1" customWidth="1"/>
  </cols>
  <sheetData>
    <row r="1" spans="1:15" x14ac:dyDescent="0.25">
      <c r="A1" t="s">
        <v>1</v>
      </c>
      <c r="N1" t="s">
        <v>7</v>
      </c>
      <c r="O1">
        <v>35</v>
      </c>
    </row>
    <row r="2" spans="1:15" x14ac:dyDescent="0.25">
      <c r="A2" t="s">
        <v>2</v>
      </c>
      <c r="C2" t="s">
        <v>3</v>
      </c>
      <c r="E2" t="s">
        <v>5</v>
      </c>
      <c r="G2" t="s">
        <v>6</v>
      </c>
      <c r="I2" t="s">
        <v>8</v>
      </c>
      <c r="K2" t="s">
        <v>35</v>
      </c>
      <c r="N2" t="s">
        <v>31</v>
      </c>
      <c r="O2">
        <v>100</v>
      </c>
    </row>
    <row r="3" spans="1:15" ht="62.25" customHeight="1" x14ac:dyDescent="0.25">
      <c r="A3">
        <v>1</v>
      </c>
      <c r="C3" s="1" t="s">
        <v>57</v>
      </c>
      <c r="E3" s="1" t="s">
        <v>113</v>
      </c>
      <c r="F3" s="1"/>
      <c r="G3" s="1" t="s">
        <v>24</v>
      </c>
      <c r="H3" s="1"/>
      <c r="I3" s="1" t="s">
        <v>18</v>
      </c>
      <c r="K3" s="3">
        <v>16</v>
      </c>
      <c r="N3" t="s">
        <v>32</v>
      </c>
      <c r="O3">
        <v>100</v>
      </c>
    </row>
    <row r="4" spans="1:15" ht="30" x14ac:dyDescent="0.25">
      <c r="C4" s="2" t="s">
        <v>10</v>
      </c>
      <c r="D4" s="1"/>
      <c r="E4" s="2" t="s">
        <v>10</v>
      </c>
      <c r="F4" s="1"/>
      <c r="G4" s="2" t="s">
        <v>10</v>
      </c>
      <c r="H4" s="1"/>
      <c r="I4" s="1"/>
      <c r="K4" s="3"/>
    </row>
    <row r="5" spans="1:15" ht="75" x14ac:dyDescent="0.25">
      <c r="A5">
        <v>10</v>
      </c>
      <c r="C5" s="1" t="s">
        <v>23</v>
      </c>
      <c r="D5" s="1"/>
      <c r="E5" s="1" t="s">
        <v>58</v>
      </c>
      <c r="F5" s="1"/>
      <c r="G5" s="1" t="s">
        <v>25</v>
      </c>
      <c r="H5" s="1"/>
      <c r="I5" s="1" t="s">
        <v>21</v>
      </c>
      <c r="K5" s="3">
        <v>14</v>
      </c>
    </row>
    <row r="6" spans="1:15" ht="30" x14ac:dyDescent="0.25">
      <c r="C6" s="2" t="s">
        <v>10</v>
      </c>
      <c r="D6" s="1"/>
      <c r="E6" s="1"/>
      <c r="F6" s="1"/>
      <c r="G6" s="2" t="s">
        <v>10</v>
      </c>
      <c r="H6" s="1"/>
      <c r="I6" s="2" t="s">
        <v>10</v>
      </c>
    </row>
    <row r="7" spans="1:15" ht="105" x14ac:dyDescent="0.25">
      <c r="A7">
        <v>20</v>
      </c>
      <c r="C7" s="1" t="s">
        <v>105</v>
      </c>
      <c r="D7" s="1"/>
      <c r="E7" s="1" t="s">
        <v>60</v>
      </c>
      <c r="F7" s="1"/>
      <c r="G7" s="1" t="s">
        <v>30</v>
      </c>
      <c r="H7" s="1"/>
      <c r="I7" s="1" t="s">
        <v>34</v>
      </c>
      <c r="K7" s="3">
        <v>14</v>
      </c>
    </row>
    <row r="8" spans="1:15" ht="30" x14ac:dyDescent="0.25">
      <c r="C8" s="2" t="s">
        <v>10</v>
      </c>
      <c r="D8" s="1"/>
      <c r="E8" s="2"/>
      <c r="F8" s="1"/>
      <c r="G8" s="2" t="s">
        <v>10</v>
      </c>
      <c r="H8" s="1"/>
      <c r="I8" s="1"/>
      <c r="K8" s="3"/>
    </row>
    <row r="9" spans="1:15" ht="75" x14ac:dyDescent="0.25">
      <c r="A9">
        <v>30</v>
      </c>
      <c r="C9" s="1" t="s">
        <v>76</v>
      </c>
      <c r="D9" s="1"/>
      <c r="E9" s="1" t="s">
        <v>59</v>
      </c>
      <c r="F9" s="1"/>
      <c r="G9" s="1" t="s">
        <v>29</v>
      </c>
      <c r="H9" s="1"/>
      <c r="I9" s="1" t="s">
        <v>61</v>
      </c>
      <c r="K9" s="3">
        <v>16</v>
      </c>
    </row>
    <row r="10" spans="1:15" ht="30" x14ac:dyDescent="0.25">
      <c r="C10" s="1"/>
      <c r="D10" s="1"/>
      <c r="E10" s="2" t="s">
        <v>10</v>
      </c>
      <c r="F10" s="1"/>
      <c r="G10" s="1"/>
      <c r="H10" s="1"/>
      <c r="I10" s="2" t="s">
        <v>10</v>
      </c>
    </row>
    <row r="11" spans="1:15" ht="45" x14ac:dyDescent="0.25">
      <c r="A11">
        <v>40</v>
      </c>
      <c r="C11" s="1" t="s">
        <v>37</v>
      </c>
      <c r="D11" s="1"/>
      <c r="E11" s="1" t="s">
        <v>45</v>
      </c>
      <c r="F11" s="1"/>
      <c r="G11" s="1" t="s">
        <v>38</v>
      </c>
      <c r="H11" s="1"/>
      <c r="I11" s="1" t="s">
        <v>107</v>
      </c>
      <c r="K11" s="3">
        <v>12</v>
      </c>
    </row>
    <row r="12" spans="1:15" ht="30" x14ac:dyDescent="0.25">
      <c r="C12" s="2" t="s">
        <v>10</v>
      </c>
      <c r="D12" s="1"/>
      <c r="F12" s="1"/>
      <c r="G12" s="2" t="s">
        <v>10</v>
      </c>
      <c r="H12" s="1"/>
      <c r="I12" s="2" t="s">
        <v>10</v>
      </c>
      <c r="K12" s="3"/>
    </row>
    <row r="13" spans="1:15" ht="60" x14ac:dyDescent="0.25">
      <c r="A13">
        <v>50</v>
      </c>
      <c r="C13" s="1" t="s">
        <v>42</v>
      </c>
      <c r="D13" s="1"/>
      <c r="E13" s="1" t="s">
        <v>72</v>
      </c>
      <c r="F13" s="1"/>
      <c r="G13" s="1" t="s">
        <v>69</v>
      </c>
      <c r="H13" s="1"/>
      <c r="I13" s="1" t="s">
        <v>71</v>
      </c>
      <c r="K13" s="3">
        <v>18</v>
      </c>
    </row>
    <row r="14" spans="1:15" ht="30" x14ac:dyDescent="0.25">
      <c r="C14" s="2" t="s">
        <v>10</v>
      </c>
      <c r="D14" s="1"/>
      <c r="E14" s="2"/>
      <c r="F14" s="1"/>
      <c r="G14" s="2" t="s">
        <v>10</v>
      </c>
      <c r="H14" s="1"/>
      <c r="I14" s="1"/>
    </row>
    <row r="15" spans="1:15" ht="75" x14ac:dyDescent="0.25">
      <c r="A15">
        <v>60</v>
      </c>
      <c r="C15" s="1" t="s">
        <v>43</v>
      </c>
      <c r="D15" s="1"/>
      <c r="E15" s="1" t="s">
        <v>104</v>
      </c>
      <c r="F15" s="1"/>
      <c r="G15" s="1" t="s">
        <v>70</v>
      </c>
      <c r="H15" s="1"/>
      <c r="I15" s="1" t="s">
        <v>53</v>
      </c>
      <c r="K15" s="3">
        <v>15</v>
      </c>
    </row>
    <row r="16" spans="1:15" ht="30" x14ac:dyDescent="0.25">
      <c r="C16" s="1"/>
      <c r="D16" s="1"/>
      <c r="E16" s="2" t="s">
        <v>10</v>
      </c>
      <c r="F16" s="1"/>
      <c r="G16" s="2" t="s">
        <v>10</v>
      </c>
      <c r="H16" s="1"/>
      <c r="I16" s="2" t="s">
        <v>10</v>
      </c>
    </row>
    <row r="17" spans="1:11" ht="75" x14ac:dyDescent="0.25">
      <c r="A17">
        <v>70</v>
      </c>
      <c r="C17" s="1" t="s">
        <v>40</v>
      </c>
      <c r="D17" s="1"/>
      <c r="E17" s="1" t="s">
        <v>47</v>
      </c>
      <c r="F17" s="1"/>
      <c r="G17" s="1" t="s">
        <v>75</v>
      </c>
      <c r="H17" s="1"/>
      <c r="I17" s="1" t="s">
        <v>73</v>
      </c>
      <c r="K17" s="3">
        <v>15</v>
      </c>
    </row>
    <row r="18" spans="1:11" ht="30" x14ac:dyDescent="0.25">
      <c r="C18" s="1"/>
      <c r="D18" s="1"/>
      <c r="E18" s="2" t="s">
        <v>10</v>
      </c>
      <c r="F18" s="1"/>
      <c r="G18" s="1"/>
      <c r="H18" s="1"/>
      <c r="I18" s="2" t="s">
        <v>10</v>
      </c>
    </row>
    <row r="19" spans="1:11" ht="75" x14ac:dyDescent="0.25">
      <c r="A19">
        <v>80</v>
      </c>
      <c r="C19" s="1" t="s">
        <v>56</v>
      </c>
      <c r="D19" s="1"/>
      <c r="E19" s="1" t="s">
        <v>51</v>
      </c>
      <c r="F19" s="1"/>
      <c r="G19" s="1" t="s">
        <v>101</v>
      </c>
      <c r="H19" s="1"/>
      <c r="I19" s="1" t="s">
        <v>74</v>
      </c>
      <c r="K19" s="3">
        <v>15</v>
      </c>
    </row>
    <row r="20" spans="1:11" ht="30" x14ac:dyDescent="0.25">
      <c r="C20" s="2" t="s">
        <v>10</v>
      </c>
      <c r="D20" s="1"/>
      <c r="E20" s="2" t="s">
        <v>10</v>
      </c>
      <c r="F20" s="1"/>
      <c r="G20" s="2" t="s">
        <v>10</v>
      </c>
      <c r="H20" s="1"/>
      <c r="I20" s="2"/>
    </row>
    <row r="21" spans="1:11" ht="75" x14ac:dyDescent="0.25">
      <c r="A21">
        <v>90</v>
      </c>
      <c r="C21" s="1" t="s">
        <v>65</v>
      </c>
      <c r="D21" s="1"/>
      <c r="E21" s="1" t="s">
        <v>52</v>
      </c>
      <c r="F21" s="1"/>
      <c r="G21" s="1" t="s">
        <v>102</v>
      </c>
      <c r="H21" s="1"/>
      <c r="I21" s="1" t="s">
        <v>64</v>
      </c>
      <c r="K21" s="3">
        <v>25</v>
      </c>
    </row>
    <row r="22" spans="1:11" ht="30" x14ac:dyDescent="0.25">
      <c r="C22" s="2" t="s">
        <v>10</v>
      </c>
      <c r="D22" s="1"/>
      <c r="E22" s="2" t="s">
        <v>10</v>
      </c>
      <c r="F22" s="1"/>
      <c r="G22" s="2" t="s">
        <v>10</v>
      </c>
      <c r="H22" s="1"/>
      <c r="I22" s="2" t="s">
        <v>10</v>
      </c>
      <c r="K22" s="3"/>
    </row>
    <row r="23" spans="1:11" ht="60" x14ac:dyDescent="0.25">
      <c r="A23">
        <v>100</v>
      </c>
      <c r="C23" s="1" t="s">
        <v>66</v>
      </c>
      <c r="D23" s="1"/>
      <c r="E23" s="1" t="s">
        <v>48</v>
      </c>
      <c r="F23" s="1"/>
      <c r="G23" s="1" t="s">
        <v>103</v>
      </c>
      <c r="H23" s="1"/>
      <c r="I23" s="1" t="s">
        <v>11</v>
      </c>
      <c r="K23" s="3">
        <v>6</v>
      </c>
    </row>
    <row r="24" spans="1:11" x14ac:dyDescent="0.25">
      <c r="K24">
        <f>SUM(K3:K23)</f>
        <v>166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workbookViewId="0">
      <selection activeCell="E6" sqref="E6"/>
    </sheetView>
  </sheetViews>
  <sheetFormatPr defaultRowHeight="15" x14ac:dyDescent="0.25"/>
  <cols>
    <col min="3" max="3" width="16.42578125" bestFit="1" customWidth="1"/>
    <col min="5" max="5" width="19.140625" customWidth="1"/>
    <col min="6" max="6" width="11.140625" bestFit="1" customWidth="1"/>
    <col min="7" max="7" width="30.28515625" style="1" customWidth="1"/>
  </cols>
  <sheetData>
    <row r="3" spans="2:7" ht="30" x14ac:dyDescent="0.25">
      <c r="C3" t="s">
        <v>12</v>
      </c>
      <c r="D3" t="s">
        <v>2</v>
      </c>
      <c r="E3" t="s">
        <v>13</v>
      </c>
      <c r="F3" t="s">
        <v>17</v>
      </c>
      <c r="G3" s="1" t="s">
        <v>14</v>
      </c>
    </row>
    <row r="4" spans="2:7" x14ac:dyDescent="0.25">
      <c r="B4">
        <v>1</v>
      </c>
      <c r="C4" t="s">
        <v>15</v>
      </c>
      <c r="D4">
        <v>100</v>
      </c>
      <c r="E4" t="s">
        <v>114</v>
      </c>
      <c r="F4">
        <v>600</v>
      </c>
      <c r="G4" s="1" t="s">
        <v>16</v>
      </c>
    </row>
    <row r="5" spans="2:7" x14ac:dyDescent="0.25">
      <c r="B5">
        <v>2</v>
      </c>
      <c r="C5" t="s">
        <v>19</v>
      </c>
      <c r="D5">
        <v>1</v>
      </c>
      <c r="E5">
        <v>50</v>
      </c>
      <c r="F5">
        <v>0</v>
      </c>
      <c r="G5" s="1" t="s">
        <v>20</v>
      </c>
    </row>
    <row r="6" spans="2:7" x14ac:dyDescent="0.25">
      <c r="B6">
        <v>3</v>
      </c>
      <c r="C6" t="s">
        <v>22</v>
      </c>
      <c r="D6">
        <v>10</v>
      </c>
      <c r="E6">
        <v>40</v>
      </c>
      <c r="F6">
        <v>15</v>
      </c>
      <c r="G6" s="1" t="s">
        <v>33</v>
      </c>
    </row>
    <row r="7" spans="2:7" x14ac:dyDescent="0.25">
      <c r="B7">
        <v>4</v>
      </c>
      <c r="C7" t="s">
        <v>26</v>
      </c>
      <c r="D7">
        <v>10</v>
      </c>
      <c r="E7">
        <v>0</v>
      </c>
      <c r="F7">
        <v>90</v>
      </c>
      <c r="G7" s="1" t="s">
        <v>27</v>
      </c>
    </row>
    <row r="8" spans="2:7" x14ac:dyDescent="0.25">
      <c r="B8">
        <v>5</v>
      </c>
      <c r="C8" t="s">
        <v>36</v>
      </c>
      <c r="D8">
        <v>40</v>
      </c>
      <c r="E8">
        <v>15</v>
      </c>
      <c r="F8">
        <v>120</v>
      </c>
      <c r="G8" s="1" t="s">
        <v>41</v>
      </c>
    </row>
    <row r="9" spans="2:7" x14ac:dyDescent="0.25">
      <c r="B9">
        <v>6</v>
      </c>
      <c r="C9" t="s">
        <v>39</v>
      </c>
      <c r="D9">
        <v>40</v>
      </c>
      <c r="E9">
        <v>100</v>
      </c>
      <c r="F9">
        <v>90</v>
      </c>
      <c r="G9" s="1" t="s">
        <v>63</v>
      </c>
    </row>
    <row r="10" spans="2:7" x14ac:dyDescent="0.25">
      <c r="B10">
        <v>7</v>
      </c>
      <c r="C10" t="s">
        <v>49</v>
      </c>
      <c r="D10">
        <v>80</v>
      </c>
      <c r="E10">
        <v>30</v>
      </c>
      <c r="F10">
        <v>75</v>
      </c>
      <c r="G10" s="1" t="s">
        <v>50</v>
      </c>
    </row>
    <row r="11" spans="2:7" ht="30" x14ac:dyDescent="0.25">
      <c r="B11">
        <v>8</v>
      </c>
      <c r="C11" t="s">
        <v>54</v>
      </c>
      <c r="D11">
        <v>60</v>
      </c>
      <c r="E11">
        <v>250</v>
      </c>
      <c r="F11">
        <v>180</v>
      </c>
      <c r="G11" s="1" t="s">
        <v>55</v>
      </c>
    </row>
    <row r="12" spans="2:7" ht="30" x14ac:dyDescent="0.25">
      <c r="B12">
        <v>9</v>
      </c>
      <c r="C12" t="s">
        <v>62</v>
      </c>
      <c r="D12">
        <v>30</v>
      </c>
      <c r="E12">
        <v>300</v>
      </c>
      <c r="F12">
        <v>12</v>
      </c>
      <c r="G12" s="1" t="s">
        <v>106</v>
      </c>
    </row>
    <row r="13" spans="2:7" x14ac:dyDescent="0.25">
      <c r="B13">
        <v>10</v>
      </c>
      <c r="C13" t="s">
        <v>67</v>
      </c>
      <c r="D13">
        <v>100</v>
      </c>
      <c r="E13">
        <v>0</v>
      </c>
      <c r="F13">
        <v>600</v>
      </c>
      <c r="G13" s="1" t="s">
        <v>68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8"/>
  <sheetViews>
    <sheetView workbookViewId="0">
      <selection activeCell="H3" sqref="H3"/>
    </sheetView>
  </sheetViews>
  <sheetFormatPr defaultRowHeight="15" x14ac:dyDescent="0.25"/>
  <sheetData>
    <row r="5" spans="3:4" x14ac:dyDescent="0.25">
      <c r="C5" t="s">
        <v>97</v>
      </c>
      <c r="D5" t="s">
        <v>2</v>
      </c>
    </row>
    <row r="6" spans="3:4" x14ac:dyDescent="0.25">
      <c r="C6" t="s">
        <v>99</v>
      </c>
      <c r="D6">
        <v>130</v>
      </c>
    </row>
    <row r="7" spans="3:4" x14ac:dyDescent="0.25">
      <c r="C7" t="s">
        <v>98</v>
      </c>
      <c r="D7">
        <v>160</v>
      </c>
    </row>
    <row r="8" spans="3:4" x14ac:dyDescent="0.25">
      <c r="C8" t="s">
        <v>100</v>
      </c>
      <c r="D8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D8"/>
  <sheetViews>
    <sheetView workbookViewId="0">
      <selection activeCell="D5" sqref="D5"/>
    </sheetView>
  </sheetViews>
  <sheetFormatPr defaultRowHeight="15" x14ac:dyDescent="0.25"/>
  <cols>
    <col min="4" max="4" width="51.5703125" bestFit="1" customWidth="1"/>
  </cols>
  <sheetData>
    <row r="4" spans="4:4" x14ac:dyDescent="0.25">
      <c r="D4" t="s">
        <v>108</v>
      </c>
    </row>
    <row r="5" spans="4:4" x14ac:dyDescent="0.25">
      <c r="D5" t="s">
        <v>109</v>
      </c>
    </row>
    <row r="6" spans="4:4" x14ac:dyDescent="0.25">
      <c r="D6" t="s">
        <v>110</v>
      </c>
    </row>
    <row r="7" spans="4:4" x14ac:dyDescent="0.25">
      <c r="D7" t="s">
        <v>111</v>
      </c>
    </row>
    <row r="8" spans="4:4" x14ac:dyDescent="0.25">
      <c r="D8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Levels</vt:lpstr>
      <vt:lpstr>Spiders</vt:lpstr>
      <vt:lpstr>Talents</vt:lpstr>
      <vt:lpstr>Abilities</vt:lpstr>
      <vt:lpstr>Items</vt:lpstr>
      <vt:lpstr>Other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2017-11-11T13:28:53Z</dcterms:modified>
</cp:coreProperties>
</file>