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\gost_libs\dblib\excel\"/>
    </mc:Choice>
  </mc:AlternateContent>
  <xr:revisionPtr revIDLastSave="0" documentId="12_ncr:500000_{9F4C9381-FD90-42AF-A3F9-04B51D04779E}" xr6:coauthVersionLast="31" xr6:coauthVersionMax="31" xr10:uidLastSave="{00000000-0000-0000-0000-000000000000}"/>
  <bookViews>
    <workbookView xWindow="240" yWindow="75" windowWidth="19155" windowHeight="8520" activeTab="2" xr2:uid="{00000000-000D-0000-FFFF-FFFF00000000}"/>
  </bookViews>
  <sheets>
    <sheet name="Src.data" sheetId="1" r:id="rId1"/>
    <sheet name="Data" sheetId="2" r:id="rId2"/>
    <sheet name="SQL" sheetId="3" r:id="rId3"/>
  </sheets>
  <calcPr calcId="162913"/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B3" i="3" l="1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P18" i="3" s="1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P34" i="3" s="1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P50" i="3" s="1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P66" i="3" s="1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P69" i="3" s="1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P74" i="3" s="1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P82" i="3" s="1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P85" i="3" s="1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P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P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P98" i="3" s="1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P101" i="3" s="1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P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P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P114" i="3" s="1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P117" i="3" s="1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P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P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P130" i="3" s="1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P133" i="3" s="1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P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P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P146" i="3" s="1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P149" i="3" s="1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P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P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P162" i="3" s="1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P165" i="3" s="1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P166" i="3" s="1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P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P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P178" i="3" s="1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B181" i="3"/>
  <c r="C181" i="3"/>
  <c r="D181" i="3"/>
  <c r="P181" i="3" s="1"/>
  <c r="E181" i="3"/>
  <c r="F181" i="3"/>
  <c r="G181" i="3"/>
  <c r="H181" i="3"/>
  <c r="I181" i="3"/>
  <c r="J181" i="3"/>
  <c r="K181" i="3"/>
  <c r="L181" i="3"/>
  <c r="M181" i="3"/>
  <c r="N181" i="3"/>
  <c r="B182" i="3"/>
  <c r="C182" i="3"/>
  <c r="D182" i="3"/>
  <c r="E182" i="3"/>
  <c r="P182" i="3" s="1"/>
  <c r="F182" i="3"/>
  <c r="G182" i="3"/>
  <c r="H182" i="3"/>
  <c r="I182" i="3"/>
  <c r="J182" i="3"/>
  <c r="K182" i="3"/>
  <c r="L182" i="3"/>
  <c r="M182" i="3"/>
  <c r="N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P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P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B194" i="3"/>
  <c r="C194" i="3"/>
  <c r="D194" i="3"/>
  <c r="P194" i="3" s="1"/>
  <c r="E194" i="3"/>
  <c r="F194" i="3"/>
  <c r="G194" i="3"/>
  <c r="H194" i="3"/>
  <c r="I194" i="3"/>
  <c r="J194" i="3"/>
  <c r="K194" i="3"/>
  <c r="L194" i="3"/>
  <c r="M194" i="3"/>
  <c r="N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B197" i="3"/>
  <c r="C197" i="3"/>
  <c r="D197" i="3"/>
  <c r="P197" i="3" s="1"/>
  <c r="E197" i="3"/>
  <c r="F197" i="3"/>
  <c r="G197" i="3"/>
  <c r="H197" i="3"/>
  <c r="I197" i="3"/>
  <c r="J197" i="3"/>
  <c r="K197" i="3"/>
  <c r="L197" i="3"/>
  <c r="M197" i="3"/>
  <c r="N197" i="3"/>
  <c r="B198" i="3"/>
  <c r="C198" i="3"/>
  <c r="D198" i="3"/>
  <c r="E198" i="3"/>
  <c r="P198" i="3" s="1"/>
  <c r="F198" i="3"/>
  <c r="G198" i="3"/>
  <c r="H198" i="3"/>
  <c r="I198" i="3"/>
  <c r="J198" i="3"/>
  <c r="K198" i="3"/>
  <c r="L198" i="3"/>
  <c r="M198" i="3"/>
  <c r="N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P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B210" i="3"/>
  <c r="C210" i="3"/>
  <c r="D210" i="3"/>
  <c r="P210" i="3" s="1"/>
  <c r="E210" i="3"/>
  <c r="F210" i="3"/>
  <c r="G210" i="3"/>
  <c r="H210" i="3"/>
  <c r="I210" i="3"/>
  <c r="J210" i="3"/>
  <c r="K210" i="3"/>
  <c r="L210" i="3"/>
  <c r="M210" i="3"/>
  <c r="N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B213" i="3"/>
  <c r="C213" i="3"/>
  <c r="D213" i="3"/>
  <c r="P213" i="3" s="1"/>
  <c r="E213" i="3"/>
  <c r="F213" i="3"/>
  <c r="G213" i="3"/>
  <c r="H213" i="3"/>
  <c r="I213" i="3"/>
  <c r="J213" i="3"/>
  <c r="K213" i="3"/>
  <c r="L213" i="3"/>
  <c r="M213" i="3"/>
  <c r="N213" i="3"/>
  <c r="B214" i="3"/>
  <c r="C214" i="3"/>
  <c r="D214" i="3"/>
  <c r="E214" i="3"/>
  <c r="P214" i="3" s="1"/>
  <c r="F214" i="3"/>
  <c r="G214" i="3"/>
  <c r="H214" i="3"/>
  <c r="I214" i="3"/>
  <c r="J214" i="3"/>
  <c r="K214" i="3"/>
  <c r="L214" i="3"/>
  <c r="M214" i="3"/>
  <c r="N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B226" i="3"/>
  <c r="C226" i="3"/>
  <c r="D226" i="3"/>
  <c r="P226" i="3" s="1"/>
  <c r="E226" i="3"/>
  <c r="F226" i="3"/>
  <c r="G226" i="3"/>
  <c r="H226" i="3"/>
  <c r="I226" i="3"/>
  <c r="J226" i="3"/>
  <c r="K226" i="3"/>
  <c r="L226" i="3"/>
  <c r="M226" i="3"/>
  <c r="N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B229" i="3"/>
  <c r="C229" i="3"/>
  <c r="D229" i="3"/>
  <c r="P229" i="3" s="1"/>
  <c r="E229" i="3"/>
  <c r="F229" i="3"/>
  <c r="G229" i="3"/>
  <c r="H229" i="3"/>
  <c r="I229" i="3"/>
  <c r="J229" i="3"/>
  <c r="K229" i="3"/>
  <c r="L229" i="3"/>
  <c r="M229" i="3"/>
  <c r="N229" i="3"/>
  <c r="B230" i="3"/>
  <c r="C230" i="3"/>
  <c r="D230" i="3"/>
  <c r="E230" i="3"/>
  <c r="P230" i="3" s="1"/>
  <c r="F230" i="3"/>
  <c r="G230" i="3"/>
  <c r="H230" i="3"/>
  <c r="I230" i="3"/>
  <c r="J230" i="3"/>
  <c r="K230" i="3"/>
  <c r="L230" i="3"/>
  <c r="M230" i="3"/>
  <c r="N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B242" i="3"/>
  <c r="C242" i="3"/>
  <c r="D242" i="3"/>
  <c r="P242" i="3" s="1"/>
  <c r="E242" i="3"/>
  <c r="F242" i="3"/>
  <c r="G242" i="3"/>
  <c r="H242" i="3"/>
  <c r="I242" i="3"/>
  <c r="J242" i="3"/>
  <c r="K242" i="3"/>
  <c r="L242" i="3"/>
  <c r="M242" i="3"/>
  <c r="N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B245" i="3"/>
  <c r="C245" i="3"/>
  <c r="D245" i="3"/>
  <c r="P245" i="3" s="1"/>
  <c r="E245" i="3"/>
  <c r="F245" i="3"/>
  <c r="G245" i="3"/>
  <c r="H245" i="3"/>
  <c r="I245" i="3"/>
  <c r="J245" i="3"/>
  <c r="K245" i="3"/>
  <c r="L245" i="3"/>
  <c r="M245" i="3"/>
  <c r="N245" i="3"/>
  <c r="B246" i="3"/>
  <c r="C246" i="3"/>
  <c r="D246" i="3"/>
  <c r="E246" i="3"/>
  <c r="P246" i="3" s="1"/>
  <c r="F246" i="3"/>
  <c r="G246" i="3"/>
  <c r="H246" i="3"/>
  <c r="I246" i="3"/>
  <c r="J246" i="3"/>
  <c r="K246" i="3"/>
  <c r="L246" i="3"/>
  <c r="M246" i="3"/>
  <c r="N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P249" i="3"/>
  <c r="B250" i="3"/>
  <c r="C250" i="3"/>
  <c r="D250" i="3"/>
  <c r="E250" i="3"/>
  <c r="P250" i="3" s="1"/>
  <c r="F250" i="3"/>
  <c r="G250" i="3"/>
  <c r="H250" i="3"/>
  <c r="I250" i="3"/>
  <c r="J250" i="3"/>
  <c r="K250" i="3"/>
  <c r="L250" i="3"/>
  <c r="M250" i="3"/>
  <c r="N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B253" i="3"/>
  <c r="C253" i="3"/>
  <c r="P253" i="3" s="1"/>
  <c r="D253" i="3"/>
  <c r="E253" i="3"/>
  <c r="F253" i="3"/>
  <c r="G253" i="3"/>
  <c r="H253" i="3"/>
  <c r="I253" i="3"/>
  <c r="J253" i="3"/>
  <c r="K253" i="3"/>
  <c r="L253" i="3"/>
  <c r="M253" i="3"/>
  <c r="N253" i="3"/>
  <c r="B254" i="3"/>
  <c r="C254" i="3"/>
  <c r="D254" i="3"/>
  <c r="P254" i="3" s="1"/>
  <c r="E254" i="3"/>
  <c r="F254" i="3"/>
  <c r="G254" i="3"/>
  <c r="H254" i="3"/>
  <c r="I254" i="3"/>
  <c r="J254" i="3"/>
  <c r="K254" i="3"/>
  <c r="L254" i="3"/>
  <c r="M254" i="3"/>
  <c r="N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B257" i="3"/>
  <c r="C257" i="3"/>
  <c r="D257" i="3"/>
  <c r="P257" i="3" s="1"/>
  <c r="E257" i="3"/>
  <c r="F257" i="3"/>
  <c r="G257" i="3"/>
  <c r="H257" i="3"/>
  <c r="I257" i="3"/>
  <c r="J257" i="3"/>
  <c r="K257" i="3"/>
  <c r="L257" i="3"/>
  <c r="M257" i="3"/>
  <c r="N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B265" i="3"/>
  <c r="C265" i="3"/>
  <c r="P265" i="3" s="1"/>
  <c r="D265" i="3"/>
  <c r="E265" i="3"/>
  <c r="F265" i="3"/>
  <c r="G265" i="3"/>
  <c r="H265" i="3"/>
  <c r="I265" i="3"/>
  <c r="J265" i="3"/>
  <c r="K265" i="3"/>
  <c r="L265" i="3"/>
  <c r="M265" i="3"/>
  <c r="N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B270" i="3"/>
  <c r="C270" i="3"/>
  <c r="D270" i="3"/>
  <c r="P270" i="3" s="1"/>
  <c r="E270" i="3"/>
  <c r="F270" i="3"/>
  <c r="G270" i="3"/>
  <c r="H270" i="3"/>
  <c r="I270" i="3"/>
  <c r="J270" i="3"/>
  <c r="K270" i="3"/>
  <c r="L270" i="3"/>
  <c r="M270" i="3"/>
  <c r="N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B274" i="3"/>
  <c r="C274" i="3"/>
  <c r="D274" i="3"/>
  <c r="P274" i="3" s="1"/>
  <c r="E274" i="3"/>
  <c r="F274" i="3"/>
  <c r="G274" i="3"/>
  <c r="H274" i="3"/>
  <c r="I274" i="3"/>
  <c r="J274" i="3"/>
  <c r="K274" i="3"/>
  <c r="L274" i="3"/>
  <c r="M274" i="3"/>
  <c r="N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B277" i="3"/>
  <c r="C277" i="3"/>
  <c r="D277" i="3"/>
  <c r="P277" i="3" s="1"/>
  <c r="E277" i="3"/>
  <c r="F277" i="3"/>
  <c r="G277" i="3"/>
  <c r="H277" i="3"/>
  <c r="I277" i="3"/>
  <c r="J277" i="3"/>
  <c r="K277" i="3"/>
  <c r="L277" i="3"/>
  <c r="M277" i="3"/>
  <c r="N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B279" i="3"/>
  <c r="C279" i="3"/>
  <c r="D279" i="3"/>
  <c r="P279" i="3" s="1"/>
  <c r="E279" i="3"/>
  <c r="F279" i="3"/>
  <c r="G279" i="3"/>
  <c r="H279" i="3"/>
  <c r="I279" i="3"/>
  <c r="J279" i="3"/>
  <c r="K279" i="3"/>
  <c r="L279" i="3"/>
  <c r="M279" i="3"/>
  <c r="N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B282" i="3"/>
  <c r="C282" i="3"/>
  <c r="D282" i="3"/>
  <c r="P282" i="3" s="1"/>
  <c r="E282" i="3"/>
  <c r="F282" i="3"/>
  <c r="G282" i="3"/>
  <c r="H282" i="3"/>
  <c r="I282" i="3"/>
  <c r="J282" i="3"/>
  <c r="K282" i="3"/>
  <c r="L282" i="3"/>
  <c r="M282" i="3"/>
  <c r="N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B285" i="3"/>
  <c r="C285" i="3"/>
  <c r="D285" i="3"/>
  <c r="P285" i="3" s="1"/>
  <c r="E285" i="3"/>
  <c r="F285" i="3"/>
  <c r="G285" i="3"/>
  <c r="H285" i="3"/>
  <c r="I285" i="3"/>
  <c r="J285" i="3"/>
  <c r="K285" i="3"/>
  <c r="L285" i="3"/>
  <c r="M285" i="3"/>
  <c r="N285" i="3"/>
  <c r="B286" i="3"/>
  <c r="C286" i="3"/>
  <c r="P286" i="3" s="1"/>
  <c r="D286" i="3"/>
  <c r="E286" i="3"/>
  <c r="F286" i="3"/>
  <c r="G286" i="3"/>
  <c r="H286" i="3"/>
  <c r="I286" i="3"/>
  <c r="J286" i="3"/>
  <c r="K286" i="3"/>
  <c r="L286" i="3"/>
  <c r="M286" i="3"/>
  <c r="N286" i="3"/>
  <c r="B287" i="3"/>
  <c r="P287" i="3" s="1"/>
  <c r="C287" i="3"/>
  <c r="D287" i="3"/>
  <c r="E287" i="3"/>
  <c r="F287" i="3"/>
  <c r="G287" i="3"/>
  <c r="H287" i="3"/>
  <c r="I287" i="3"/>
  <c r="J287" i="3"/>
  <c r="K287" i="3"/>
  <c r="L287" i="3"/>
  <c r="M287" i="3"/>
  <c r="N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B298" i="3"/>
  <c r="C298" i="3"/>
  <c r="D298" i="3"/>
  <c r="P298" i="3" s="1"/>
  <c r="E298" i="3"/>
  <c r="F298" i="3"/>
  <c r="G298" i="3"/>
  <c r="H298" i="3"/>
  <c r="I298" i="3"/>
  <c r="J298" i="3"/>
  <c r="K298" i="3"/>
  <c r="L298" i="3"/>
  <c r="M298" i="3"/>
  <c r="N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B301" i="3"/>
  <c r="C301" i="3"/>
  <c r="D301" i="3"/>
  <c r="P301" i="3" s="1"/>
  <c r="E301" i="3"/>
  <c r="F301" i="3"/>
  <c r="G301" i="3"/>
  <c r="H301" i="3"/>
  <c r="I301" i="3"/>
  <c r="J301" i="3"/>
  <c r="K301" i="3"/>
  <c r="L301" i="3"/>
  <c r="M301" i="3"/>
  <c r="N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B303" i="3"/>
  <c r="P303" i="3" s="1"/>
  <c r="C303" i="3"/>
  <c r="D303" i="3"/>
  <c r="E303" i="3"/>
  <c r="F303" i="3"/>
  <c r="G303" i="3"/>
  <c r="H303" i="3"/>
  <c r="I303" i="3"/>
  <c r="J303" i="3"/>
  <c r="K303" i="3"/>
  <c r="L303" i="3"/>
  <c r="M303" i="3"/>
  <c r="N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B305" i="3"/>
  <c r="C305" i="3"/>
  <c r="D305" i="3"/>
  <c r="P305" i="3" s="1"/>
  <c r="E305" i="3"/>
  <c r="F305" i="3"/>
  <c r="G305" i="3"/>
  <c r="H305" i="3"/>
  <c r="I305" i="3"/>
  <c r="J305" i="3"/>
  <c r="K305" i="3"/>
  <c r="L305" i="3"/>
  <c r="M305" i="3"/>
  <c r="N305" i="3"/>
  <c r="B306" i="3"/>
  <c r="C306" i="3"/>
  <c r="D306" i="3"/>
  <c r="E306" i="3"/>
  <c r="P306" i="3" s="1"/>
  <c r="F306" i="3"/>
  <c r="G306" i="3"/>
  <c r="H306" i="3"/>
  <c r="I306" i="3"/>
  <c r="J306" i="3"/>
  <c r="K306" i="3"/>
  <c r="L306" i="3"/>
  <c r="M306" i="3"/>
  <c r="N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B311" i="3"/>
  <c r="P311" i="3" s="1"/>
  <c r="C311" i="3"/>
  <c r="D311" i="3"/>
  <c r="E311" i="3"/>
  <c r="F311" i="3"/>
  <c r="G311" i="3"/>
  <c r="H311" i="3"/>
  <c r="I311" i="3"/>
  <c r="J311" i="3"/>
  <c r="K311" i="3"/>
  <c r="L311" i="3"/>
  <c r="M311" i="3"/>
  <c r="N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B314" i="3"/>
  <c r="C314" i="3"/>
  <c r="P314" i="3" s="1"/>
  <c r="D314" i="3"/>
  <c r="E314" i="3"/>
  <c r="F314" i="3"/>
  <c r="G314" i="3"/>
  <c r="H314" i="3"/>
  <c r="I314" i="3"/>
  <c r="J314" i="3"/>
  <c r="K314" i="3"/>
  <c r="L314" i="3"/>
  <c r="M314" i="3"/>
  <c r="N314" i="3"/>
  <c r="B315" i="3"/>
  <c r="C315" i="3"/>
  <c r="D315" i="3"/>
  <c r="P315" i="3" s="1"/>
  <c r="E315" i="3"/>
  <c r="F315" i="3"/>
  <c r="G315" i="3"/>
  <c r="H315" i="3"/>
  <c r="I315" i="3"/>
  <c r="J315" i="3"/>
  <c r="K315" i="3"/>
  <c r="L315" i="3"/>
  <c r="M315" i="3"/>
  <c r="N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B317" i="3"/>
  <c r="P317" i="3" s="1"/>
  <c r="C317" i="3"/>
  <c r="D317" i="3"/>
  <c r="E317" i="3"/>
  <c r="F317" i="3"/>
  <c r="G317" i="3"/>
  <c r="H317" i="3"/>
  <c r="I317" i="3"/>
  <c r="J317" i="3"/>
  <c r="K317" i="3"/>
  <c r="L317" i="3"/>
  <c r="M317" i="3"/>
  <c r="N317" i="3"/>
  <c r="B318" i="3"/>
  <c r="C318" i="3"/>
  <c r="D318" i="3"/>
  <c r="P318" i="3" s="1"/>
  <c r="E318" i="3"/>
  <c r="F318" i="3"/>
  <c r="G318" i="3"/>
  <c r="H318" i="3"/>
  <c r="I318" i="3"/>
  <c r="J318" i="3"/>
  <c r="K318" i="3"/>
  <c r="L318" i="3"/>
  <c r="M318" i="3"/>
  <c r="N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B321" i="3"/>
  <c r="C321" i="3"/>
  <c r="D321" i="3"/>
  <c r="P321" i="3" s="1"/>
  <c r="E321" i="3"/>
  <c r="F321" i="3"/>
  <c r="G321" i="3"/>
  <c r="H321" i="3"/>
  <c r="I321" i="3"/>
  <c r="J321" i="3"/>
  <c r="K321" i="3"/>
  <c r="L321" i="3"/>
  <c r="M321" i="3"/>
  <c r="N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B330" i="3"/>
  <c r="C330" i="3"/>
  <c r="P330" i="3" s="1"/>
  <c r="D330" i="3"/>
  <c r="E330" i="3"/>
  <c r="F330" i="3"/>
  <c r="G330" i="3"/>
  <c r="H330" i="3"/>
  <c r="I330" i="3"/>
  <c r="J330" i="3"/>
  <c r="K330" i="3"/>
  <c r="L330" i="3"/>
  <c r="M330" i="3"/>
  <c r="N330" i="3"/>
  <c r="B331" i="3"/>
  <c r="C331" i="3"/>
  <c r="D331" i="3"/>
  <c r="P331" i="3" s="1"/>
  <c r="E331" i="3"/>
  <c r="F331" i="3"/>
  <c r="G331" i="3"/>
  <c r="H331" i="3"/>
  <c r="I331" i="3"/>
  <c r="J331" i="3"/>
  <c r="K331" i="3"/>
  <c r="L331" i="3"/>
  <c r="M331" i="3"/>
  <c r="N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B333" i="3"/>
  <c r="P333" i="3" s="1"/>
  <c r="C333" i="3"/>
  <c r="D333" i="3"/>
  <c r="E333" i="3"/>
  <c r="F333" i="3"/>
  <c r="G333" i="3"/>
  <c r="H333" i="3"/>
  <c r="I333" i="3"/>
  <c r="J333" i="3"/>
  <c r="K333" i="3"/>
  <c r="L333" i="3"/>
  <c r="M333" i="3"/>
  <c r="N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B335" i="3"/>
  <c r="C335" i="3"/>
  <c r="D335" i="3"/>
  <c r="P335" i="3" s="1"/>
  <c r="E335" i="3"/>
  <c r="F335" i="3"/>
  <c r="G335" i="3"/>
  <c r="H335" i="3"/>
  <c r="I335" i="3"/>
  <c r="J335" i="3"/>
  <c r="K335" i="3"/>
  <c r="L335" i="3"/>
  <c r="M335" i="3"/>
  <c r="N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B338" i="3"/>
  <c r="C338" i="3"/>
  <c r="D338" i="3"/>
  <c r="P338" i="3" s="1"/>
  <c r="E338" i="3"/>
  <c r="F338" i="3"/>
  <c r="G338" i="3"/>
  <c r="H338" i="3"/>
  <c r="I338" i="3"/>
  <c r="J338" i="3"/>
  <c r="K338" i="3"/>
  <c r="L338" i="3"/>
  <c r="M338" i="3"/>
  <c r="N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B346" i="3"/>
  <c r="P346" i="3" s="1"/>
  <c r="C346" i="3"/>
  <c r="D346" i="3"/>
  <c r="E346" i="3"/>
  <c r="F346" i="3"/>
  <c r="G346" i="3"/>
  <c r="H346" i="3"/>
  <c r="I346" i="3"/>
  <c r="J346" i="3"/>
  <c r="K346" i="3"/>
  <c r="L346" i="3"/>
  <c r="M346" i="3"/>
  <c r="N346" i="3"/>
  <c r="B347" i="3"/>
  <c r="C347" i="3"/>
  <c r="D347" i="3"/>
  <c r="P347" i="3" s="1"/>
  <c r="E347" i="3"/>
  <c r="F347" i="3"/>
  <c r="G347" i="3"/>
  <c r="H347" i="3"/>
  <c r="I347" i="3"/>
  <c r="J347" i="3"/>
  <c r="K347" i="3"/>
  <c r="L347" i="3"/>
  <c r="M347" i="3"/>
  <c r="N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B349" i="3"/>
  <c r="P349" i="3" s="1"/>
  <c r="C349" i="3"/>
  <c r="D349" i="3"/>
  <c r="E349" i="3"/>
  <c r="F349" i="3"/>
  <c r="G349" i="3"/>
  <c r="H349" i="3"/>
  <c r="I349" i="3"/>
  <c r="J349" i="3"/>
  <c r="K349" i="3"/>
  <c r="L349" i="3"/>
  <c r="M349" i="3"/>
  <c r="N349" i="3"/>
  <c r="B350" i="3"/>
  <c r="P350" i="3" s="1"/>
  <c r="C350" i="3"/>
  <c r="D350" i="3"/>
  <c r="E350" i="3"/>
  <c r="F350" i="3"/>
  <c r="G350" i="3"/>
  <c r="H350" i="3"/>
  <c r="I350" i="3"/>
  <c r="J350" i="3"/>
  <c r="K350" i="3"/>
  <c r="L350" i="3"/>
  <c r="M350" i="3"/>
  <c r="N350" i="3"/>
  <c r="B351" i="3"/>
  <c r="C351" i="3"/>
  <c r="D351" i="3"/>
  <c r="P351" i="3" s="1"/>
  <c r="E351" i="3"/>
  <c r="F351" i="3"/>
  <c r="G351" i="3"/>
  <c r="H351" i="3"/>
  <c r="I351" i="3"/>
  <c r="J351" i="3"/>
  <c r="K351" i="3"/>
  <c r="L351" i="3"/>
  <c r="M351" i="3"/>
  <c r="N351" i="3"/>
  <c r="B352" i="3"/>
  <c r="C352" i="3"/>
  <c r="D352" i="3"/>
  <c r="E352" i="3"/>
  <c r="P352" i="3" s="1"/>
  <c r="F352" i="3"/>
  <c r="G352" i="3"/>
  <c r="H352" i="3"/>
  <c r="I352" i="3"/>
  <c r="J352" i="3"/>
  <c r="K352" i="3"/>
  <c r="L352" i="3"/>
  <c r="M352" i="3"/>
  <c r="N352" i="3"/>
  <c r="B353" i="3"/>
  <c r="P353" i="3" s="1"/>
  <c r="C353" i="3"/>
  <c r="D353" i="3"/>
  <c r="E353" i="3"/>
  <c r="F353" i="3"/>
  <c r="G353" i="3"/>
  <c r="H353" i="3"/>
  <c r="I353" i="3"/>
  <c r="J353" i="3"/>
  <c r="K353" i="3"/>
  <c r="L353" i="3"/>
  <c r="M353" i="3"/>
  <c r="N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P355" i="3"/>
  <c r="B356" i="3"/>
  <c r="C356" i="3"/>
  <c r="D356" i="3"/>
  <c r="E356" i="3"/>
  <c r="P356" i="3" s="1"/>
  <c r="F356" i="3"/>
  <c r="G356" i="3"/>
  <c r="H356" i="3"/>
  <c r="I356" i="3"/>
  <c r="J356" i="3"/>
  <c r="K356" i="3"/>
  <c r="L356" i="3"/>
  <c r="M356" i="3"/>
  <c r="N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B362" i="3"/>
  <c r="P362" i="3" s="1"/>
  <c r="C362" i="3"/>
  <c r="D362" i="3"/>
  <c r="E362" i="3"/>
  <c r="F362" i="3"/>
  <c r="G362" i="3"/>
  <c r="H362" i="3"/>
  <c r="I362" i="3"/>
  <c r="J362" i="3"/>
  <c r="K362" i="3"/>
  <c r="L362" i="3"/>
  <c r="M362" i="3"/>
  <c r="N362" i="3"/>
  <c r="B363" i="3"/>
  <c r="C363" i="3"/>
  <c r="D363" i="3"/>
  <c r="P363" i="3" s="1"/>
  <c r="E363" i="3"/>
  <c r="F363" i="3"/>
  <c r="G363" i="3"/>
  <c r="H363" i="3"/>
  <c r="I363" i="3"/>
  <c r="J363" i="3"/>
  <c r="K363" i="3"/>
  <c r="L363" i="3"/>
  <c r="M363" i="3"/>
  <c r="N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B365" i="3"/>
  <c r="P365" i="3" s="1"/>
  <c r="C365" i="3"/>
  <c r="D365" i="3"/>
  <c r="E365" i="3"/>
  <c r="F365" i="3"/>
  <c r="G365" i="3"/>
  <c r="H365" i="3"/>
  <c r="I365" i="3"/>
  <c r="J365" i="3"/>
  <c r="K365" i="3"/>
  <c r="L365" i="3"/>
  <c r="M365" i="3"/>
  <c r="N365" i="3"/>
  <c r="B366" i="3"/>
  <c r="P366" i="3" s="1"/>
  <c r="C366" i="3"/>
  <c r="D366" i="3"/>
  <c r="E366" i="3"/>
  <c r="F366" i="3"/>
  <c r="G366" i="3"/>
  <c r="H366" i="3"/>
  <c r="I366" i="3"/>
  <c r="J366" i="3"/>
  <c r="K366" i="3"/>
  <c r="L366" i="3"/>
  <c r="M366" i="3"/>
  <c r="N366" i="3"/>
  <c r="B367" i="3"/>
  <c r="C367" i="3"/>
  <c r="D367" i="3"/>
  <c r="P367" i="3" s="1"/>
  <c r="E367" i="3"/>
  <c r="F367" i="3"/>
  <c r="G367" i="3"/>
  <c r="H367" i="3"/>
  <c r="I367" i="3"/>
  <c r="J367" i="3"/>
  <c r="K367" i="3"/>
  <c r="L367" i="3"/>
  <c r="M367" i="3"/>
  <c r="N367" i="3"/>
  <c r="B368" i="3"/>
  <c r="C368" i="3"/>
  <c r="D368" i="3"/>
  <c r="E368" i="3"/>
  <c r="P368" i="3" s="1"/>
  <c r="F368" i="3"/>
  <c r="G368" i="3"/>
  <c r="H368" i="3"/>
  <c r="I368" i="3"/>
  <c r="J368" i="3"/>
  <c r="K368" i="3"/>
  <c r="L368" i="3"/>
  <c r="M368" i="3"/>
  <c r="N368" i="3"/>
  <c r="B369" i="3"/>
  <c r="P369" i="3" s="1"/>
  <c r="C369" i="3"/>
  <c r="D369" i="3"/>
  <c r="E369" i="3"/>
  <c r="F369" i="3"/>
  <c r="G369" i="3"/>
  <c r="H369" i="3"/>
  <c r="I369" i="3"/>
  <c r="J369" i="3"/>
  <c r="K369" i="3"/>
  <c r="L369" i="3"/>
  <c r="M369" i="3"/>
  <c r="N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P371" i="3"/>
  <c r="B372" i="3"/>
  <c r="C372" i="3"/>
  <c r="D372" i="3"/>
  <c r="E372" i="3"/>
  <c r="P372" i="3" s="1"/>
  <c r="F372" i="3"/>
  <c r="G372" i="3"/>
  <c r="H372" i="3"/>
  <c r="I372" i="3"/>
  <c r="J372" i="3"/>
  <c r="K372" i="3"/>
  <c r="L372" i="3"/>
  <c r="M372" i="3"/>
  <c r="N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B378" i="3"/>
  <c r="P378" i="3" s="1"/>
  <c r="C378" i="3"/>
  <c r="D378" i="3"/>
  <c r="E378" i="3"/>
  <c r="F378" i="3"/>
  <c r="G378" i="3"/>
  <c r="H378" i="3"/>
  <c r="I378" i="3"/>
  <c r="J378" i="3"/>
  <c r="K378" i="3"/>
  <c r="L378" i="3"/>
  <c r="M378" i="3"/>
  <c r="N378" i="3"/>
  <c r="B379" i="3"/>
  <c r="C379" i="3"/>
  <c r="D379" i="3"/>
  <c r="P379" i="3" s="1"/>
  <c r="E379" i="3"/>
  <c r="F379" i="3"/>
  <c r="G379" i="3"/>
  <c r="H379" i="3"/>
  <c r="I379" i="3"/>
  <c r="J379" i="3"/>
  <c r="K379" i="3"/>
  <c r="L379" i="3"/>
  <c r="M379" i="3"/>
  <c r="N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B381" i="3"/>
  <c r="P381" i="3" s="1"/>
  <c r="C381" i="3"/>
  <c r="D381" i="3"/>
  <c r="E381" i="3"/>
  <c r="F381" i="3"/>
  <c r="G381" i="3"/>
  <c r="H381" i="3"/>
  <c r="I381" i="3"/>
  <c r="J381" i="3"/>
  <c r="K381" i="3"/>
  <c r="L381" i="3"/>
  <c r="M381" i="3"/>
  <c r="N381" i="3"/>
  <c r="B382" i="3"/>
  <c r="P382" i="3" s="1"/>
  <c r="C382" i="3"/>
  <c r="D382" i="3"/>
  <c r="E382" i="3"/>
  <c r="F382" i="3"/>
  <c r="G382" i="3"/>
  <c r="H382" i="3"/>
  <c r="I382" i="3"/>
  <c r="J382" i="3"/>
  <c r="K382" i="3"/>
  <c r="L382" i="3"/>
  <c r="M382" i="3"/>
  <c r="N382" i="3"/>
  <c r="B383" i="3"/>
  <c r="C383" i="3"/>
  <c r="D383" i="3"/>
  <c r="P383" i="3" s="1"/>
  <c r="E383" i="3"/>
  <c r="F383" i="3"/>
  <c r="G383" i="3"/>
  <c r="H383" i="3"/>
  <c r="I383" i="3"/>
  <c r="J383" i="3"/>
  <c r="K383" i="3"/>
  <c r="L383" i="3"/>
  <c r="M383" i="3"/>
  <c r="N383" i="3"/>
  <c r="B384" i="3"/>
  <c r="C384" i="3"/>
  <c r="D384" i="3"/>
  <c r="E384" i="3"/>
  <c r="P384" i="3" s="1"/>
  <c r="F384" i="3"/>
  <c r="G384" i="3"/>
  <c r="H384" i="3"/>
  <c r="I384" i="3"/>
  <c r="J384" i="3"/>
  <c r="K384" i="3"/>
  <c r="L384" i="3"/>
  <c r="M384" i="3"/>
  <c r="N384" i="3"/>
  <c r="B385" i="3"/>
  <c r="P385" i="3" s="1"/>
  <c r="C385" i="3"/>
  <c r="D385" i="3"/>
  <c r="E385" i="3"/>
  <c r="F385" i="3"/>
  <c r="G385" i="3"/>
  <c r="H385" i="3"/>
  <c r="I385" i="3"/>
  <c r="J385" i="3"/>
  <c r="K385" i="3"/>
  <c r="L385" i="3"/>
  <c r="M385" i="3"/>
  <c r="N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P387" i="3"/>
  <c r="B388" i="3"/>
  <c r="C388" i="3"/>
  <c r="D388" i="3"/>
  <c r="E388" i="3"/>
  <c r="P388" i="3" s="1"/>
  <c r="F388" i="3"/>
  <c r="G388" i="3"/>
  <c r="H388" i="3"/>
  <c r="I388" i="3"/>
  <c r="J388" i="3"/>
  <c r="K388" i="3"/>
  <c r="L388" i="3"/>
  <c r="M388" i="3"/>
  <c r="N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B394" i="3"/>
  <c r="P394" i="3" s="1"/>
  <c r="C394" i="3"/>
  <c r="D394" i="3"/>
  <c r="E394" i="3"/>
  <c r="F394" i="3"/>
  <c r="G394" i="3"/>
  <c r="H394" i="3"/>
  <c r="I394" i="3"/>
  <c r="J394" i="3"/>
  <c r="K394" i="3"/>
  <c r="L394" i="3"/>
  <c r="M394" i="3"/>
  <c r="N394" i="3"/>
  <c r="B395" i="3"/>
  <c r="C395" i="3"/>
  <c r="D395" i="3"/>
  <c r="P395" i="3" s="1"/>
  <c r="E395" i="3"/>
  <c r="F395" i="3"/>
  <c r="G395" i="3"/>
  <c r="H395" i="3"/>
  <c r="I395" i="3"/>
  <c r="J395" i="3"/>
  <c r="K395" i="3"/>
  <c r="L395" i="3"/>
  <c r="M395" i="3"/>
  <c r="N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B399" i="3"/>
  <c r="C399" i="3"/>
  <c r="D399" i="3"/>
  <c r="P399" i="3" s="1"/>
  <c r="E399" i="3"/>
  <c r="F399" i="3"/>
  <c r="G399" i="3"/>
  <c r="H399" i="3"/>
  <c r="I399" i="3"/>
  <c r="J399" i="3"/>
  <c r="K399" i="3"/>
  <c r="L399" i="3"/>
  <c r="M399" i="3"/>
  <c r="N399" i="3"/>
  <c r="B400" i="3"/>
  <c r="C400" i="3"/>
  <c r="D400" i="3"/>
  <c r="E400" i="3"/>
  <c r="P400" i="3" s="1"/>
  <c r="F400" i="3"/>
  <c r="G400" i="3"/>
  <c r="H400" i="3"/>
  <c r="I400" i="3"/>
  <c r="J400" i="3"/>
  <c r="K400" i="3"/>
  <c r="L400" i="3"/>
  <c r="M400" i="3"/>
  <c r="N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P403" i="3"/>
  <c r="B404" i="3"/>
  <c r="C404" i="3"/>
  <c r="D404" i="3"/>
  <c r="E404" i="3"/>
  <c r="P404" i="3" s="1"/>
  <c r="F404" i="3"/>
  <c r="G404" i="3"/>
  <c r="H404" i="3"/>
  <c r="I404" i="3"/>
  <c r="J404" i="3"/>
  <c r="K404" i="3"/>
  <c r="L404" i="3"/>
  <c r="M404" i="3"/>
  <c r="N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B406" i="3"/>
  <c r="P406" i="3" s="1"/>
  <c r="C406" i="3"/>
  <c r="D406" i="3"/>
  <c r="E406" i="3"/>
  <c r="F406" i="3"/>
  <c r="G406" i="3"/>
  <c r="H406" i="3"/>
  <c r="I406" i="3"/>
  <c r="J406" i="3"/>
  <c r="K406" i="3"/>
  <c r="L406" i="3"/>
  <c r="M406" i="3"/>
  <c r="N406" i="3"/>
  <c r="B407" i="3"/>
  <c r="C407" i="3"/>
  <c r="D407" i="3"/>
  <c r="P407" i="3" s="1"/>
  <c r="E407" i="3"/>
  <c r="F407" i="3"/>
  <c r="G407" i="3"/>
  <c r="H407" i="3"/>
  <c r="I407" i="3"/>
  <c r="J407" i="3"/>
  <c r="K407" i="3"/>
  <c r="L407" i="3"/>
  <c r="M407" i="3"/>
  <c r="N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B409" i="3"/>
  <c r="P409" i="3" s="1"/>
  <c r="C409" i="3"/>
  <c r="D409" i="3"/>
  <c r="E409" i="3"/>
  <c r="F409" i="3"/>
  <c r="G409" i="3"/>
  <c r="H409" i="3"/>
  <c r="I409" i="3"/>
  <c r="J409" i="3"/>
  <c r="K409" i="3"/>
  <c r="L409" i="3"/>
  <c r="M409" i="3"/>
  <c r="N409" i="3"/>
  <c r="B410" i="3"/>
  <c r="P410" i="3" s="1"/>
  <c r="C410" i="3"/>
  <c r="D410" i="3"/>
  <c r="E410" i="3"/>
  <c r="F410" i="3"/>
  <c r="G410" i="3"/>
  <c r="H410" i="3"/>
  <c r="I410" i="3"/>
  <c r="J410" i="3"/>
  <c r="K410" i="3"/>
  <c r="L410" i="3"/>
  <c r="M410" i="3"/>
  <c r="N410" i="3"/>
  <c r="B411" i="3"/>
  <c r="C411" i="3"/>
  <c r="D411" i="3"/>
  <c r="E411" i="3"/>
  <c r="F411" i="3"/>
  <c r="G411" i="3"/>
  <c r="H411" i="3"/>
  <c r="I411" i="3"/>
  <c r="J411" i="3"/>
  <c r="K411" i="3"/>
  <c r="L411" i="3"/>
  <c r="P411" i="3" s="1"/>
  <c r="M411" i="3"/>
  <c r="N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B413" i="3"/>
  <c r="P413" i="3" s="1"/>
  <c r="C413" i="3"/>
  <c r="D413" i="3"/>
  <c r="E413" i="3"/>
  <c r="F413" i="3"/>
  <c r="G413" i="3"/>
  <c r="H413" i="3"/>
  <c r="I413" i="3"/>
  <c r="J413" i="3"/>
  <c r="K413" i="3"/>
  <c r="L413" i="3"/>
  <c r="M413" i="3"/>
  <c r="N413" i="3"/>
  <c r="B414" i="3"/>
  <c r="P414" i="3" s="1"/>
  <c r="C414" i="3"/>
  <c r="D414" i="3"/>
  <c r="E414" i="3"/>
  <c r="F414" i="3"/>
  <c r="G414" i="3"/>
  <c r="H414" i="3"/>
  <c r="I414" i="3"/>
  <c r="J414" i="3"/>
  <c r="K414" i="3"/>
  <c r="L414" i="3"/>
  <c r="M414" i="3"/>
  <c r="N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B417" i="3"/>
  <c r="P417" i="3" s="1"/>
  <c r="C417" i="3"/>
  <c r="D417" i="3"/>
  <c r="E417" i="3"/>
  <c r="F417" i="3"/>
  <c r="G417" i="3"/>
  <c r="H417" i="3"/>
  <c r="I417" i="3"/>
  <c r="J417" i="3"/>
  <c r="K417" i="3"/>
  <c r="L417" i="3"/>
  <c r="M417" i="3"/>
  <c r="N417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2" i="2"/>
  <c r="E2" i="3" s="1"/>
  <c r="L2" i="3"/>
  <c r="M2" i="3"/>
  <c r="N2" i="3"/>
  <c r="H2" i="3"/>
  <c r="I2" i="3"/>
  <c r="J2" i="3"/>
  <c r="K2" i="3"/>
  <c r="C2" i="3"/>
  <c r="D2" i="3"/>
  <c r="F2" i="3"/>
  <c r="G2" i="3"/>
  <c r="B2" i="3"/>
  <c r="P393" i="3" l="1"/>
  <c r="P390" i="3"/>
  <c r="P377" i="3"/>
  <c r="P361" i="3"/>
  <c r="P358" i="3"/>
  <c r="P345" i="3"/>
  <c r="P309" i="3"/>
  <c r="P289" i="3"/>
  <c r="P261" i="3"/>
  <c r="P150" i="3"/>
  <c r="P134" i="3"/>
  <c r="P118" i="3"/>
  <c r="P102" i="3"/>
  <c r="P86" i="3"/>
  <c r="P70" i="3"/>
  <c r="P63" i="3"/>
  <c r="P47" i="3"/>
  <c r="P31" i="3"/>
  <c r="P15" i="3"/>
  <c r="P374" i="3"/>
  <c r="P396" i="3"/>
  <c r="P389" i="3"/>
  <c r="P386" i="3"/>
  <c r="P380" i="3"/>
  <c r="P373" i="3"/>
  <c r="P370" i="3"/>
  <c r="P364" i="3"/>
  <c r="P357" i="3"/>
  <c r="P354" i="3"/>
  <c r="P348" i="3"/>
  <c r="P337" i="3"/>
  <c r="P334" i="3"/>
  <c r="P325" i="3"/>
  <c r="P322" i="3"/>
  <c r="P319" i="3"/>
  <c r="P302" i="3"/>
  <c r="P299" i="3"/>
  <c r="P295" i="3"/>
  <c r="P283" i="3"/>
  <c r="P273" i="3"/>
  <c r="P258" i="3"/>
  <c r="P241" i="3"/>
  <c r="P392" i="3"/>
  <c r="P376" i="3"/>
  <c r="P360" i="3"/>
  <c r="P344" i="3"/>
  <c r="P341" i="3"/>
  <c r="P238" i="3"/>
  <c r="P222" i="3"/>
  <c r="P206" i="3"/>
  <c r="P190" i="3"/>
  <c r="P174" i="3"/>
  <c r="P158" i="3"/>
  <c r="P142" i="3"/>
  <c r="P126" i="3"/>
  <c r="P110" i="3"/>
  <c r="P94" i="3"/>
  <c r="P78" i="3"/>
  <c r="P415" i="3"/>
  <c r="P405" i="3"/>
  <c r="P402" i="3"/>
  <c r="P416" i="3"/>
  <c r="P412" i="3"/>
  <c r="P408" i="3"/>
  <c r="P401" i="3"/>
  <c r="P398" i="3"/>
  <c r="P397" i="3"/>
  <c r="P304" i="3"/>
  <c r="P281" i="3"/>
  <c r="P269" i="3"/>
  <c r="P256" i="3"/>
  <c r="P61" i="3"/>
  <c r="P45" i="3"/>
  <c r="P24" i="3"/>
  <c r="P13" i="3"/>
  <c r="P8" i="3"/>
  <c r="P332" i="3"/>
  <c r="P329" i="3"/>
  <c r="P324" i="3"/>
  <c r="P294" i="3"/>
  <c r="P291" i="3"/>
  <c r="P288" i="3"/>
  <c r="P267" i="3"/>
  <c r="P264" i="3"/>
  <c r="P233" i="3"/>
  <c r="P217" i="3"/>
  <c r="P201" i="3"/>
  <c r="P185" i="3"/>
  <c r="P169" i="3"/>
  <c r="P153" i="3"/>
  <c r="P137" i="3"/>
  <c r="P121" i="3"/>
  <c r="P105" i="3"/>
  <c r="P89" i="3"/>
  <c r="P73" i="3"/>
  <c r="P340" i="3"/>
  <c r="P310" i="3"/>
  <c r="P307" i="3"/>
  <c r="P284" i="3"/>
  <c r="P276" i="3"/>
  <c r="P259" i="3"/>
  <c r="P56" i="3"/>
  <c r="P40" i="3"/>
  <c r="P29" i="3"/>
  <c r="P339" i="3"/>
  <c r="P336" i="3"/>
  <c r="P316" i="3"/>
  <c r="P313" i="3"/>
  <c r="P308" i="3"/>
  <c r="P278" i="3"/>
  <c r="P275" i="3"/>
  <c r="P272" i="3"/>
  <c r="P243" i="3"/>
  <c r="P342" i="3"/>
  <c r="P326" i="3"/>
  <c r="P323" i="3"/>
  <c r="P320" i="3"/>
  <c r="P300" i="3"/>
  <c r="P297" i="3"/>
  <c r="P292" i="3"/>
  <c r="P251" i="3"/>
  <c r="P248" i="3"/>
  <c r="P225" i="3"/>
  <c r="P209" i="3"/>
  <c r="P193" i="3"/>
  <c r="P177" i="3"/>
  <c r="P161" i="3"/>
  <c r="P145" i="3"/>
  <c r="P129" i="3"/>
  <c r="P113" i="3"/>
  <c r="P97" i="3"/>
  <c r="P81" i="3"/>
  <c r="P328" i="3"/>
  <c r="P312" i="3"/>
  <c r="P296" i="3"/>
  <c r="P280" i="3"/>
  <c r="P271" i="3"/>
  <c r="P268" i="3"/>
  <c r="P263" i="3"/>
  <c r="P260" i="3"/>
  <c r="P255" i="3"/>
  <c r="P252" i="3"/>
  <c r="P247" i="3"/>
  <c r="P244" i="3"/>
  <c r="P239" i="3"/>
  <c r="P236" i="3"/>
  <c r="P231" i="3"/>
  <c r="P228" i="3"/>
  <c r="P223" i="3"/>
  <c r="P220" i="3"/>
  <c r="P215" i="3"/>
  <c r="P212" i="3"/>
  <c r="P207" i="3"/>
  <c r="P204" i="3"/>
  <c r="P199" i="3"/>
  <c r="P196" i="3"/>
  <c r="P191" i="3"/>
  <c r="P188" i="3"/>
  <c r="P183" i="3"/>
  <c r="P180" i="3"/>
  <c r="P175" i="3"/>
  <c r="P172" i="3"/>
  <c r="P167" i="3"/>
  <c r="P164" i="3"/>
  <c r="P159" i="3"/>
  <c r="P156" i="3"/>
  <c r="P151" i="3"/>
  <c r="P148" i="3"/>
  <c r="P143" i="3"/>
  <c r="P140" i="3"/>
  <c r="P135" i="3"/>
  <c r="P132" i="3"/>
  <c r="P127" i="3"/>
  <c r="P124" i="3"/>
  <c r="P119" i="3"/>
  <c r="P116" i="3"/>
  <c r="P111" i="3"/>
  <c r="P108" i="3"/>
  <c r="P103" i="3"/>
  <c r="P100" i="3"/>
  <c r="P95" i="3"/>
  <c r="P92" i="3"/>
  <c r="P87" i="3"/>
  <c r="P84" i="3"/>
  <c r="P79" i="3"/>
  <c r="P76" i="3"/>
  <c r="P71" i="3"/>
  <c r="P68" i="3"/>
  <c r="P59" i="3"/>
  <c r="P57" i="3"/>
  <c r="P52" i="3"/>
  <c r="P43" i="3"/>
  <c r="P41" i="3"/>
  <c r="P36" i="3"/>
  <c r="P27" i="3"/>
  <c r="P25" i="3"/>
  <c r="P20" i="3"/>
  <c r="P11" i="3"/>
  <c r="P9" i="3"/>
  <c r="P4" i="3"/>
  <c r="P64" i="3"/>
  <c r="P55" i="3"/>
  <c r="P53" i="3"/>
  <c r="P48" i="3"/>
  <c r="P39" i="3"/>
  <c r="P37" i="3"/>
  <c r="P32" i="3"/>
  <c r="P23" i="3"/>
  <c r="P21" i="3"/>
  <c r="P16" i="3"/>
  <c r="P7" i="3"/>
  <c r="P5" i="3"/>
  <c r="P240" i="3"/>
  <c r="P235" i="3"/>
  <c r="P232" i="3"/>
  <c r="P227" i="3"/>
  <c r="P224" i="3"/>
  <c r="P219" i="3"/>
  <c r="P216" i="3"/>
  <c r="P211" i="3"/>
  <c r="P208" i="3"/>
  <c r="P203" i="3"/>
  <c r="P200" i="3"/>
  <c r="P195" i="3"/>
  <c r="P192" i="3"/>
  <c r="P187" i="3"/>
  <c r="P184" i="3"/>
  <c r="P179" i="3"/>
  <c r="P176" i="3"/>
  <c r="P171" i="3"/>
  <c r="P168" i="3"/>
  <c r="P163" i="3"/>
  <c r="P160" i="3"/>
  <c r="P155" i="3"/>
  <c r="P152" i="3"/>
  <c r="P147" i="3"/>
  <c r="P144" i="3"/>
  <c r="P139" i="3"/>
  <c r="P136" i="3"/>
  <c r="P131" i="3"/>
  <c r="P128" i="3"/>
  <c r="P123" i="3"/>
  <c r="P120" i="3"/>
  <c r="P115" i="3"/>
  <c r="P112" i="3"/>
  <c r="P107" i="3"/>
  <c r="P104" i="3"/>
  <c r="P99" i="3"/>
  <c r="P96" i="3"/>
  <c r="P91" i="3"/>
  <c r="P88" i="3"/>
  <c r="P83" i="3"/>
  <c r="P80" i="3"/>
  <c r="P75" i="3"/>
  <c r="P72" i="3"/>
  <c r="P67" i="3"/>
  <c r="P65" i="3"/>
  <c r="P60" i="3"/>
  <c r="P51" i="3"/>
  <c r="P49" i="3"/>
  <c r="P44" i="3"/>
  <c r="P35" i="3"/>
  <c r="P33" i="3"/>
  <c r="P28" i="3"/>
  <c r="P19" i="3"/>
  <c r="P17" i="3"/>
  <c r="P12" i="3"/>
  <c r="P3" i="3"/>
  <c r="P2" i="3"/>
  <c r="A241" i="2"/>
  <c r="F241" i="2"/>
  <c r="G241" i="2"/>
  <c r="J241" i="2"/>
  <c r="A242" i="2"/>
  <c r="F242" i="2"/>
  <c r="G242" i="2"/>
  <c r="J242" i="2"/>
  <c r="A243" i="2"/>
  <c r="F243" i="2"/>
  <c r="G243" i="2"/>
  <c r="J243" i="2"/>
  <c r="A244" i="2"/>
  <c r="F244" i="2"/>
  <c r="G244" i="2"/>
  <c r="J244" i="2"/>
  <c r="A245" i="2"/>
  <c r="F245" i="2"/>
  <c r="G245" i="2"/>
  <c r="J245" i="2"/>
  <c r="A246" i="2"/>
  <c r="F246" i="2"/>
  <c r="G246" i="2"/>
  <c r="J246" i="2"/>
  <c r="A247" i="2"/>
  <c r="F247" i="2"/>
  <c r="G247" i="2"/>
  <c r="J247" i="2"/>
  <c r="A248" i="2"/>
  <c r="F248" i="2"/>
  <c r="G248" i="2"/>
  <c r="J248" i="2"/>
  <c r="A249" i="2"/>
  <c r="F249" i="2"/>
  <c r="G249" i="2"/>
  <c r="J249" i="2"/>
  <c r="A250" i="2"/>
  <c r="F250" i="2"/>
  <c r="G250" i="2"/>
  <c r="J250" i="2"/>
  <c r="A251" i="2"/>
  <c r="F251" i="2"/>
  <c r="G251" i="2"/>
  <c r="J251" i="2"/>
  <c r="A252" i="2"/>
  <c r="F252" i="2"/>
  <c r="G252" i="2"/>
  <c r="J252" i="2"/>
  <c r="A253" i="2"/>
  <c r="F253" i="2"/>
  <c r="G253" i="2"/>
  <c r="J253" i="2"/>
  <c r="A254" i="2"/>
  <c r="F254" i="2"/>
  <c r="G254" i="2"/>
  <c r="J254" i="2"/>
  <c r="A255" i="2"/>
  <c r="F255" i="2"/>
  <c r="G255" i="2"/>
  <c r="J255" i="2"/>
  <c r="A256" i="2"/>
  <c r="F256" i="2"/>
  <c r="G256" i="2"/>
  <c r="J256" i="2"/>
  <c r="A257" i="2"/>
  <c r="F257" i="2"/>
  <c r="G257" i="2"/>
  <c r="J257" i="2"/>
  <c r="A258" i="2"/>
  <c r="F258" i="2"/>
  <c r="G258" i="2"/>
  <c r="J258" i="2"/>
  <c r="A259" i="2"/>
  <c r="F259" i="2"/>
  <c r="G259" i="2"/>
  <c r="J259" i="2"/>
  <c r="A260" i="2"/>
  <c r="F260" i="2"/>
  <c r="G260" i="2"/>
  <c r="J260" i="2"/>
  <c r="A261" i="2"/>
  <c r="F261" i="2"/>
  <c r="G261" i="2"/>
  <c r="J261" i="2"/>
  <c r="A262" i="2"/>
  <c r="F262" i="2"/>
  <c r="G262" i="2"/>
  <c r="J262" i="2"/>
  <c r="A263" i="2"/>
  <c r="F263" i="2"/>
  <c r="G263" i="2"/>
  <c r="J263" i="2"/>
  <c r="A264" i="2"/>
  <c r="F264" i="2"/>
  <c r="G264" i="2"/>
  <c r="J264" i="2"/>
  <c r="A265" i="2"/>
  <c r="F265" i="2"/>
  <c r="G265" i="2"/>
  <c r="J265" i="2"/>
  <c r="A266" i="2"/>
  <c r="F266" i="2"/>
  <c r="G266" i="2"/>
  <c r="J266" i="2"/>
  <c r="A267" i="2"/>
  <c r="F267" i="2"/>
  <c r="G267" i="2"/>
  <c r="J267" i="2"/>
  <c r="A268" i="2"/>
  <c r="F268" i="2"/>
  <c r="G268" i="2"/>
  <c r="J268" i="2"/>
  <c r="A269" i="2"/>
  <c r="F269" i="2"/>
  <c r="G269" i="2"/>
  <c r="J269" i="2"/>
  <c r="A270" i="2"/>
  <c r="F270" i="2"/>
  <c r="G270" i="2"/>
  <c r="J270" i="2"/>
  <c r="A271" i="2"/>
  <c r="F271" i="2"/>
  <c r="G271" i="2"/>
  <c r="J271" i="2"/>
  <c r="A272" i="2"/>
  <c r="F272" i="2"/>
  <c r="G272" i="2"/>
  <c r="J272" i="2"/>
  <c r="A273" i="2"/>
  <c r="F273" i="2"/>
  <c r="G273" i="2"/>
  <c r="J273" i="2"/>
  <c r="A274" i="2"/>
  <c r="F274" i="2"/>
  <c r="G274" i="2"/>
  <c r="J274" i="2"/>
  <c r="A275" i="2"/>
  <c r="F275" i="2"/>
  <c r="G275" i="2"/>
  <c r="J275" i="2"/>
  <c r="A276" i="2"/>
  <c r="F276" i="2"/>
  <c r="G276" i="2"/>
  <c r="J276" i="2"/>
  <c r="A277" i="2"/>
  <c r="F277" i="2"/>
  <c r="G277" i="2"/>
  <c r="J277" i="2"/>
  <c r="A278" i="2"/>
  <c r="F278" i="2"/>
  <c r="G278" i="2"/>
  <c r="J278" i="2"/>
  <c r="A279" i="2"/>
  <c r="F279" i="2"/>
  <c r="G279" i="2"/>
  <c r="J279" i="2"/>
  <c r="A280" i="2"/>
  <c r="F280" i="2"/>
  <c r="G280" i="2"/>
  <c r="J280" i="2"/>
  <c r="A281" i="2"/>
  <c r="F281" i="2"/>
  <c r="G281" i="2"/>
  <c r="J281" i="2"/>
  <c r="A282" i="2"/>
  <c r="F282" i="2"/>
  <c r="G282" i="2"/>
  <c r="J282" i="2"/>
  <c r="A283" i="2"/>
  <c r="F283" i="2"/>
  <c r="G283" i="2"/>
  <c r="J283" i="2"/>
  <c r="A284" i="2"/>
  <c r="F284" i="2"/>
  <c r="G284" i="2"/>
  <c r="J284" i="2"/>
  <c r="A285" i="2"/>
  <c r="F285" i="2"/>
  <c r="G285" i="2"/>
  <c r="J285" i="2"/>
  <c r="A286" i="2"/>
  <c r="F286" i="2"/>
  <c r="G286" i="2"/>
  <c r="J286" i="2"/>
  <c r="A287" i="2"/>
  <c r="F287" i="2"/>
  <c r="G287" i="2"/>
  <c r="J287" i="2"/>
  <c r="A288" i="2"/>
  <c r="F288" i="2"/>
  <c r="G288" i="2"/>
  <c r="J288" i="2"/>
  <c r="A289" i="2"/>
  <c r="F289" i="2"/>
  <c r="G289" i="2"/>
  <c r="J289" i="2"/>
  <c r="A290" i="2"/>
  <c r="F290" i="2"/>
  <c r="G290" i="2"/>
  <c r="J290" i="2"/>
  <c r="A291" i="2"/>
  <c r="F291" i="2"/>
  <c r="G291" i="2"/>
  <c r="J291" i="2"/>
  <c r="A292" i="2"/>
  <c r="F292" i="2"/>
  <c r="G292" i="2"/>
  <c r="J292" i="2"/>
  <c r="A293" i="2"/>
  <c r="F293" i="2"/>
  <c r="G293" i="2"/>
  <c r="J293" i="2"/>
  <c r="A294" i="2"/>
  <c r="F294" i="2"/>
  <c r="G294" i="2"/>
  <c r="J294" i="2"/>
  <c r="A295" i="2"/>
  <c r="F295" i="2"/>
  <c r="G295" i="2"/>
  <c r="J295" i="2"/>
  <c r="A296" i="2"/>
  <c r="F296" i="2"/>
  <c r="G296" i="2"/>
  <c r="J296" i="2"/>
  <c r="A297" i="2"/>
  <c r="F297" i="2"/>
  <c r="G297" i="2"/>
  <c r="J297" i="2"/>
  <c r="A298" i="2"/>
  <c r="F298" i="2"/>
  <c r="G298" i="2"/>
  <c r="J298" i="2"/>
  <c r="A299" i="2"/>
  <c r="F299" i="2"/>
  <c r="G299" i="2"/>
  <c r="J299" i="2"/>
  <c r="A300" i="2"/>
  <c r="F300" i="2"/>
  <c r="G300" i="2"/>
  <c r="J300" i="2"/>
  <c r="A301" i="2"/>
  <c r="F301" i="2"/>
  <c r="G301" i="2"/>
  <c r="J301" i="2"/>
  <c r="A302" i="2"/>
  <c r="F302" i="2"/>
  <c r="G302" i="2"/>
  <c r="J302" i="2"/>
  <c r="A303" i="2"/>
  <c r="F303" i="2"/>
  <c r="G303" i="2"/>
  <c r="J303" i="2"/>
  <c r="A304" i="2"/>
  <c r="F304" i="2"/>
  <c r="G304" i="2"/>
  <c r="J304" i="2"/>
  <c r="A305" i="2"/>
  <c r="F305" i="2"/>
  <c r="G305" i="2"/>
  <c r="J305" i="2"/>
  <c r="A306" i="2"/>
  <c r="F306" i="2"/>
  <c r="G306" i="2"/>
  <c r="J306" i="2"/>
  <c r="A307" i="2"/>
  <c r="F307" i="2"/>
  <c r="G307" i="2"/>
  <c r="J307" i="2"/>
  <c r="A308" i="2"/>
  <c r="F308" i="2"/>
  <c r="G308" i="2"/>
  <c r="J308" i="2"/>
  <c r="A309" i="2"/>
  <c r="F309" i="2"/>
  <c r="G309" i="2"/>
  <c r="J309" i="2"/>
  <c r="A310" i="2"/>
  <c r="F310" i="2"/>
  <c r="G310" i="2"/>
  <c r="J310" i="2"/>
  <c r="A311" i="2"/>
  <c r="F311" i="2"/>
  <c r="G311" i="2"/>
  <c r="J311" i="2"/>
  <c r="A312" i="2"/>
  <c r="F312" i="2"/>
  <c r="G312" i="2"/>
  <c r="J312" i="2"/>
  <c r="A313" i="2"/>
  <c r="F313" i="2"/>
  <c r="G313" i="2"/>
  <c r="J313" i="2"/>
  <c r="A314" i="2"/>
  <c r="F314" i="2"/>
  <c r="G314" i="2"/>
  <c r="J314" i="2"/>
  <c r="A315" i="2"/>
  <c r="F315" i="2"/>
  <c r="G315" i="2"/>
  <c r="J315" i="2"/>
  <c r="A316" i="2"/>
  <c r="F316" i="2"/>
  <c r="G316" i="2"/>
  <c r="J316" i="2"/>
  <c r="A317" i="2"/>
  <c r="F317" i="2"/>
  <c r="G317" i="2"/>
  <c r="J317" i="2"/>
  <c r="A318" i="2"/>
  <c r="F318" i="2"/>
  <c r="G318" i="2"/>
  <c r="J318" i="2"/>
  <c r="A319" i="2"/>
  <c r="F319" i="2"/>
  <c r="G319" i="2"/>
  <c r="J319" i="2"/>
  <c r="A320" i="2"/>
  <c r="F320" i="2"/>
  <c r="G320" i="2"/>
  <c r="J320" i="2"/>
  <c r="A321" i="2"/>
  <c r="F321" i="2"/>
  <c r="G321" i="2"/>
  <c r="J321" i="2"/>
  <c r="A322" i="2"/>
  <c r="F322" i="2"/>
  <c r="G322" i="2"/>
  <c r="J322" i="2"/>
  <c r="A323" i="2"/>
  <c r="F323" i="2"/>
  <c r="G323" i="2"/>
  <c r="J323" i="2"/>
  <c r="A324" i="2"/>
  <c r="F324" i="2"/>
  <c r="G324" i="2"/>
  <c r="J324" i="2"/>
  <c r="A325" i="2"/>
  <c r="F325" i="2"/>
  <c r="G325" i="2"/>
  <c r="J325" i="2"/>
  <c r="A326" i="2"/>
  <c r="F326" i="2"/>
  <c r="G326" i="2"/>
  <c r="J326" i="2"/>
  <c r="A327" i="2"/>
  <c r="F327" i="2"/>
  <c r="G327" i="2"/>
  <c r="J327" i="2"/>
  <c r="A328" i="2"/>
  <c r="F328" i="2"/>
  <c r="G328" i="2"/>
  <c r="J328" i="2"/>
  <c r="A329" i="2"/>
  <c r="F329" i="2"/>
  <c r="G329" i="2"/>
  <c r="J329" i="2"/>
  <c r="A330" i="2"/>
  <c r="F330" i="2"/>
  <c r="G330" i="2"/>
  <c r="J330" i="2"/>
  <c r="A331" i="2"/>
  <c r="F331" i="2"/>
  <c r="G331" i="2"/>
  <c r="J331" i="2"/>
  <c r="A332" i="2"/>
  <c r="F332" i="2"/>
  <c r="G332" i="2"/>
  <c r="J332" i="2"/>
  <c r="A333" i="2"/>
  <c r="F333" i="2"/>
  <c r="G333" i="2"/>
  <c r="J333" i="2"/>
  <c r="A334" i="2"/>
  <c r="F334" i="2"/>
  <c r="G334" i="2"/>
  <c r="J334" i="2"/>
  <c r="A335" i="2"/>
  <c r="F335" i="2"/>
  <c r="G335" i="2"/>
  <c r="J335" i="2"/>
  <c r="A336" i="2"/>
  <c r="F336" i="2"/>
  <c r="G336" i="2"/>
  <c r="J336" i="2"/>
  <c r="A337" i="2"/>
  <c r="F337" i="2"/>
  <c r="G337" i="2"/>
  <c r="J337" i="2"/>
  <c r="A338" i="2"/>
  <c r="F338" i="2"/>
  <c r="G338" i="2"/>
  <c r="J338" i="2"/>
  <c r="A339" i="2"/>
  <c r="F339" i="2"/>
  <c r="G339" i="2"/>
  <c r="J339" i="2"/>
  <c r="A340" i="2"/>
  <c r="F340" i="2"/>
  <c r="G340" i="2"/>
  <c r="J340" i="2"/>
  <c r="A341" i="2"/>
  <c r="F341" i="2"/>
  <c r="G341" i="2"/>
  <c r="J341" i="2"/>
  <c r="A342" i="2"/>
  <c r="F342" i="2"/>
  <c r="G342" i="2"/>
  <c r="J342" i="2"/>
  <c r="A343" i="2"/>
  <c r="F343" i="2"/>
  <c r="G343" i="2"/>
  <c r="J343" i="2"/>
  <c r="A344" i="2"/>
  <c r="F344" i="2"/>
  <c r="G344" i="2"/>
  <c r="J344" i="2"/>
  <c r="A345" i="2"/>
  <c r="F345" i="2"/>
  <c r="G345" i="2"/>
  <c r="J345" i="2"/>
  <c r="A346" i="2"/>
  <c r="F346" i="2"/>
  <c r="G346" i="2"/>
  <c r="J346" i="2"/>
  <c r="A347" i="2"/>
  <c r="F347" i="2"/>
  <c r="G347" i="2"/>
  <c r="J347" i="2"/>
  <c r="A348" i="2"/>
  <c r="F348" i="2"/>
  <c r="G348" i="2"/>
  <c r="J348" i="2"/>
  <c r="A349" i="2"/>
  <c r="F349" i="2"/>
  <c r="G349" i="2"/>
  <c r="J349" i="2"/>
  <c r="A350" i="2"/>
  <c r="F350" i="2"/>
  <c r="G350" i="2"/>
  <c r="J350" i="2"/>
  <c r="A351" i="2"/>
  <c r="F351" i="2"/>
  <c r="G351" i="2"/>
  <c r="J351" i="2"/>
  <c r="A352" i="2"/>
  <c r="F352" i="2"/>
  <c r="G352" i="2"/>
  <c r="J352" i="2"/>
  <c r="A353" i="2"/>
  <c r="F353" i="2"/>
  <c r="G353" i="2"/>
  <c r="J353" i="2"/>
  <c r="A354" i="2"/>
  <c r="F354" i="2"/>
  <c r="G354" i="2"/>
  <c r="J354" i="2"/>
  <c r="A355" i="2"/>
  <c r="F355" i="2"/>
  <c r="G355" i="2"/>
  <c r="J355" i="2"/>
  <c r="A356" i="2"/>
  <c r="F356" i="2"/>
  <c r="G356" i="2"/>
  <c r="J356" i="2"/>
  <c r="A357" i="2"/>
  <c r="F357" i="2"/>
  <c r="G357" i="2"/>
  <c r="J357" i="2"/>
  <c r="A358" i="2"/>
  <c r="F358" i="2"/>
  <c r="G358" i="2"/>
  <c r="J358" i="2"/>
  <c r="A359" i="2"/>
  <c r="F359" i="2"/>
  <c r="G359" i="2"/>
  <c r="J359" i="2"/>
  <c r="A360" i="2"/>
  <c r="F360" i="2"/>
  <c r="G360" i="2"/>
  <c r="J360" i="2"/>
  <c r="A361" i="2"/>
  <c r="F361" i="2"/>
  <c r="G361" i="2"/>
  <c r="J361" i="2"/>
  <c r="A362" i="2"/>
  <c r="F362" i="2"/>
  <c r="G362" i="2"/>
  <c r="J362" i="2"/>
  <c r="A363" i="2"/>
  <c r="F363" i="2"/>
  <c r="G363" i="2"/>
  <c r="J363" i="2"/>
  <c r="A364" i="2"/>
  <c r="F364" i="2"/>
  <c r="G364" i="2"/>
  <c r="J364" i="2"/>
  <c r="A365" i="2"/>
  <c r="F365" i="2"/>
  <c r="G365" i="2"/>
  <c r="J365" i="2"/>
  <c r="A366" i="2"/>
  <c r="F366" i="2"/>
  <c r="G366" i="2"/>
  <c r="J366" i="2"/>
  <c r="A367" i="2"/>
  <c r="F367" i="2"/>
  <c r="G367" i="2"/>
  <c r="J367" i="2"/>
  <c r="A368" i="2"/>
  <c r="F368" i="2"/>
  <c r="G368" i="2"/>
  <c r="J368" i="2"/>
  <c r="A369" i="2"/>
  <c r="F369" i="2"/>
  <c r="G369" i="2"/>
  <c r="J369" i="2"/>
  <c r="A370" i="2"/>
  <c r="F370" i="2"/>
  <c r="G370" i="2"/>
  <c r="J370" i="2"/>
  <c r="A371" i="2"/>
  <c r="F371" i="2"/>
  <c r="G371" i="2"/>
  <c r="J371" i="2"/>
  <c r="A372" i="2"/>
  <c r="F372" i="2"/>
  <c r="G372" i="2"/>
  <c r="J372" i="2"/>
  <c r="A373" i="2"/>
  <c r="F373" i="2"/>
  <c r="G373" i="2"/>
  <c r="J373" i="2"/>
  <c r="A374" i="2"/>
  <c r="F374" i="2"/>
  <c r="G374" i="2"/>
  <c r="J374" i="2"/>
  <c r="A375" i="2"/>
  <c r="F375" i="2"/>
  <c r="G375" i="2"/>
  <c r="J375" i="2"/>
  <c r="A376" i="2"/>
  <c r="F376" i="2"/>
  <c r="G376" i="2"/>
  <c r="J376" i="2"/>
  <c r="A377" i="2"/>
  <c r="F377" i="2"/>
  <c r="G377" i="2"/>
  <c r="J377" i="2"/>
  <c r="A378" i="2"/>
  <c r="F378" i="2"/>
  <c r="G378" i="2"/>
  <c r="J378" i="2"/>
  <c r="A379" i="2"/>
  <c r="F379" i="2"/>
  <c r="G379" i="2"/>
  <c r="J379" i="2"/>
  <c r="A380" i="2"/>
  <c r="F380" i="2"/>
  <c r="G380" i="2"/>
  <c r="J380" i="2"/>
  <c r="A381" i="2"/>
  <c r="F381" i="2"/>
  <c r="G381" i="2"/>
  <c r="J381" i="2"/>
  <c r="A382" i="2"/>
  <c r="F382" i="2"/>
  <c r="G382" i="2"/>
  <c r="J382" i="2"/>
  <c r="A383" i="2"/>
  <c r="F383" i="2"/>
  <c r="G383" i="2"/>
  <c r="J383" i="2"/>
  <c r="A384" i="2"/>
  <c r="F384" i="2"/>
  <c r="G384" i="2"/>
  <c r="J384" i="2"/>
  <c r="A385" i="2"/>
  <c r="F385" i="2"/>
  <c r="G385" i="2"/>
  <c r="J385" i="2"/>
  <c r="A386" i="2"/>
  <c r="F386" i="2"/>
  <c r="G386" i="2"/>
  <c r="J386" i="2"/>
  <c r="A387" i="2"/>
  <c r="F387" i="2"/>
  <c r="G387" i="2"/>
  <c r="J387" i="2"/>
  <c r="A388" i="2"/>
  <c r="F388" i="2"/>
  <c r="G388" i="2"/>
  <c r="J388" i="2"/>
  <c r="A389" i="2"/>
  <c r="F389" i="2"/>
  <c r="G389" i="2"/>
  <c r="J389" i="2"/>
  <c r="A390" i="2"/>
  <c r="F390" i="2"/>
  <c r="G390" i="2"/>
  <c r="J390" i="2"/>
  <c r="A391" i="2"/>
  <c r="F391" i="2"/>
  <c r="G391" i="2"/>
  <c r="J391" i="2"/>
  <c r="A392" i="2"/>
  <c r="F392" i="2"/>
  <c r="G392" i="2"/>
  <c r="J392" i="2"/>
  <c r="A393" i="2"/>
  <c r="F393" i="2"/>
  <c r="G393" i="2"/>
  <c r="J393" i="2"/>
  <c r="A394" i="2"/>
  <c r="F394" i="2"/>
  <c r="G394" i="2"/>
  <c r="J394" i="2"/>
  <c r="A395" i="2"/>
  <c r="F395" i="2"/>
  <c r="G395" i="2"/>
  <c r="J395" i="2"/>
  <c r="A396" i="2"/>
  <c r="F396" i="2"/>
  <c r="G396" i="2"/>
  <c r="J396" i="2"/>
  <c r="A397" i="2"/>
  <c r="F397" i="2"/>
  <c r="G397" i="2"/>
  <c r="J397" i="2"/>
  <c r="A398" i="2"/>
  <c r="F398" i="2"/>
  <c r="G398" i="2"/>
  <c r="J398" i="2"/>
  <c r="A399" i="2"/>
  <c r="F399" i="2"/>
  <c r="G399" i="2"/>
  <c r="J399" i="2"/>
  <c r="A400" i="2"/>
  <c r="F400" i="2"/>
  <c r="G400" i="2"/>
  <c r="J400" i="2"/>
  <c r="A401" i="2"/>
  <c r="F401" i="2"/>
  <c r="G401" i="2"/>
  <c r="J401" i="2"/>
  <c r="A402" i="2"/>
  <c r="F402" i="2"/>
  <c r="G402" i="2"/>
  <c r="J402" i="2"/>
  <c r="A403" i="2"/>
  <c r="F403" i="2"/>
  <c r="G403" i="2"/>
  <c r="J403" i="2"/>
  <c r="A404" i="2"/>
  <c r="F404" i="2"/>
  <c r="G404" i="2"/>
  <c r="J404" i="2"/>
  <c r="A405" i="2"/>
  <c r="F405" i="2"/>
  <c r="G405" i="2"/>
  <c r="J405" i="2"/>
  <c r="A406" i="2"/>
  <c r="F406" i="2"/>
  <c r="G406" i="2"/>
  <c r="J406" i="2"/>
  <c r="A407" i="2"/>
  <c r="F407" i="2"/>
  <c r="G407" i="2"/>
  <c r="J407" i="2"/>
  <c r="A408" i="2"/>
  <c r="F408" i="2"/>
  <c r="G408" i="2"/>
  <c r="J408" i="2"/>
  <c r="A409" i="2"/>
  <c r="F409" i="2"/>
  <c r="G409" i="2"/>
  <c r="J409" i="2"/>
  <c r="A410" i="2"/>
  <c r="F410" i="2"/>
  <c r="G410" i="2"/>
  <c r="J410" i="2"/>
  <c r="A411" i="2"/>
  <c r="F411" i="2"/>
  <c r="G411" i="2"/>
  <c r="J411" i="2"/>
  <c r="A412" i="2"/>
  <c r="F412" i="2"/>
  <c r="G412" i="2"/>
  <c r="J412" i="2"/>
  <c r="A413" i="2"/>
  <c r="F413" i="2"/>
  <c r="G413" i="2"/>
  <c r="J413" i="2"/>
  <c r="A414" i="2"/>
  <c r="F414" i="2"/>
  <c r="G414" i="2"/>
  <c r="J414" i="2"/>
  <c r="A415" i="2"/>
  <c r="F415" i="2"/>
  <c r="G415" i="2"/>
  <c r="J415" i="2"/>
  <c r="A416" i="2"/>
  <c r="F416" i="2"/>
  <c r="G416" i="2"/>
  <c r="J416" i="2"/>
  <c r="A417" i="2"/>
  <c r="F417" i="2"/>
  <c r="G417" i="2"/>
  <c r="J417" i="2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229" i="1"/>
  <c r="E229" i="1"/>
  <c r="G228" i="1"/>
  <c r="E228" i="1"/>
  <c r="G227" i="1"/>
  <c r="E227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E3" i="1"/>
  <c r="E4" i="1"/>
  <c r="E5" i="1"/>
  <c r="E6" i="1"/>
  <c r="A6" i="2" s="1"/>
  <c r="E7" i="1"/>
  <c r="E8" i="1"/>
  <c r="E9" i="1"/>
  <c r="E10" i="1"/>
  <c r="A10" i="2" s="1"/>
  <c r="E11" i="1"/>
  <c r="E12" i="1"/>
  <c r="E13" i="1"/>
  <c r="E14" i="1"/>
  <c r="A14" i="2" s="1"/>
  <c r="E15" i="1"/>
  <c r="E16" i="1"/>
  <c r="E17" i="1"/>
  <c r="E18" i="1"/>
  <c r="A18" i="2" s="1"/>
  <c r="E19" i="1"/>
  <c r="E20" i="1"/>
  <c r="E21" i="1"/>
  <c r="E22" i="1"/>
  <c r="A22" i="2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A106" i="2" s="1"/>
  <c r="E107" i="1"/>
  <c r="E108" i="1"/>
  <c r="E109" i="1"/>
  <c r="E110" i="1"/>
  <c r="A110" i="2" s="1"/>
  <c r="E111" i="1"/>
  <c r="E112" i="1"/>
  <c r="E113" i="1"/>
  <c r="E114" i="1"/>
  <c r="A114" i="2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A126" i="2" s="1"/>
  <c r="E127" i="1"/>
  <c r="E128" i="1"/>
  <c r="E129" i="1"/>
  <c r="E130" i="1"/>
  <c r="A130" i="2" s="1"/>
  <c r="E131" i="1"/>
  <c r="E132" i="1"/>
  <c r="E133" i="1"/>
  <c r="E134" i="1"/>
  <c r="A134" i="2" s="1"/>
  <c r="E135" i="1"/>
  <c r="E136" i="1"/>
  <c r="E137" i="1"/>
  <c r="E138" i="1"/>
  <c r="A138" i="2" s="1"/>
  <c r="E139" i="1"/>
  <c r="E140" i="1"/>
  <c r="E141" i="1"/>
  <c r="E142" i="1"/>
  <c r="A142" i="2" s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A158" i="2" s="1"/>
  <c r="E159" i="1"/>
  <c r="E160" i="1"/>
  <c r="E161" i="1"/>
  <c r="E162" i="1"/>
  <c r="A162" i="2" s="1"/>
  <c r="E163" i="1"/>
  <c r="E164" i="1"/>
  <c r="E165" i="1"/>
  <c r="E166" i="1"/>
  <c r="E167" i="1"/>
  <c r="E168" i="1"/>
  <c r="E169" i="1"/>
  <c r="E170" i="1"/>
  <c r="A170" i="2" s="1"/>
  <c r="E171" i="1"/>
  <c r="E172" i="1"/>
  <c r="E173" i="1"/>
  <c r="E174" i="1"/>
  <c r="A174" i="2" s="1"/>
  <c r="E175" i="1"/>
  <c r="E176" i="1"/>
  <c r="E177" i="1"/>
  <c r="E178" i="1"/>
  <c r="E179" i="1"/>
  <c r="E180" i="1"/>
  <c r="E181" i="1"/>
  <c r="E182" i="1"/>
  <c r="A182" i="2" s="1"/>
  <c r="E183" i="1"/>
  <c r="E184" i="1"/>
  <c r="E185" i="1"/>
  <c r="E186" i="1"/>
  <c r="A186" i="2" s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2" i="1"/>
  <c r="A5" i="2"/>
  <c r="A149" i="2"/>
  <c r="A60" i="2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A240" i="2" s="1"/>
  <c r="G242" i="1"/>
  <c r="A239" i="2" s="1"/>
  <c r="G241" i="1"/>
  <c r="G240" i="1"/>
  <c r="G239" i="1"/>
  <c r="A236" i="2" s="1"/>
  <c r="G238" i="1"/>
  <c r="G237" i="1"/>
  <c r="G236" i="1"/>
  <c r="G235" i="1"/>
  <c r="A232" i="2" s="1"/>
  <c r="G234" i="1"/>
  <c r="G233" i="1"/>
  <c r="G232" i="1"/>
  <c r="G231" i="1"/>
  <c r="A228" i="2" s="1"/>
  <c r="G230" i="1"/>
  <c r="A227" i="2" s="1"/>
  <c r="G226" i="1"/>
  <c r="G225" i="1"/>
  <c r="G224" i="1"/>
  <c r="A224" i="2" s="1"/>
  <c r="G223" i="1"/>
  <c r="A223" i="2" s="1"/>
  <c r="G222" i="1"/>
  <c r="G221" i="1"/>
  <c r="G220" i="1"/>
  <c r="A220" i="2" s="1"/>
  <c r="G219" i="1"/>
  <c r="G218" i="1"/>
  <c r="G217" i="1"/>
  <c r="G216" i="1"/>
  <c r="A216" i="2" s="1"/>
  <c r="A190" i="2"/>
  <c r="F137" i="2"/>
  <c r="G137" i="2"/>
  <c r="J137" i="2"/>
  <c r="F138" i="2"/>
  <c r="G138" i="2"/>
  <c r="J138" i="2"/>
  <c r="F139" i="2"/>
  <c r="G139" i="2"/>
  <c r="J139" i="2"/>
  <c r="F140" i="2"/>
  <c r="G140" i="2"/>
  <c r="J140" i="2"/>
  <c r="F141" i="2"/>
  <c r="G141" i="2"/>
  <c r="J141" i="2"/>
  <c r="F142" i="2"/>
  <c r="G142" i="2"/>
  <c r="J142" i="2"/>
  <c r="F143" i="2"/>
  <c r="G143" i="2"/>
  <c r="J143" i="2"/>
  <c r="F144" i="2"/>
  <c r="G144" i="2"/>
  <c r="J144" i="2"/>
  <c r="F145" i="2"/>
  <c r="G145" i="2"/>
  <c r="J145" i="2"/>
  <c r="F146" i="2"/>
  <c r="G146" i="2"/>
  <c r="J146" i="2"/>
  <c r="F147" i="2"/>
  <c r="G147" i="2"/>
  <c r="J147" i="2"/>
  <c r="F148" i="2"/>
  <c r="G148" i="2"/>
  <c r="J148" i="2"/>
  <c r="F149" i="2"/>
  <c r="G149" i="2"/>
  <c r="J149" i="2"/>
  <c r="F150" i="2"/>
  <c r="G150" i="2"/>
  <c r="J150" i="2"/>
  <c r="F151" i="2"/>
  <c r="G151" i="2"/>
  <c r="J151" i="2"/>
  <c r="F152" i="2"/>
  <c r="G152" i="2"/>
  <c r="J152" i="2"/>
  <c r="F153" i="2"/>
  <c r="G153" i="2"/>
  <c r="J153" i="2"/>
  <c r="F154" i="2"/>
  <c r="G154" i="2"/>
  <c r="J154" i="2"/>
  <c r="F155" i="2"/>
  <c r="G155" i="2"/>
  <c r="J155" i="2"/>
  <c r="F156" i="2"/>
  <c r="G156" i="2"/>
  <c r="J156" i="2"/>
  <c r="F157" i="2"/>
  <c r="G157" i="2"/>
  <c r="J157" i="2"/>
  <c r="F158" i="2"/>
  <c r="G158" i="2"/>
  <c r="J158" i="2"/>
  <c r="F159" i="2"/>
  <c r="G159" i="2"/>
  <c r="J159" i="2"/>
  <c r="F160" i="2"/>
  <c r="G160" i="2"/>
  <c r="J160" i="2"/>
  <c r="F161" i="2"/>
  <c r="G161" i="2"/>
  <c r="J161" i="2"/>
  <c r="F162" i="2"/>
  <c r="G162" i="2"/>
  <c r="J162" i="2"/>
  <c r="F163" i="2"/>
  <c r="G163" i="2"/>
  <c r="J163" i="2"/>
  <c r="F164" i="2"/>
  <c r="G164" i="2"/>
  <c r="J164" i="2"/>
  <c r="F165" i="2"/>
  <c r="G165" i="2"/>
  <c r="J165" i="2"/>
  <c r="F166" i="2"/>
  <c r="G166" i="2"/>
  <c r="J166" i="2"/>
  <c r="F167" i="2"/>
  <c r="G167" i="2"/>
  <c r="J167" i="2"/>
  <c r="F168" i="2"/>
  <c r="G168" i="2"/>
  <c r="J168" i="2"/>
  <c r="F169" i="2"/>
  <c r="G169" i="2"/>
  <c r="J169" i="2"/>
  <c r="F170" i="2"/>
  <c r="G170" i="2"/>
  <c r="J170" i="2"/>
  <c r="F171" i="2"/>
  <c r="G171" i="2"/>
  <c r="J171" i="2"/>
  <c r="F172" i="2"/>
  <c r="G172" i="2"/>
  <c r="J172" i="2"/>
  <c r="F173" i="2"/>
  <c r="G173" i="2"/>
  <c r="J173" i="2"/>
  <c r="F174" i="2"/>
  <c r="G174" i="2"/>
  <c r="J174" i="2"/>
  <c r="F175" i="2"/>
  <c r="G175" i="2"/>
  <c r="J175" i="2"/>
  <c r="F176" i="2"/>
  <c r="G176" i="2"/>
  <c r="J176" i="2"/>
  <c r="F177" i="2"/>
  <c r="G177" i="2"/>
  <c r="J177" i="2"/>
  <c r="F178" i="2"/>
  <c r="G178" i="2"/>
  <c r="J178" i="2"/>
  <c r="F179" i="2"/>
  <c r="G179" i="2"/>
  <c r="J179" i="2"/>
  <c r="F180" i="2"/>
  <c r="G180" i="2"/>
  <c r="J180" i="2"/>
  <c r="F181" i="2"/>
  <c r="G181" i="2"/>
  <c r="J181" i="2"/>
  <c r="F182" i="2"/>
  <c r="G182" i="2"/>
  <c r="J182" i="2"/>
  <c r="F183" i="2"/>
  <c r="G183" i="2"/>
  <c r="J183" i="2"/>
  <c r="F184" i="2"/>
  <c r="G184" i="2"/>
  <c r="J184" i="2"/>
  <c r="F185" i="2"/>
  <c r="G185" i="2"/>
  <c r="J185" i="2"/>
  <c r="F186" i="2"/>
  <c r="G186" i="2"/>
  <c r="J186" i="2"/>
  <c r="F187" i="2"/>
  <c r="G187" i="2"/>
  <c r="J187" i="2"/>
  <c r="F188" i="2"/>
  <c r="G188" i="2"/>
  <c r="J188" i="2"/>
  <c r="F189" i="2"/>
  <c r="G189" i="2"/>
  <c r="J189" i="2"/>
  <c r="F190" i="2"/>
  <c r="G190" i="2"/>
  <c r="J190" i="2"/>
  <c r="F191" i="2"/>
  <c r="G191" i="2"/>
  <c r="J191" i="2"/>
  <c r="F192" i="2"/>
  <c r="G192" i="2"/>
  <c r="J192" i="2"/>
  <c r="F193" i="2"/>
  <c r="G193" i="2"/>
  <c r="J193" i="2"/>
  <c r="F194" i="2"/>
  <c r="G194" i="2"/>
  <c r="J194" i="2"/>
  <c r="F195" i="2"/>
  <c r="G195" i="2"/>
  <c r="J195" i="2"/>
  <c r="F196" i="2"/>
  <c r="G196" i="2"/>
  <c r="J196" i="2"/>
  <c r="F197" i="2"/>
  <c r="G197" i="2"/>
  <c r="J197" i="2"/>
  <c r="F198" i="2"/>
  <c r="G198" i="2"/>
  <c r="J198" i="2"/>
  <c r="F199" i="2"/>
  <c r="G199" i="2"/>
  <c r="J199" i="2"/>
  <c r="F200" i="2"/>
  <c r="G200" i="2"/>
  <c r="J200" i="2"/>
  <c r="F201" i="2"/>
  <c r="G201" i="2"/>
  <c r="J201" i="2"/>
  <c r="F202" i="2"/>
  <c r="G202" i="2"/>
  <c r="J202" i="2"/>
  <c r="F203" i="2"/>
  <c r="G203" i="2"/>
  <c r="J203" i="2"/>
  <c r="F204" i="2"/>
  <c r="G204" i="2"/>
  <c r="J204" i="2"/>
  <c r="F205" i="2"/>
  <c r="G205" i="2"/>
  <c r="J205" i="2"/>
  <c r="F206" i="2"/>
  <c r="G206" i="2"/>
  <c r="J206" i="2"/>
  <c r="F207" i="2"/>
  <c r="G207" i="2"/>
  <c r="J207" i="2"/>
  <c r="F208" i="2"/>
  <c r="G208" i="2"/>
  <c r="J208" i="2"/>
  <c r="F209" i="2"/>
  <c r="G209" i="2"/>
  <c r="J209" i="2"/>
  <c r="F210" i="2"/>
  <c r="G210" i="2"/>
  <c r="J210" i="2"/>
  <c r="F211" i="2"/>
  <c r="G211" i="2"/>
  <c r="J211" i="2"/>
  <c r="F212" i="2"/>
  <c r="G212" i="2"/>
  <c r="J212" i="2"/>
  <c r="F213" i="2"/>
  <c r="G213" i="2"/>
  <c r="J213" i="2"/>
  <c r="F214" i="2"/>
  <c r="G214" i="2"/>
  <c r="J214" i="2"/>
  <c r="F215" i="2"/>
  <c r="G215" i="2"/>
  <c r="J215" i="2"/>
  <c r="F216" i="2"/>
  <c r="G216" i="2"/>
  <c r="J216" i="2"/>
  <c r="F217" i="2"/>
  <c r="G217" i="2"/>
  <c r="J217" i="2"/>
  <c r="F218" i="2"/>
  <c r="G218" i="2"/>
  <c r="J218" i="2"/>
  <c r="F219" i="2"/>
  <c r="G219" i="2"/>
  <c r="J219" i="2"/>
  <c r="F220" i="2"/>
  <c r="G220" i="2"/>
  <c r="J220" i="2"/>
  <c r="F221" i="2"/>
  <c r="G221" i="2"/>
  <c r="J221" i="2"/>
  <c r="F222" i="2"/>
  <c r="G222" i="2"/>
  <c r="J222" i="2"/>
  <c r="F223" i="2"/>
  <c r="G223" i="2"/>
  <c r="J223" i="2"/>
  <c r="F224" i="2"/>
  <c r="G224" i="2"/>
  <c r="J224" i="2"/>
  <c r="F225" i="2"/>
  <c r="G225" i="2"/>
  <c r="J225" i="2"/>
  <c r="F226" i="2"/>
  <c r="G226" i="2"/>
  <c r="J226" i="2"/>
  <c r="F227" i="2"/>
  <c r="G227" i="2"/>
  <c r="J227" i="2"/>
  <c r="F228" i="2"/>
  <c r="G228" i="2"/>
  <c r="J228" i="2"/>
  <c r="F229" i="2"/>
  <c r="G229" i="2"/>
  <c r="J229" i="2"/>
  <c r="F230" i="2"/>
  <c r="G230" i="2"/>
  <c r="J230" i="2"/>
  <c r="F231" i="2"/>
  <c r="G231" i="2"/>
  <c r="J231" i="2"/>
  <c r="F232" i="2"/>
  <c r="G232" i="2"/>
  <c r="J232" i="2"/>
  <c r="F233" i="2"/>
  <c r="G233" i="2"/>
  <c r="J233" i="2"/>
  <c r="F234" i="2"/>
  <c r="G234" i="2"/>
  <c r="J234" i="2"/>
  <c r="F235" i="2"/>
  <c r="G235" i="2"/>
  <c r="J235" i="2"/>
  <c r="F236" i="2"/>
  <c r="G236" i="2"/>
  <c r="J236" i="2"/>
  <c r="F237" i="2"/>
  <c r="G237" i="2"/>
  <c r="J237" i="2"/>
  <c r="F238" i="2"/>
  <c r="G238" i="2"/>
  <c r="J238" i="2"/>
  <c r="F239" i="2"/>
  <c r="G239" i="2"/>
  <c r="J239" i="2"/>
  <c r="F240" i="2"/>
  <c r="G240" i="2"/>
  <c r="J240" i="2"/>
  <c r="G215" i="1"/>
  <c r="G214" i="1"/>
  <c r="G213" i="1"/>
  <c r="G212" i="1"/>
  <c r="A212" i="2" s="1"/>
  <c r="G211" i="1"/>
  <c r="A211" i="2" s="1"/>
  <c r="G210" i="1"/>
  <c r="G209" i="1"/>
  <c r="G208" i="1"/>
  <c r="A208" i="2" s="1"/>
  <c r="G207" i="1"/>
  <c r="G206" i="1"/>
  <c r="G205" i="1"/>
  <c r="G204" i="1"/>
  <c r="A204" i="2" s="1"/>
  <c r="G203" i="1"/>
  <c r="G202" i="1"/>
  <c r="G201" i="1"/>
  <c r="G200" i="1"/>
  <c r="A200" i="2" s="1"/>
  <c r="G199" i="1"/>
  <c r="A199" i="2" s="1"/>
  <c r="G198" i="1"/>
  <c r="G197" i="1"/>
  <c r="G196" i="1"/>
  <c r="A196" i="2" s="1"/>
  <c r="G195" i="1"/>
  <c r="A195" i="2" s="1"/>
  <c r="G194" i="1"/>
  <c r="G193" i="1"/>
  <c r="G192" i="1"/>
  <c r="A192" i="2" s="1"/>
  <c r="G191" i="1"/>
  <c r="A191" i="2"/>
  <c r="G190" i="1"/>
  <c r="G189" i="1"/>
  <c r="G188" i="1"/>
  <c r="A188" i="2" s="1"/>
  <c r="G187" i="1"/>
  <c r="A187" i="2" s="1"/>
  <c r="G186" i="1"/>
  <c r="G185" i="1"/>
  <c r="A185" i="2" s="1"/>
  <c r="G184" i="1"/>
  <c r="A184" i="2" s="1"/>
  <c r="G183" i="1"/>
  <c r="A183" i="2" s="1"/>
  <c r="G182" i="1"/>
  <c r="G181" i="1"/>
  <c r="A181" i="2" s="1"/>
  <c r="G180" i="1"/>
  <c r="A180" i="2" s="1"/>
  <c r="G179" i="1"/>
  <c r="A179" i="2" s="1"/>
  <c r="G178" i="1"/>
  <c r="G177" i="1"/>
  <c r="G176" i="1"/>
  <c r="A176" i="2" s="1"/>
  <c r="G175" i="1"/>
  <c r="A175" i="2" s="1"/>
  <c r="G174" i="1"/>
  <c r="G173" i="1"/>
  <c r="G172" i="1"/>
  <c r="A172" i="2" s="1"/>
  <c r="G171" i="1"/>
  <c r="A171" i="2" s="1"/>
  <c r="G170" i="1"/>
  <c r="G169" i="1"/>
  <c r="A169" i="2" s="1"/>
  <c r="G168" i="1"/>
  <c r="A168" i="2" s="1"/>
  <c r="G167" i="1"/>
  <c r="A167" i="2" s="1"/>
  <c r="G166" i="1"/>
  <c r="G165" i="1"/>
  <c r="G164" i="1"/>
  <c r="A164" i="2" s="1"/>
  <c r="G163" i="1"/>
  <c r="A163" i="2"/>
  <c r="G162" i="1"/>
  <c r="G161" i="1"/>
  <c r="G160" i="1"/>
  <c r="A160" i="2"/>
  <c r="G159" i="1"/>
  <c r="A159" i="2" s="1"/>
  <c r="G158" i="1"/>
  <c r="G157" i="1"/>
  <c r="G156" i="1"/>
  <c r="A156" i="2" s="1"/>
  <c r="G155" i="1"/>
  <c r="A155" i="2" s="1"/>
  <c r="G154" i="1"/>
  <c r="G153" i="1"/>
  <c r="G152" i="1"/>
  <c r="A152" i="2" s="1"/>
  <c r="G151" i="1"/>
  <c r="A151" i="2" s="1"/>
  <c r="G150" i="1"/>
  <c r="G149" i="1"/>
  <c r="G148" i="1"/>
  <c r="A148" i="2" s="1"/>
  <c r="G147" i="1"/>
  <c r="A147" i="2" s="1"/>
  <c r="G146" i="1"/>
  <c r="G145" i="1"/>
  <c r="G144" i="1"/>
  <c r="A144" i="2" s="1"/>
  <c r="G143" i="1"/>
  <c r="A143" i="2"/>
  <c r="G142" i="1"/>
  <c r="G141" i="1"/>
  <c r="A141" i="2" s="1"/>
  <c r="G140" i="1"/>
  <c r="A140" i="2" s="1"/>
  <c r="G139" i="1"/>
  <c r="A139" i="2" s="1"/>
  <c r="G138" i="1"/>
  <c r="G137" i="1"/>
  <c r="A137" i="2" s="1"/>
  <c r="G136" i="1"/>
  <c r="A136" i="2" s="1"/>
  <c r="G135" i="1"/>
  <c r="A135" i="2" s="1"/>
  <c r="G134" i="1"/>
  <c r="G133" i="1"/>
  <c r="G132" i="1"/>
  <c r="A132" i="2" s="1"/>
  <c r="G130" i="1"/>
  <c r="G131" i="1"/>
  <c r="A131" i="2" s="1"/>
  <c r="G129" i="1"/>
  <c r="G128" i="1"/>
  <c r="A128" i="2" s="1"/>
  <c r="G127" i="1"/>
  <c r="A127" i="2" s="1"/>
  <c r="G126" i="1"/>
  <c r="G125" i="1"/>
  <c r="G124" i="1"/>
  <c r="A124" i="2" s="1"/>
  <c r="G123" i="1"/>
  <c r="A123" i="2" s="1"/>
  <c r="G122" i="1"/>
  <c r="G121" i="1"/>
  <c r="G120" i="1"/>
  <c r="A120" i="2" s="1"/>
  <c r="G119" i="1"/>
  <c r="A119" i="2"/>
  <c r="G118" i="1"/>
  <c r="G106" i="1"/>
  <c r="G107" i="1"/>
  <c r="A107" i="2" s="1"/>
  <c r="G108" i="1"/>
  <c r="A108" i="2" s="1"/>
  <c r="G109" i="1"/>
  <c r="G110" i="1"/>
  <c r="G111" i="1"/>
  <c r="A111" i="2" s="1"/>
  <c r="G112" i="1"/>
  <c r="A112" i="2" s="1"/>
  <c r="G113" i="1"/>
  <c r="G114" i="1"/>
  <c r="G115" i="1"/>
  <c r="A115" i="2" s="1"/>
  <c r="G116" i="1"/>
  <c r="A116" i="2" s="1"/>
  <c r="G117" i="1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A27" i="2"/>
  <c r="G105" i="1"/>
  <c r="G104" i="1"/>
  <c r="A104" i="2" s="1"/>
  <c r="G103" i="1"/>
  <c r="A103" i="2" s="1"/>
  <c r="G102" i="1"/>
  <c r="G101" i="1"/>
  <c r="G100" i="1"/>
  <c r="A100" i="2" s="1"/>
  <c r="G99" i="1"/>
  <c r="A99" i="2" s="1"/>
  <c r="G98" i="1"/>
  <c r="G97" i="1"/>
  <c r="A97" i="2" s="1"/>
  <c r="G96" i="1"/>
  <c r="A96" i="2" s="1"/>
  <c r="G95" i="1"/>
  <c r="A95" i="2" s="1"/>
  <c r="G94" i="1"/>
  <c r="G93" i="1"/>
  <c r="A93" i="2" s="1"/>
  <c r="G92" i="1"/>
  <c r="A92" i="2" s="1"/>
  <c r="G91" i="1"/>
  <c r="A91" i="2" s="1"/>
  <c r="G90" i="1"/>
  <c r="G89" i="1"/>
  <c r="G88" i="1"/>
  <c r="A88" i="2" s="1"/>
  <c r="G87" i="1"/>
  <c r="A87" i="2" s="1"/>
  <c r="G86" i="1"/>
  <c r="G85" i="1"/>
  <c r="A85" i="2" s="1"/>
  <c r="G84" i="1"/>
  <c r="A84" i="2" s="1"/>
  <c r="G83" i="1"/>
  <c r="A83" i="2" s="1"/>
  <c r="G82" i="1"/>
  <c r="G81" i="1"/>
  <c r="G80" i="1"/>
  <c r="A80" i="2" s="1"/>
  <c r="G79" i="1"/>
  <c r="A79" i="2" s="1"/>
  <c r="G78" i="1"/>
  <c r="G77" i="1"/>
  <c r="G76" i="1"/>
  <c r="A76" i="2" s="1"/>
  <c r="G75" i="1"/>
  <c r="A75" i="2" s="1"/>
  <c r="G74" i="1"/>
  <c r="G73" i="1"/>
  <c r="G72" i="1"/>
  <c r="A72" i="2" s="1"/>
  <c r="G71" i="1"/>
  <c r="A71" i="2" s="1"/>
  <c r="G70" i="1"/>
  <c r="G69" i="1"/>
  <c r="G68" i="1"/>
  <c r="A68" i="2" s="1"/>
  <c r="G67" i="1"/>
  <c r="A67" i="2" s="1"/>
  <c r="G66" i="1"/>
  <c r="G65" i="1"/>
  <c r="A65" i="2" s="1"/>
  <c r="G64" i="1"/>
  <c r="A64" i="2" s="1"/>
  <c r="G63" i="1"/>
  <c r="A63" i="2" s="1"/>
  <c r="G62" i="1"/>
  <c r="G61" i="1"/>
  <c r="G60" i="1"/>
  <c r="G59" i="1"/>
  <c r="A59" i="2" s="1"/>
  <c r="G58" i="1"/>
  <c r="G57" i="1"/>
  <c r="G56" i="1"/>
  <c r="A56" i="2" s="1"/>
  <c r="G55" i="1"/>
  <c r="A55" i="2" s="1"/>
  <c r="G54" i="1"/>
  <c r="G53" i="1"/>
  <c r="G52" i="1"/>
  <c r="A52" i="2" s="1"/>
  <c r="G51" i="1"/>
  <c r="A51" i="2" s="1"/>
  <c r="G50" i="1"/>
  <c r="G49" i="1"/>
  <c r="A49" i="2" s="1"/>
  <c r="G48" i="1"/>
  <c r="A48" i="2" s="1"/>
  <c r="G47" i="1"/>
  <c r="A47" i="2" s="1"/>
  <c r="G46" i="1"/>
  <c r="G45" i="1"/>
  <c r="A45" i="2" s="1"/>
  <c r="G44" i="1"/>
  <c r="A44" i="2" s="1"/>
  <c r="G43" i="1"/>
  <c r="A43" i="2" s="1"/>
  <c r="G42" i="1"/>
  <c r="G41" i="1"/>
  <c r="G40" i="1"/>
  <c r="A40" i="2" s="1"/>
  <c r="G39" i="1"/>
  <c r="A39" i="2" s="1"/>
  <c r="G38" i="1"/>
  <c r="G37" i="1"/>
  <c r="G36" i="1"/>
  <c r="A36" i="2" s="1"/>
  <c r="G35" i="1"/>
  <c r="A35" i="2" s="1"/>
  <c r="G34" i="1"/>
  <c r="G33" i="1"/>
  <c r="G32" i="1"/>
  <c r="A32" i="2" s="1"/>
  <c r="G31" i="1"/>
  <c r="A31" i="2" s="1"/>
  <c r="G30" i="1"/>
  <c r="G29" i="1"/>
  <c r="G28" i="1"/>
  <c r="A28" i="2" s="1"/>
  <c r="G27" i="1"/>
  <c r="G26" i="1"/>
  <c r="G25" i="1"/>
  <c r="G24" i="1"/>
  <c r="A24" i="2" s="1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G23" i="1"/>
  <c r="A23" i="2" s="1"/>
  <c r="G22" i="1"/>
  <c r="G21" i="1"/>
  <c r="A21" i="2" s="1"/>
  <c r="G20" i="1"/>
  <c r="A20" i="2" s="1"/>
  <c r="G19" i="1"/>
  <c r="A19" i="2" s="1"/>
  <c r="G18" i="1"/>
  <c r="G17" i="1"/>
  <c r="G16" i="1"/>
  <c r="A16" i="2" s="1"/>
  <c r="G15" i="1"/>
  <c r="A15" i="2" s="1"/>
  <c r="G14" i="1"/>
  <c r="G13" i="1"/>
  <c r="G12" i="1"/>
  <c r="A12" i="2" s="1"/>
  <c r="G11" i="1"/>
  <c r="A11" i="2" s="1"/>
  <c r="G10" i="1"/>
  <c r="G9" i="1"/>
  <c r="G8" i="1"/>
  <c r="A8" i="2" s="1"/>
  <c r="G7" i="1"/>
  <c r="A7" i="2" s="1"/>
  <c r="G6" i="1"/>
  <c r="G5" i="1"/>
  <c r="G4" i="1"/>
  <c r="A4" i="2" s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G3" i="1"/>
  <c r="A3" i="2" s="1"/>
  <c r="G2" i="2"/>
  <c r="F2" i="2"/>
  <c r="G2" i="1"/>
  <c r="A202" i="2" l="1"/>
  <c r="A146" i="2"/>
  <c r="A66" i="2"/>
  <c r="A70" i="2"/>
  <c r="A74" i="2"/>
  <c r="A78" i="2"/>
  <c r="A82" i="2"/>
  <c r="A86" i="2"/>
  <c r="A90" i="2"/>
  <c r="A94" i="2"/>
  <c r="A98" i="2"/>
  <c r="A102" i="2"/>
  <c r="A2" i="2"/>
  <c r="A237" i="2"/>
  <c r="A225" i="2"/>
  <c r="A209" i="2"/>
  <c r="A205" i="2"/>
  <c r="A201" i="2"/>
  <c r="A189" i="2"/>
  <c r="A177" i="2"/>
  <c r="A165" i="2"/>
  <c r="A161" i="2"/>
  <c r="A157" i="2"/>
  <c r="A153" i="2"/>
  <c r="A129" i="2"/>
  <c r="A117" i="2"/>
  <c r="A113" i="2"/>
  <c r="A109" i="2"/>
  <c r="A105" i="2"/>
  <c r="A101" i="2"/>
  <c r="A89" i="2"/>
  <c r="A81" i="2"/>
  <c r="A73" i="2"/>
  <c r="A69" i="2"/>
  <c r="A61" i="2"/>
  <c r="A29" i="2"/>
  <c r="A25" i="2"/>
  <c r="A234" i="2"/>
  <c r="A222" i="2"/>
  <c r="A198" i="2"/>
  <c r="A122" i="2"/>
  <c r="A206" i="2"/>
  <c r="A194" i="2"/>
  <c r="A150" i="2"/>
  <c r="A118" i="2"/>
  <c r="A197" i="2"/>
  <c r="A173" i="2"/>
  <c r="A145" i="2"/>
  <c r="A133" i="2"/>
  <c r="A125" i="2"/>
  <c r="A121" i="2"/>
  <c r="A77" i="2"/>
  <c r="A57" i="2"/>
  <c r="A53" i="2"/>
  <c r="A41" i="2"/>
  <c r="A37" i="2"/>
  <c r="A33" i="2"/>
  <c r="A17" i="2"/>
  <c r="A13" i="2"/>
  <c r="A9" i="2"/>
  <c r="A178" i="2"/>
  <c r="A193" i="2"/>
  <c r="A217" i="2"/>
  <c r="A233" i="2"/>
  <c r="A210" i="2"/>
  <c r="A166" i="2"/>
  <c r="A154" i="2"/>
  <c r="A231" i="2"/>
  <c r="A219" i="2"/>
  <c r="A207" i="2"/>
  <c r="A203" i="2"/>
  <c r="A238" i="2"/>
  <c r="A230" i="2"/>
  <c r="A226" i="2"/>
  <c r="A218" i="2"/>
  <c r="A235" i="2"/>
  <c r="A229" i="2"/>
  <c r="A221" i="2"/>
  <c r="A214" i="2"/>
  <c r="A26" i="2"/>
  <c r="A30" i="2"/>
  <c r="A34" i="2"/>
  <c r="A38" i="2"/>
  <c r="A42" i="2"/>
  <c r="A46" i="2"/>
  <c r="A50" i="2"/>
  <c r="A54" i="2"/>
  <c r="A58" i="2"/>
  <c r="A62" i="2"/>
  <c r="A213" i="2"/>
  <c r="A215" i="2"/>
</calcChain>
</file>

<file path=xl/sharedStrings.xml><?xml version="1.0" encoding="utf-8"?>
<sst xmlns="http://schemas.openxmlformats.org/spreadsheetml/2006/main" count="5448" uniqueCount="42">
  <si>
    <t>Pr symbol</t>
  </si>
  <si>
    <t>LCN</t>
  </si>
  <si>
    <t>Package</t>
  </si>
  <si>
    <t>Package Style</t>
  </si>
  <si>
    <t>Inductance</t>
  </si>
  <si>
    <t>Tolerance</t>
  </si>
  <si>
    <t>T</t>
  </si>
  <si>
    <t>0603</t>
  </si>
  <si>
    <t>0805</t>
  </si>
  <si>
    <t>1008</t>
  </si>
  <si>
    <t>PartNumber</t>
  </si>
  <si>
    <t>Library Ref</t>
  </si>
  <si>
    <t>Footprint Path</t>
  </si>
  <si>
    <t>Library Path</t>
  </si>
  <si>
    <t>Footprint Ref</t>
  </si>
  <si>
    <t>Value</t>
  </si>
  <si>
    <t>ComponentLink1URL</t>
  </si>
  <si>
    <t>ComponentLink1Description</t>
  </si>
  <si>
    <t>Manufacturer</t>
  </si>
  <si>
    <t>Note</t>
  </si>
  <si>
    <t>Price</t>
  </si>
  <si>
    <t>Supplier</t>
  </si>
  <si>
    <t>Ind</t>
  </si>
  <si>
    <t>Tol</t>
  </si>
  <si>
    <t>±5%</t>
  </si>
  <si>
    <t>±10%</t>
  </si>
  <si>
    <t>https://www.promelec.ru/pdf/LCN-Series.pdf</t>
  </si>
  <si>
    <t>Datasheet</t>
  </si>
  <si>
    <t>Yageo</t>
  </si>
  <si>
    <t>SMD катушка индуктивности</t>
  </si>
  <si>
    <t>Промэлектроника</t>
  </si>
  <si>
    <t>±2%</t>
  </si>
  <si>
    <t>1206</t>
  </si>
  <si>
    <t>SQL</t>
  </si>
  <si>
    <t>LibRef</t>
  </si>
  <si>
    <t>LibPath</t>
  </si>
  <si>
    <t>FootRef</t>
  </si>
  <si>
    <t>FootPath</t>
  </si>
  <si>
    <t>INSERT INTO 'InductSMD'('PartNumber','Library Ref','Library Path','Footprint Ref','Footprint Path','Value','Tolerance','ComponentLink1URL','ComponentLink1Description','Package','Manufacturer','Note','Price','Supplier') VALUES (</t>
  </si>
  <si>
    <t>./pcb/YageoLCNSeries.PcbLib</t>
  </si>
  <si>
    <t>Inductor</t>
  </si>
  <si>
    <t>./sch/passive.SchLib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</si>
</sst>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0" borderId="0" xfId="0" quotePrefix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"/>
  <sheetViews>
    <sheetView workbookViewId="0">
      <selection activeCell="G417" sqref="G417"/>
    </sheetView>
  </sheetViews>
  <sheetFormatPr defaultRowHeight="15" x14ac:dyDescent="0.25"/>
  <cols>
    <col min="1" max="1" width="9.7109375" bestFit="1" customWidth="1"/>
    <col min="3" max="3" width="13.140625" bestFit="1" customWidth="1"/>
    <col min="4" max="4" width="10.7109375" bestFit="1" customWidth="1"/>
    <col min="5" max="5" width="15" customWidth="1"/>
    <col min="6" max="6" width="15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22</v>
      </c>
      <c r="F1" t="s">
        <v>5</v>
      </c>
      <c r="G1" t="s">
        <v>23</v>
      </c>
    </row>
    <row r="2" spans="1:7" x14ac:dyDescent="0.25">
      <c r="A2" t="s">
        <v>1</v>
      </c>
      <c r="B2" s="1" t="s">
        <v>7</v>
      </c>
      <c r="C2" t="s">
        <v>6</v>
      </c>
      <c r="D2">
        <v>1.6</v>
      </c>
      <c r="E2" t="str">
        <f t="shared" ref="E2:E65" si="0">IF(D2&lt;10,INT(D2)&amp;"N"&amp;ROUNDUP(MOD(D2,1)*10,0),IF(AND(D2&gt;=100,D2&lt;1000),"R"&amp;D2/10,IF(D2&gt;=1000,INT(D2/1000)&amp;"R"&amp;ROUNDUP(MOD(D2,1000)/100,0),D2&amp;"N")))</f>
        <v>1N6</v>
      </c>
      <c r="F2" t="s">
        <v>24</v>
      </c>
      <c r="G2" t="str">
        <f t="shared" ref="G2:G33" si="1">IF(F2="±2%","G",IF(F2= "±5%","J","K"))</f>
        <v>J</v>
      </c>
    </row>
    <row r="3" spans="1:7" x14ac:dyDescent="0.25">
      <c r="A3" t="s">
        <v>1</v>
      </c>
      <c r="B3" s="1" t="s">
        <v>7</v>
      </c>
      <c r="C3" t="s">
        <v>6</v>
      </c>
      <c r="D3">
        <v>1.6</v>
      </c>
      <c r="E3" t="str">
        <f t="shared" si="0"/>
        <v>1N6</v>
      </c>
      <c r="F3" t="s">
        <v>25</v>
      </c>
      <c r="G3" t="str">
        <f t="shared" si="1"/>
        <v>K</v>
      </c>
    </row>
    <row r="4" spans="1:7" x14ac:dyDescent="0.25">
      <c r="A4" t="s">
        <v>1</v>
      </c>
      <c r="B4" s="1" t="s">
        <v>7</v>
      </c>
      <c r="C4" t="s">
        <v>6</v>
      </c>
      <c r="D4">
        <v>1.8</v>
      </c>
      <c r="E4" t="str">
        <f t="shared" si="0"/>
        <v>1N8</v>
      </c>
      <c r="F4" t="s">
        <v>24</v>
      </c>
      <c r="G4" t="str">
        <f t="shared" si="1"/>
        <v>J</v>
      </c>
    </row>
    <row r="5" spans="1:7" x14ac:dyDescent="0.25">
      <c r="A5" t="s">
        <v>1</v>
      </c>
      <c r="B5" s="1" t="s">
        <v>7</v>
      </c>
      <c r="C5" t="s">
        <v>6</v>
      </c>
      <c r="D5">
        <v>1.8</v>
      </c>
      <c r="E5" t="str">
        <f t="shared" si="0"/>
        <v>1N8</v>
      </c>
      <c r="F5" t="s">
        <v>25</v>
      </c>
      <c r="G5" t="str">
        <f t="shared" si="1"/>
        <v>K</v>
      </c>
    </row>
    <row r="6" spans="1:7" x14ac:dyDescent="0.25">
      <c r="A6" t="s">
        <v>1</v>
      </c>
      <c r="B6" s="1" t="s">
        <v>7</v>
      </c>
      <c r="C6" t="s">
        <v>6</v>
      </c>
      <c r="D6">
        <v>3.6</v>
      </c>
      <c r="E6" t="str">
        <f t="shared" si="0"/>
        <v>3N6</v>
      </c>
      <c r="F6" t="s">
        <v>24</v>
      </c>
      <c r="G6" t="str">
        <f t="shared" si="1"/>
        <v>J</v>
      </c>
    </row>
    <row r="7" spans="1:7" x14ac:dyDescent="0.25">
      <c r="A7" t="s">
        <v>1</v>
      </c>
      <c r="B7" s="1" t="s">
        <v>7</v>
      </c>
      <c r="C7" t="s">
        <v>6</v>
      </c>
      <c r="D7">
        <v>3.6</v>
      </c>
      <c r="E7" t="str">
        <f t="shared" si="0"/>
        <v>3N6</v>
      </c>
      <c r="F7" t="s">
        <v>25</v>
      </c>
      <c r="G7" t="str">
        <f t="shared" si="1"/>
        <v>K</v>
      </c>
    </row>
    <row r="8" spans="1:7" x14ac:dyDescent="0.25">
      <c r="A8" t="s">
        <v>1</v>
      </c>
      <c r="B8" s="1" t="s">
        <v>7</v>
      </c>
      <c r="C8" t="s">
        <v>6</v>
      </c>
      <c r="D8">
        <v>3.9</v>
      </c>
      <c r="E8" t="str">
        <f t="shared" si="0"/>
        <v>3N9</v>
      </c>
      <c r="F8" t="s">
        <v>24</v>
      </c>
      <c r="G8" t="str">
        <f t="shared" si="1"/>
        <v>J</v>
      </c>
    </row>
    <row r="9" spans="1:7" x14ac:dyDescent="0.25">
      <c r="A9" t="s">
        <v>1</v>
      </c>
      <c r="B9" s="1" t="s">
        <v>7</v>
      </c>
      <c r="C9" t="s">
        <v>6</v>
      </c>
      <c r="D9">
        <v>3.9</v>
      </c>
      <c r="E9" t="str">
        <f t="shared" si="0"/>
        <v>3N9</v>
      </c>
      <c r="F9" t="s">
        <v>25</v>
      </c>
      <c r="G9" t="str">
        <f t="shared" si="1"/>
        <v>K</v>
      </c>
    </row>
    <row r="10" spans="1:7" x14ac:dyDescent="0.25">
      <c r="A10" t="s">
        <v>1</v>
      </c>
      <c r="B10" s="1" t="s">
        <v>7</v>
      </c>
      <c r="C10" t="s">
        <v>6</v>
      </c>
      <c r="D10">
        <v>4.3</v>
      </c>
      <c r="E10" t="str">
        <f t="shared" si="0"/>
        <v>4N3</v>
      </c>
      <c r="F10" t="s">
        <v>24</v>
      </c>
      <c r="G10" t="str">
        <f t="shared" si="1"/>
        <v>J</v>
      </c>
    </row>
    <row r="11" spans="1:7" x14ac:dyDescent="0.25">
      <c r="A11" t="s">
        <v>1</v>
      </c>
      <c r="B11" s="1" t="s">
        <v>7</v>
      </c>
      <c r="C11" t="s">
        <v>6</v>
      </c>
      <c r="D11">
        <v>4.3</v>
      </c>
      <c r="E11" t="str">
        <f t="shared" si="0"/>
        <v>4N3</v>
      </c>
      <c r="F11" t="s">
        <v>25</v>
      </c>
      <c r="G11" t="str">
        <f t="shared" si="1"/>
        <v>K</v>
      </c>
    </row>
    <row r="12" spans="1:7" x14ac:dyDescent="0.25">
      <c r="A12" t="s">
        <v>1</v>
      </c>
      <c r="B12" s="1" t="s">
        <v>7</v>
      </c>
      <c r="C12" t="s">
        <v>6</v>
      </c>
      <c r="D12">
        <v>4.7</v>
      </c>
      <c r="E12" t="str">
        <f t="shared" si="0"/>
        <v>4N7</v>
      </c>
      <c r="F12" t="s">
        <v>24</v>
      </c>
      <c r="G12" t="str">
        <f t="shared" si="1"/>
        <v>J</v>
      </c>
    </row>
    <row r="13" spans="1:7" x14ac:dyDescent="0.25">
      <c r="A13" t="s">
        <v>1</v>
      </c>
      <c r="B13" s="1" t="s">
        <v>7</v>
      </c>
      <c r="C13" t="s">
        <v>6</v>
      </c>
      <c r="D13">
        <v>4.7</v>
      </c>
      <c r="E13" t="str">
        <f t="shared" si="0"/>
        <v>4N7</v>
      </c>
      <c r="F13" t="s">
        <v>25</v>
      </c>
      <c r="G13" t="str">
        <f t="shared" si="1"/>
        <v>K</v>
      </c>
    </row>
    <row r="14" spans="1:7" x14ac:dyDescent="0.25">
      <c r="A14" t="s">
        <v>1</v>
      </c>
      <c r="B14" s="1" t="s">
        <v>7</v>
      </c>
      <c r="C14" t="s">
        <v>6</v>
      </c>
      <c r="D14">
        <v>5.0999999999999996</v>
      </c>
      <c r="E14" t="str">
        <f t="shared" si="0"/>
        <v>5N1</v>
      </c>
      <c r="F14" t="s">
        <v>24</v>
      </c>
      <c r="G14" t="str">
        <f t="shared" si="1"/>
        <v>J</v>
      </c>
    </row>
    <row r="15" spans="1:7" x14ac:dyDescent="0.25">
      <c r="A15" t="s">
        <v>1</v>
      </c>
      <c r="B15" s="1" t="s">
        <v>7</v>
      </c>
      <c r="C15" t="s">
        <v>6</v>
      </c>
      <c r="D15">
        <v>5.0999999999999996</v>
      </c>
      <c r="E15" t="str">
        <f t="shared" si="0"/>
        <v>5N1</v>
      </c>
      <c r="F15" t="s">
        <v>25</v>
      </c>
      <c r="G15" t="str">
        <f t="shared" si="1"/>
        <v>K</v>
      </c>
    </row>
    <row r="16" spans="1:7" x14ac:dyDescent="0.25">
      <c r="A16" t="s">
        <v>1</v>
      </c>
      <c r="B16" s="1" t="s">
        <v>7</v>
      </c>
      <c r="C16" t="s">
        <v>6</v>
      </c>
      <c r="D16">
        <v>6.3</v>
      </c>
      <c r="E16" t="str">
        <f t="shared" si="0"/>
        <v>6N3</v>
      </c>
      <c r="F16" t="s">
        <v>24</v>
      </c>
      <c r="G16" t="str">
        <f t="shared" si="1"/>
        <v>J</v>
      </c>
    </row>
    <row r="17" spans="1:7" x14ac:dyDescent="0.25">
      <c r="A17" t="s">
        <v>1</v>
      </c>
      <c r="B17" s="1" t="s">
        <v>7</v>
      </c>
      <c r="C17" t="s">
        <v>6</v>
      </c>
      <c r="D17">
        <v>6.3</v>
      </c>
      <c r="E17" t="str">
        <f t="shared" si="0"/>
        <v>6N3</v>
      </c>
      <c r="F17" t="s">
        <v>25</v>
      </c>
      <c r="G17" t="str">
        <f t="shared" si="1"/>
        <v>K</v>
      </c>
    </row>
    <row r="18" spans="1:7" x14ac:dyDescent="0.25">
      <c r="A18" t="s">
        <v>1</v>
      </c>
      <c r="B18" s="1" t="s">
        <v>7</v>
      </c>
      <c r="C18" t="s">
        <v>6</v>
      </c>
      <c r="D18">
        <v>6.8</v>
      </c>
      <c r="E18" t="str">
        <f t="shared" si="0"/>
        <v>6N8</v>
      </c>
      <c r="F18" t="s">
        <v>24</v>
      </c>
      <c r="G18" t="str">
        <f t="shared" si="1"/>
        <v>J</v>
      </c>
    </row>
    <row r="19" spans="1:7" x14ac:dyDescent="0.25">
      <c r="A19" t="s">
        <v>1</v>
      </c>
      <c r="B19" s="1" t="s">
        <v>7</v>
      </c>
      <c r="C19" t="s">
        <v>6</v>
      </c>
      <c r="D19">
        <v>6.8</v>
      </c>
      <c r="E19" t="str">
        <f t="shared" si="0"/>
        <v>6N8</v>
      </c>
      <c r="F19" t="s">
        <v>25</v>
      </c>
      <c r="G19" t="str">
        <f t="shared" si="1"/>
        <v>K</v>
      </c>
    </row>
    <row r="20" spans="1:7" x14ac:dyDescent="0.25">
      <c r="A20" t="s">
        <v>1</v>
      </c>
      <c r="B20" s="1" t="s">
        <v>7</v>
      </c>
      <c r="C20" t="s">
        <v>6</v>
      </c>
      <c r="D20">
        <v>7.5</v>
      </c>
      <c r="E20" t="str">
        <f t="shared" si="0"/>
        <v>7N5</v>
      </c>
      <c r="F20" t="s">
        <v>24</v>
      </c>
      <c r="G20" t="str">
        <f t="shared" si="1"/>
        <v>J</v>
      </c>
    </row>
    <row r="21" spans="1:7" x14ac:dyDescent="0.25">
      <c r="A21" t="s">
        <v>1</v>
      </c>
      <c r="B21" s="1" t="s">
        <v>7</v>
      </c>
      <c r="C21" t="s">
        <v>6</v>
      </c>
      <c r="D21">
        <v>7.5</v>
      </c>
      <c r="E21" t="str">
        <f t="shared" si="0"/>
        <v>7N5</v>
      </c>
      <c r="F21" t="s">
        <v>25</v>
      </c>
      <c r="G21" t="str">
        <f t="shared" si="1"/>
        <v>K</v>
      </c>
    </row>
    <row r="22" spans="1:7" x14ac:dyDescent="0.25">
      <c r="A22" t="s">
        <v>1</v>
      </c>
      <c r="B22" s="1" t="s">
        <v>7</v>
      </c>
      <c r="C22" t="s">
        <v>6</v>
      </c>
      <c r="D22">
        <v>8.1999999999999993</v>
      </c>
      <c r="E22" t="str">
        <f t="shared" si="0"/>
        <v>8N2</v>
      </c>
      <c r="F22" t="s">
        <v>24</v>
      </c>
      <c r="G22" t="str">
        <f t="shared" si="1"/>
        <v>J</v>
      </c>
    </row>
    <row r="23" spans="1:7" x14ac:dyDescent="0.25">
      <c r="A23" t="s">
        <v>1</v>
      </c>
      <c r="B23" s="1" t="s">
        <v>7</v>
      </c>
      <c r="C23" t="s">
        <v>6</v>
      </c>
      <c r="D23">
        <v>8.1999999999999993</v>
      </c>
      <c r="E23" t="str">
        <f t="shared" si="0"/>
        <v>8N2</v>
      </c>
      <c r="F23" t="s">
        <v>25</v>
      </c>
      <c r="G23" t="str">
        <f t="shared" si="1"/>
        <v>K</v>
      </c>
    </row>
    <row r="24" spans="1:7" x14ac:dyDescent="0.25">
      <c r="A24" t="s">
        <v>1</v>
      </c>
      <c r="B24" s="1" t="s">
        <v>7</v>
      </c>
      <c r="C24" t="s">
        <v>6</v>
      </c>
      <c r="D24">
        <v>8.6999999999999993</v>
      </c>
      <c r="E24" t="str">
        <f t="shared" si="0"/>
        <v>8N7</v>
      </c>
      <c r="F24" t="s">
        <v>24</v>
      </c>
      <c r="G24" t="str">
        <f t="shared" si="1"/>
        <v>J</v>
      </c>
    </row>
    <row r="25" spans="1:7" x14ac:dyDescent="0.25">
      <c r="A25" t="s">
        <v>1</v>
      </c>
      <c r="B25" s="1" t="s">
        <v>7</v>
      </c>
      <c r="C25" t="s">
        <v>6</v>
      </c>
      <c r="D25">
        <v>8.6999999999999993</v>
      </c>
      <c r="E25" t="str">
        <f t="shared" si="0"/>
        <v>8N7</v>
      </c>
      <c r="F25" t="s">
        <v>25</v>
      </c>
      <c r="G25" t="str">
        <f t="shared" si="1"/>
        <v>K</v>
      </c>
    </row>
    <row r="26" spans="1:7" x14ac:dyDescent="0.25">
      <c r="A26" t="s">
        <v>1</v>
      </c>
      <c r="B26" s="1" t="s">
        <v>7</v>
      </c>
      <c r="C26" t="s">
        <v>6</v>
      </c>
      <c r="D26">
        <v>9.5</v>
      </c>
      <c r="E26" t="str">
        <f t="shared" si="0"/>
        <v>9N5</v>
      </c>
      <c r="F26" t="s">
        <v>24</v>
      </c>
      <c r="G26" t="str">
        <f t="shared" si="1"/>
        <v>J</v>
      </c>
    </row>
    <row r="27" spans="1:7" x14ac:dyDescent="0.25">
      <c r="A27" t="s">
        <v>1</v>
      </c>
      <c r="B27" s="1" t="s">
        <v>7</v>
      </c>
      <c r="C27" t="s">
        <v>6</v>
      </c>
      <c r="D27">
        <v>9.5</v>
      </c>
      <c r="E27" t="str">
        <f t="shared" si="0"/>
        <v>9N5</v>
      </c>
      <c r="F27" t="s">
        <v>25</v>
      </c>
      <c r="G27" t="str">
        <f t="shared" si="1"/>
        <v>K</v>
      </c>
    </row>
    <row r="28" spans="1:7" x14ac:dyDescent="0.25">
      <c r="A28" t="s">
        <v>1</v>
      </c>
      <c r="B28" s="1" t="s">
        <v>7</v>
      </c>
      <c r="C28" t="s">
        <v>6</v>
      </c>
      <c r="D28">
        <v>10</v>
      </c>
      <c r="E28" t="str">
        <f t="shared" si="0"/>
        <v>10N</v>
      </c>
      <c r="F28" t="s">
        <v>31</v>
      </c>
      <c r="G28" t="str">
        <f t="shared" si="1"/>
        <v>G</v>
      </c>
    </row>
    <row r="29" spans="1:7" x14ac:dyDescent="0.25">
      <c r="A29" t="s">
        <v>1</v>
      </c>
      <c r="B29" s="1" t="s">
        <v>7</v>
      </c>
      <c r="C29" t="s">
        <v>6</v>
      </c>
      <c r="D29">
        <v>10</v>
      </c>
      <c r="E29" t="str">
        <f t="shared" si="0"/>
        <v>10N</v>
      </c>
      <c r="F29" t="s">
        <v>24</v>
      </c>
      <c r="G29" t="str">
        <f t="shared" si="1"/>
        <v>J</v>
      </c>
    </row>
    <row r="30" spans="1:7" x14ac:dyDescent="0.25">
      <c r="A30" t="s">
        <v>1</v>
      </c>
      <c r="B30" s="1" t="s">
        <v>7</v>
      </c>
      <c r="C30" t="s">
        <v>6</v>
      </c>
      <c r="D30">
        <v>10</v>
      </c>
      <c r="E30" t="str">
        <f t="shared" si="0"/>
        <v>10N</v>
      </c>
      <c r="F30" t="s">
        <v>25</v>
      </c>
      <c r="G30" t="str">
        <f t="shared" si="1"/>
        <v>K</v>
      </c>
    </row>
    <row r="31" spans="1:7" x14ac:dyDescent="0.25">
      <c r="A31" t="s">
        <v>1</v>
      </c>
      <c r="B31" s="1" t="s">
        <v>7</v>
      </c>
      <c r="C31" t="s">
        <v>6</v>
      </c>
      <c r="D31">
        <v>11</v>
      </c>
      <c r="E31" t="str">
        <f t="shared" si="0"/>
        <v>11N</v>
      </c>
      <c r="F31" t="s">
        <v>31</v>
      </c>
      <c r="G31" t="str">
        <f t="shared" si="1"/>
        <v>G</v>
      </c>
    </row>
    <row r="32" spans="1:7" x14ac:dyDescent="0.25">
      <c r="A32" t="s">
        <v>1</v>
      </c>
      <c r="B32" s="1" t="s">
        <v>7</v>
      </c>
      <c r="C32" t="s">
        <v>6</v>
      </c>
      <c r="D32">
        <v>11</v>
      </c>
      <c r="E32" t="str">
        <f t="shared" si="0"/>
        <v>11N</v>
      </c>
      <c r="F32" t="s">
        <v>24</v>
      </c>
      <c r="G32" t="str">
        <f t="shared" si="1"/>
        <v>J</v>
      </c>
    </row>
    <row r="33" spans="1:7" x14ac:dyDescent="0.25">
      <c r="A33" t="s">
        <v>1</v>
      </c>
      <c r="B33" s="1" t="s">
        <v>7</v>
      </c>
      <c r="C33" t="s">
        <v>6</v>
      </c>
      <c r="D33">
        <v>11</v>
      </c>
      <c r="E33" t="str">
        <f t="shared" si="0"/>
        <v>11N</v>
      </c>
      <c r="F33" t="s">
        <v>25</v>
      </c>
      <c r="G33" t="str">
        <f t="shared" si="1"/>
        <v>K</v>
      </c>
    </row>
    <row r="34" spans="1:7" x14ac:dyDescent="0.25">
      <c r="A34" t="s">
        <v>1</v>
      </c>
      <c r="B34" s="1" t="s">
        <v>7</v>
      </c>
      <c r="C34" t="s">
        <v>6</v>
      </c>
      <c r="D34">
        <v>12</v>
      </c>
      <c r="E34" t="str">
        <f t="shared" si="0"/>
        <v>12N</v>
      </c>
      <c r="F34" t="s">
        <v>31</v>
      </c>
      <c r="G34" t="str">
        <f t="shared" ref="G34:G65" si="2">IF(F34="±2%","G",IF(F34= "±5%","J","K"))</f>
        <v>G</v>
      </c>
    </row>
    <row r="35" spans="1:7" x14ac:dyDescent="0.25">
      <c r="A35" t="s">
        <v>1</v>
      </c>
      <c r="B35" s="1" t="s">
        <v>7</v>
      </c>
      <c r="C35" t="s">
        <v>6</v>
      </c>
      <c r="D35">
        <v>12</v>
      </c>
      <c r="E35" t="str">
        <f t="shared" si="0"/>
        <v>12N</v>
      </c>
      <c r="F35" t="s">
        <v>24</v>
      </c>
      <c r="G35" t="str">
        <f t="shared" si="2"/>
        <v>J</v>
      </c>
    </row>
    <row r="36" spans="1:7" x14ac:dyDescent="0.25">
      <c r="A36" t="s">
        <v>1</v>
      </c>
      <c r="B36" s="1" t="s">
        <v>7</v>
      </c>
      <c r="C36" t="s">
        <v>6</v>
      </c>
      <c r="D36">
        <v>12</v>
      </c>
      <c r="E36" t="str">
        <f t="shared" si="0"/>
        <v>12N</v>
      </c>
      <c r="F36" t="s">
        <v>25</v>
      </c>
      <c r="G36" t="str">
        <f t="shared" si="2"/>
        <v>K</v>
      </c>
    </row>
    <row r="37" spans="1:7" x14ac:dyDescent="0.25">
      <c r="A37" t="s">
        <v>1</v>
      </c>
      <c r="B37" s="1" t="s">
        <v>7</v>
      </c>
      <c r="C37" t="s">
        <v>6</v>
      </c>
      <c r="D37">
        <v>15</v>
      </c>
      <c r="E37" t="str">
        <f t="shared" si="0"/>
        <v>15N</v>
      </c>
      <c r="F37" t="s">
        <v>31</v>
      </c>
      <c r="G37" t="str">
        <f t="shared" si="2"/>
        <v>G</v>
      </c>
    </row>
    <row r="38" spans="1:7" x14ac:dyDescent="0.25">
      <c r="A38" t="s">
        <v>1</v>
      </c>
      <c r="B38" s="1" t="s">
        <v>7</v>
      </c>
      <c r="C38" t="s">
        <v>6</v>
      </c>
      <c r="D38">
        <v>15</v>
      </c>
      <c r="E38" t="str">
        <f t="shared" si="0"/>
        <v>15N</v>
      </c>
      <c r="F38" t="s">
        <v>24</v>
      </c>
      <c r="G38" t="str">
        <f t="shared" si="2"/>
        <v>J</v>
      </c>
    </row>
    <row r="39" spans="1:7" x14ac:dyDescent="0.25">
      <c r="A39" t="s">
        <v>1</v>
      </c>
      <c r="B39" s="1" t="s">
        <v>7</v>
      </c>
      <c r="C39" t="s">
        <v>6</v>
      </c>
      <c r="D39">
        <v>15</v>
      </c>
      <c r="E39" t="str">
        <f t="shared" si="0"/>
        <v>15N</v>
      </c>
      <c r="F39" t="s">
        <v>25</v>
      </c>
      <c r="G39" t="str">
        <f t="shared" si="2"/>
        <v>K</v>
      </c>
    </row>
    <row r="40" spans="1:7" x14ac:dyDescent="0.25">
      <c r="A40" t="s">
        <v>1</v>
      </c>
      <c r="B40" s="1" t="s">
        <v>7</v>
      </c>
      <c r="C40" t="s">
        <v>6</v>
      </c>
      <c r="D40">
        <v>16</v>
      </c>
      <c r="E40" t="str">
        <f t="shared" si="0"/>
        <v>16N</v>
      </c>
      <c r="F40" t="s">
        <v>31</v>
      </c>
      <c r="G40" t="str">
        <f t="shared" si="2"/>
        <v>G</v>
      </c>
    </row>
    <row r="41" spans="1:7" x14ac:dyDescent="0.25">
      <c r="A41" t="s">
        <v>1</v>
      </c>
      <c r="B41" s="1" t="s">
        <v>7</v>
      </c>
      <c r="C41" t="s">
        <v>6</v>
      </c>
      <c r="D41">
        <v>16</v>
      </c>
      <c r="E41" t="str">
        <f t="shared" si="0"/>
        <v>16N</v>
      </c>
      <c r="F41" t="s">
        <v>24</v>
      </c>
      <c r="G41" t="str">
        <f t="shared" si="2"/>
        <v>J</v>
      </c>
    </row>
    <row r="42" spans="1:7" x14ac:dyDescent="0.25">
      <c r="A42" t="s">
        <v>1</v>
      </c>
      <c r="B42" s="1" t="s">
        <v>7</v>
      </c>
      <c r="C42" t="s">
        <v>6</v>
      </c>
      <c r="D42">
        <v>16</v>
      </c>
      <c r="E42" t="str">
        <f t="shared" si="0"/>
        <v>16N</v>
      </c>
      <c r="F42" t="s">
        <v>25</v>
      </c>
      <c r="G42" t="str">
        <f t="shared" si="2"/>
        <v>K</v>
      </c>
    </row>
    <row r="43" spans="1:7" x14ac:dyDescent="0.25">
      <c r="A43" t="s">
        <v>1</v>
      </c>
      <c r="B43" s="1" t="s">
        <v>7</v>
      </c>
      <c r="C43" t="s">
        <v>6</v>
      </c>
      <c r="D43">
        <v>18</v>
      </c>
      <c r="E43" t="str">
        <f t="shared" si="0"/>
        <v>18N</v>
      </c>
      <c r="F43" t="s">
        <v>31</v>
      </c>
      <c r="G43" t="str">
        <f t="shared" si="2"/>
        <v>G</v>
      </c>
    </row>
    <row r="44" spans="1:7" x14ac:dyDescent="0.25">
      <c r="A44" t="s">
        <v>1</v>
      </c>
      <c r="B44" s="1" t="s">
        <v>7</v>
      </c>
      <c r="C44" t="s">
        <v>6</v>
      </c>
      <c r="D44">
        <v>18</v>
      </c>
      <c r="E44" t="str">
        <f t="shared" si="0"/>
        <v>18N</v>
      </c>
      <c r="F44" t="s">
        <v>24</v>
      </c>
      <c r="G44" t="str">
        <f t="shared" si="2"/>
        <v>J</v>
      </c>
    </row>
    <row r="45" spans="1:7" x14ac:dyDescent="0.25">
      <c r="A45" t="s">
        <v>1</v>
      </c>
      <c r="B45" s="1" t="s">
        <v>7</v>
      </c>
      <c r="C45" t="s">
        <v>6</v>
      </c>
      <c r="D45">
        <v>18</v>
      </c>
      <c r="E45" t="str">
        <f t="shared" si="0"/>
        <v>18N</v>
      </c>
      <c r="F45" t="s">
        <v>25</v>
      </c>
      <c r="G45" t="str">
        <f t="shared" si="2"/>
        <v>K</v>
      </c>
    </row>
    <row r="46" spans="1:7" x14ac:dyDescent="0.25">
      <c r="A46" t="s">
        <v>1</v>
      </c>
      <c r="B46" s="1" t="s">
        <v>7</v>
      </c>
      <c r="C46" t="s">
        <v>6</v>
      </c>
      <c r="D46">
        <v>22</v>
      </c>
      <c r="E46" t="str">
        <f t="shared" si="0"/>
        <v>22N</v>
      </c>
      <c r="F46" t="s">
        <v>31</v>
      </c>
      <c r="G46" t="str">
        <f t="shared" si="2"/>
        <v>G</v>
      </c>
    </row>
    <row r="47" spans="1:7" x14ac:dyDescent="0.25">
      <c r="A47" t="s">
        <v>1</v>
      </c>
      <c r="B47" s="1" t="s">
        <v>7</v>
      </c>
      <c r="C47" t="s">
        <v>6</v>
      </c>
      <c r="D47">
        <v>22</v>
      </c>
      <c r="E47" t="str">
        <f t="shared" si="0"/>
        <v>22N</v>
      </c>
      <c r="F47" t="s">
        <v>24</v>
      </c>
      <c r="G47" t="str">
        <f t="shared" si="2"/>
        <v>J</v>
      </c>
    </row>
    <row r="48" spans="1:7" x14ac:dyDescent="0.25">
      <c r="A48" t="s">
        <v>1</v>
      </c>
      <c r="B48" s="1" t="s">
        <v>7</v>
      </c>
      <c r="C48" t="s">
        <v>6</v>
      </c>
      <c r="D48">
        <v>22</v>
      </c>
      <c r="E48" t="str">
        <f t="shared" si="0"/>
        <v>22N</v>
      </c>
      <c r="F48" t="s">
        <v>25</v>
      </c>
      <c r="G48" t="str">
        <f t="shared" si="2"/>
        <v>K</v>
      </c>
    </row>
    <row r="49" spans="1:7" x14ac:dyDescent="0.25">
      <c r="A49" t="s">
        <v>1</v>
      </c>
      <c r="B49" s="1" t="s">
        <v>7</v>
      </c>
      <c r="C49" t="s">
        <v>6</v>
      </c>
      <c r="D49">
        <v>24</v>
      </c>
      <c r="E49" t="str">
        <f t="shared" si="0"/>
        <v>24N</v>
      </c>
      <c r="F49" t="s">
        <v>31</v>
      </c>
      <c r="G49" t="str">
        <f t="shared" si="2"/>
        <v>G</v>
      </c>
    </row>
    <row r="50" spans="1:7" x14ac:dyDescent="0.25">
      <c r="A50" t="s">
        <v>1</v>
      </c>
      <c r="B50" s="1" t="s">
        <v>7</v>
      </c>
      <c r="C50" t="s">
        <v>6</v>
      </c>
      <c r="D50">
        <v>24</v>
      </c>
      <c r="E50" t="str">
        <f t="shared" si="0"/>
        <v>24N</v>
      </c>
      <c r="F50" t="s">
        <v>24</v>
      </c>
      <c r="G50" t="str">
        <f t="shared" si="2"/>
        <v>J</v>
      </c>
    </row>
    <row r="51" spans="1:7" x14ac:dyDescent="0.25">
      <c r="A51" t="s">
        <v>1</v>
      </c>
      <c r="B51" s="1" t="s">
        <v>7</v>
      </c>
      <c r="C51" t="s">
        <v>6</v>
      </c>
      <c r="D51">
        <v>24</v>
      </c>
      <c r="E51" t="str">
        <f t="shared" si="0"/>
        <v>24N</v>
      </c>
      <c r="F51" t="s">
        <v>25</v>
      </c>
      <c r="G51" t="str">
        <f t="shared" si="2"/>
        <v>K</v>
      </c>
    </row>
    <row r="52" spans="1:7" x14ac:dyDescent="0.25">
      <c r="A52" t="s">
        <v>1</v>
      </c>
      <c r="B52" s="1" t="s">
        <v>7</v>
      </c>
      <c r="C52" t="s">
        <v>6</v>
      </c>
      <c r="D52">
        <v>27</v>
      </c>
      <c r="E52" t="str">
        <f t="shared" si="0"/>
        <v>27N</v>
      </c>
      <c r="F52" t="s">
        <v>31</v>
      </c>
      <c r="G52" t="str">
        <f t="shared" si="2"/>
        <v>G</v>
      </c>
    </row>
    <row r="53" spans="1:7" x14ac:dyDescent="0.25">
      <c r="A53" t="s">
        <v>1</v>
      </c>
      <c r="B53" s="1" t="s">
        <v>7</v>
      </c>
      <c r="C53" t="s">
        <v>6</v>
      </c>
      <c r="D53">
        <v>27</v>
      </c>
      <c r="E53" t="str">
        <f t="shared" si="0"/>
        <v>27N</v>
      </c>
      <c r="F53" t="s">
        <v>24</v>
      </c>
      <c r="G53" t="str">
        <f t="shared" si="2"/>
        <v>J</v>
      </c>
    </row>
    <row r="54" spans="1:7" x14ac:dyDescent="0.25">
      <c r="A54" t="s">
        <v>1</v>
      </c>
      <c r="B54" s="1" t="s">
        <v>7</v>
      </c>
      <c r="C54" t="s">
        <v>6</v>
      </c>
      <c r="D54">
        <v>27</v>
      </c>
      <c r="E54" t="str">
        <f t="shared" si="0"/>
        <v>27N</v>
      </c>
      <c r="F54" t="s">
        <v>25</v>
      </c>
      <c r="G54" t="str">
        <f t="shared" si="2"/>
        <v>K</v>
      </c>
    </row>
    <row r="55" spans="1:7" x14ac:dyDescent="0.25">
      <c r="A55" t="s">
        <v>1</v>
      </c>
      <c r="B55" s="1" t="s">
        <v>7</v>
      </c>
      <c r="C55" t="s">
        <v>6</v>
      </c>
      <c r="D55">
        <v>30</v>
      </c>
      <c r="E55" t="str">
        <f t="shared" si="0"/>
        <v>30N</v>
      </c>
      <c r="F55" t="s">
        <v>31</v>
      </c>
      <c r="G55" t="str">
        <f t="shared" si="2"/>
        <v>G</v>
      </c>
    </row>
    <row r="56" spans="1:7" x14ac:dyDescent="0.25">
      <c r="A56" t="s">
        <v>1</v>
      </c>
      <c r="B56" s="1" t="s">
        <v>7</v>
      </c>
      <c r="C56" t="s">
        <v>6</v>
      </c>
      <c r="D56">
        <v>30</v>
      </c>
      <c r="E56" t="str">
        <f t="shared" si="0"/>
        <v>30N</v>
      </c>
      <c r="F56" t="s">
        <v>24</v>
      </c>
      <c r="G56" t="str">
        <f t="shared" si="2"/>
        <v>J</v>
      </c>
    </row>
    <row r="57" spans="1:7" x14ac:dyDescent="0.25">
      <c r="A57" t="s">
        <v>1</v>
      </c>
      <c r="B57" s="1" t="s">
        <v>7</v>
      </c>
      <c r="C57" t="s">
        <v>6</v>
      </c>
      <c r="D57">
        <v>30</v>
      </c>
      <c r="E57" t="str">
        <f t="shared" si="0"/>
        <v>30N</v>
      </c>
      <c r="F57" t="s">
        <v>25</v>
      </c>
      <c r="G57" t="str">
        <f t="shared" si="2"/>
        <v>K</v>
      </c>
    </row>
    <row r="58" spans="1:7" x14ac:dyDescent="0.25">
      <c r="A58" t="s">
        <v>1</v>
      </c>
      <c r="B58" s="1" t="s">
        <v>7</v>
      </c>
      <c r="C58" t="s">
        <v>6</v>
      </c>
      <c r="D58">
        <v>33</v>
      </c>
      <c r="E58" t="str">
        <f t="shared" si="0"/>
        <v>33N</v>
      </c>
      <c r="F58" t="s">
        <v>31</v>
      </c>
      <c r="G58" t="str">
        <f t="shared" si="2"/>
        <v>G</v>
      </c>
    </row>
    <row r="59" spans="1:7" x14ac:dyDescent="0.25">
      <c r="A59" t="s">
        <v>1</v>
      </c>
      <c r="B59" s="1" t="s">
        <v>7</v>
      </c>
      <c r="C59" t="s">
        <v>6</v>
      </c>
      <c r="D59">
        <v>33</v>
      </c>
      <c r="E59" t="str">
        <f t="shared" si="0"/>
        <v>33N</v>
      </c>
      <c r="F59" t="s">
        <v>24</v>
      </c>
      <c r="G59" t="str">
        <f t="shared" si="2"/>
        <v>J</v>
      </c>
    </row>
    <row r="60" spans="1:7" x14ac:dyDescent="0.25">
      <c r="A60" t="s">
        <v>1</v>
      </c>
      <c r="B60" s="1" t="s">
        <v>7</v>
      </c>
      <c r="C60" t="s">
        <v>6</v>
      </c>
      <c r="D60">
        <v>33</v>
      </c>
      <c r="E60" t="str">
        <f t="shared" si="0"/>
        <v>33N</v>
      </c>
      <c r="F60" t="s">
        <v>25</v>
      </c>
      <c r="G60" t="str">
        <f t="shared" si="2"/>
        <v>K</v>
      </c>
    </row>
    <row r="61" spans="1:7" x14ac:dyDescent="0.25">
      <c r="A61" t="s">
        <v>1</v>
      </c>
      <c r="B61" s="1" t="s">
        <v>7</v>
      </c>
      <c r="C61" t="s">
        <v>6</v>
      </c>
      <c r="D61">
        <v>36</v>
      </c>
      <c r="E61" t="str">
        <f t="shared" si="0"/>
        <v>36N</v>
      </c>
      <c r="F61" t="s">
        <v>31</v>
      </c>
      <c r="G61" t="str">
        <f t="shared" si="2"/>
        <v>G</v>
      </c>
    </row>
    <row r="62" spans="1:7" x14ac:dyDescent="0.25">
      <c r="A62" t="s">
        <v>1</v>
      </c>
      <c r="B62" s="1" t="s">
        <v>7</v>
      </c>
      <c r="C62" t="s">
        <v>6</v>
      </c>
      <c r="D62">
        <v>36</v>
      </c>
      <c r="E62" t="str">
        <f t="shared" si="0"/>
        <v>36N</v>
      </c>
      <c r="F62" t="s">
        <v>24</v>
      </c>
      <c r="G62" t="str">
        <f t="shared" si="2"/>
        <v>J</v>
      </c>
    </row>
    <row r="63" spans="1:7" x14ac:dyDescent="0.25">
      <c r="A63" t="s">
        <v>1</v>
      </c>
      <c r="B63" s="1" t="s">
        <v>7</v>
      </c>
      <c r="C63" t="s">
        <v>6</v>
      </c>
      <c r="D63">
        <v>36</v>
      </c>
      <c r="E63" t="str">
        <f t="shared" si="0"/>
        <v>36N</v>
      </c>
      <c r="F63" t="s">
        <v>25</v>
      </c>
      <c r="G63" t="str">
        <f t="shared" si="2"/>
        <v>K</v>
      </c>
    </row>
    <row r="64" spans="1:7" x14ac:dyDescent="0.25">
      <c r="A64" t="s">
        <v>1</v>
      </c>
      <c r="B64" s="1" t="s">
        <v>7</v>
      </c>
      <c r="C64" t="s">
        <v>6</v>
      </c>
      <c r="D64">
        <v>39</v>
      </c>
      <c r="E64" t="str">
        <f t="shared" si="0"/>
        <v>39N</v>
      </c>
      <c r="F64" t="s">
        <v>31</v>
      </c>
      <c r="G64" t="str">
        <f t="shared" si="2"/>
        <v>G</v>
      </c>
    </row>
    <row r="65" spans="1:7" x14ac:dyDescent="0.25">
      <c r="A65" t="s">
        <v>1</v>
      </c>
      <c r="B65" s="1" t="s">
        <v>7</v>
      </c>
      <c r="C65" t="s">
        <v>6</v>
      </c>
      <c r="D65">
        <v>39</v>
      </c>
      <c r="E65" t="str">
        <f t="shared" si="0"/>
        <v>39N</v>
      </c>
      <c r="F65" t="s">
        <v>24</v>
      </c>
      <c r="G65" t="str">
        <f t="shared" si="2"/>
        <v>J</v>
      </c>
    </row>
    <row r="66" spans="1:7" x14ac:dyDescent="0.25">
      <c r="A66" t="s">
        <v>1</v>
      </c>
      <c r="B66" s="1" t="s">
        <v>7</v>
      </c>
      <c r="C66" t="s">
        <v>6</v>
      </c>
      <c r="D66">
        <v>39</v>
      </c>
      <c r="E66" t="str">
        <f t="shared" ref="E66:E129" si="3">IF(D66&lt;10,INT(D66)&amp;"N"&amp;ROUNDUP(MOD(D66,1)*10,0),IF(AND(D66&gt;=100,D66&lt;1000),"R"&amp;D66/10,IF(D66&gt;=1000,INT(D66/1000)&amp;"R"&amp;ROUNDUP(MOD(D66,1000)/100,0),D66&amp;"N")))</f>
        <v>39N</v>
      </c>
      <c r="F66" t="s">
        <v>25</v>
      </c>
      <c r="G66" t="str">
        <f t="shared" ref="G66:G97" si="4">IF(F66="±2%","G",IF(F66= "±5%","J","K"))</f>
        <v>K</v>
      </c>
    </row>
    <row r="67" spans="1:7" x14ac:dyDescent="0.25">
      <c r="A67" t="s">
        <v>1</v>
      </c>
      <c r="B67" s="1" t="s">
        <v>7</v>
      </c>
      <c r="C67" t="s">
        <v>6</v>
      </c>
      <c r="D67">
        <v>43</v>
      </c>
      <c r="E67" t="str">
        <f t="shared" si="3"/>
        <v>43N</v>
      </c>
      <c r="F67" t="s">
        <v>31</v>
      </c>
      <c r="G67" t="str">
        <f t="shared" si="4"/>
        <v>G</v>
      </c>
    </row>
    <row r="68" spans="1:7" x14ac:dyDescent="0.25">
      <c r="A68" t="s">
        <v>1</v>
      </c>
      <c r="B68" s="1" t="s">
        <v>7</v>
      </c>
      <c r="C68" t="s">
        <v>6</v>
      </c>
      <c r="D68">
        <v>43</v>
      </c>
      <c r="E68" t="str">
        <f t="shared" si="3"/>
        <v>43N</v>
      </c>
      <c r="F68" t="s">
        <v>24</v>
      </c>
      <c r="G68" t="str">
        <f t="shared" si="4"/>
        <v>J</v>
      </c>
    </row>
    <row r="69" spans="1:7" x14ac:dyDescent="0.25">
      <c r="A69" t="s">
        <v>1</v>
      </c>
      <c r="B69" s="1" t="s">
        <v>7</v>
      </c>
      <c r="C69" t="s">
        <v>6</v>
      </c>
      <c r="D69">
        <v>43</v>
      </c>
      <c r="E69" t="str">
        <f t="shared" si="3"/>
        <v>43N</v>
      </c>
      <c r="F69" t="s">
        <v>25</v>
      </c>
      <c r="G69" t="str">
        <f t="shared" si="4"/>
        <v>K</v>
      </c>
    </row>
    <row r="70" spans="1:7" x14ac:dyDescent="0.25">
      <c r="A70" t="s">
        <v>1</v>
      </c>
      <c r="B70" s="1" t="s">
        <v>7</v>
      </c>
      <c r="C70" t="s">
        <v>6</v>
      </c>
      <c r="D70">
        <v>47</v>
      </c>
      <c r="E70" t="str">
        <f t="shared" si="3"/>
        <v>47N</v>
      </c>
      <c r="F70" t="s">
        <v>31</v>
      </c>
      <c r="G70" t="str">
        <f t="shared" si="4"/>
        <v>G</v>
      </c>
    </row>
    <row r="71" spans="1:7" x14ac:dyDescent="0.25">
      <c r="A71" t="s">
        <v>1</v>
      </c>
      <c r="B71" s="1" t="s">
        <v>7</v>
      </c>
      <c r="C71" t="s">
        <v>6</v>
      </c>
      <c r="D71">
        <v>47</v>
      </c>
      <c r="E71" t="str">
        <f t="shared" si="3"/>
        <v>47N</v>
      </c>
      <c r="F71" t="s">
        <v>24</v>
      </c>
      <c r="G71" t="str">
        <f t="shared" si="4"/>
        <v>J</v>
      </c>
    </row>
    <row r="72" spans="1:7" x14ac:dyDescent="0.25">
      <c r="A72" t="s">
        <v>1</v>
      </c>
      <c r="B72" s="1" t="s">
        <v>7</v>
      </c>
      <c r="C72" t="s">
        <v>6</v>
      </c>
      <c r="D72">
        <v>47</v>
      </c>
      <c r="E72" t="str">
        <f t="shared" si="3"/>
        <v>47N</v>
      </c>
      <c r="F72" t="s">
        <v>25</v>
      </c>
      <c r="G72" t="str">
        <f t="shared" si="4"/>
        <v>K</v>
      </c>
    </row>
    <row r="73" spans="1:7" x14ac:dyDescent="0.25">
      <c r="A73" t="s">
        <v>1</v>
      </c>
      <c r="B73" s="1" t="s">
        <v>7</v>
      </c>
      <c r="C73" t="s">
        <v>6</v>
      </c>
      <c r="D73">
        <v>56</v>
      </c>
      <c r="E73" t="str">
        <f t="shared" si="3"/>
        <v>56N</v>
      </c>
      <c r="F73" t="s">
        <v>31</v>
      </c>
      <c r="G73" t="str">
        <f t="shared" si="4"/>
        <v>G</v>
      </c>
    </row>
    <row r="74" spans="1:7" x14ac:dyDescent="0.25">
      <c r="A74" t="s">
        <v>1</v>
      </c>
      <c r="B74" s="1" t="s">
        <v>7</v>
      </c>
      <c r="C74" t="s">
        <v>6</v>
      </c>
      <c r="D74">
        <v>56</v>
      </c>
      <c r="E74" t="str">
        <f t="shared" si="3"/>
        <v>56N</v>
      </c>
      <c r="F74" t="s">
        <v>24</v>
      </c>
      <c r="G74" t="str">
        <f t="shared" si="4"/>
        <v>J</v>
      </c>
    </row>
    <row r="75" spans="1:7" x14ac:dyDescent="0.25">
      <c r="A75" t="s">
        <v>1</v>
      </c>
      <c r="B75" s="1" t="s">
        <v>7</v>
      </c>
      <c r="C75" t="s">
        <v>6</v>
      </c>
      <c r="D75">
        <v>56</v>
      </c>
      <c r="E75" t="str">
        <f t="shared" si="3"/>
        <v>56N</v>
      </c>
      <c r="F75" t="s">
        <v>25</v>
      </c>
      <c r="G75" t="str">
        <f t="shared" si="4"/>
        <v>K</v>
      </c>
    </row>
    <row r="76" spans="1:7" x14ac:dyDescent="0.25">
      <c r="A76" t="s">
        <v>1</v>
      </c>
      <c r="B76" s="1" t="s">
        <v>7</v>
      </c>
      <c r="C76" t="s">
        <v>6</v>
      </c>
      <c r="D76">
        <v>68</v>
      </c>
      <c r="E76" t="str">
        <f t="shared" si="3"/>
        <v>68N</v>
      </c>
      <c r="F76" t="s">
        <v>31</v>
      </c>
      <c r="G76" t="str">
        <f t="shared" si="4"/>
        <v>G</v>
      </c>
    </row>
    <row r="77" spans="1:7" x14ac:dyDescent="0.25">
      <c r="A77" t="s">
        <v>1</v>
      </c>
      <c r="B77" s="1" t="s">
        <v>7</v>
      </c>
      <c r="C77" t="s">
        <v>6</v>
      </c>
      <c r="D77">
        <v>68</v>
      </c>
      <c r="E77" t="str">
        <f t="shared" si="3"/>
        <v>68N</v>
      </c>
      <c r="F77" t="s">
        <v>24</v>
      </c>
      <c r="G77" t="str">
        <f t="shared" si="4"/>
        <v>J</v>
      </c>
    </row>
    <row r="78" spans="1:7" x14ac:dyDescent="0.25">
      <c r="A78" t="s">
        <v>1</v>
      </c>
      <c r="B78" s="1" t="s">
        <v>7</v>
      </c>
      <c r="C78" t="s">
        <v>6</v>
      </c>
      <c r="D78">
        <v>68</v>
      </c>
      <c r="E78" t="str">
        <f t="shared" si="3"/>
        <v>68N</v>
      </c>
      <c r="F78" t="s">
        <v>25</v>
      </c>
      <c r="G78" t="str">
        <f t="shared" si="4"/>
        <v>K</v>
      </c>
    </row>
    <row r="79" spans="1:7" x14ac:dyDescent="0.25">
      <c r="A79" t="s">
        <v>1</v>
      </c>
      <c r="B79" s="1" t="s">
        <v>7</v>
      </c>
      <c r="C79" t="s">
        <v>6</v>
      </c>
      <c r="D79">
        <v>72</v>
      </c>
      <c r="E79" t="str">
        <f t="shared" si="3"/>
        <v>72N</v>
      </c>
      <c r="F79" t="s">
        <v>31</v>
      </c>
      <c r="G79" t="str">
        <f t="shared" si="4"/>
        <v>G</v>
      </c>
    </row>
    <row r="80" spans="1:7" x14ac:dyDescent="0.25">
      <c r="A80" t="s">
        <v>1</v>
      </c>
      <c r="B80" s="1" t="s">
        <v>7</v>
      </c>
      <c r="C80" t="s">
        <v>6</v>
      </c>
      <c r="D80">
        <v>72</v>
      </c>
      <c r="E80" t="str">
        <f t="shared" si="3"/>
        <v>72N</v>
      </c>
      <c r="F80" t="s">
        <v>24</v>
      </c>
      <c r="G80" t="str">
        <f t="shared" si="4"/>
        <v>J</v>
      </c>
    </row>
    <row r="81" spans="1:7" x14ac:dyDescent="0.25">
      <c r="A81" t="s">
        <v>1</v>
      </c>
      <c r="B81" s="1" t="s">
        <v>7</v>
      </c>
      <c r="C81" t="s">
        <v>6</v>
      </c>
      <c r="D81">
        <v>72</v>
      </c>
      <c r="E81" t="str">
        <f t="shared" si="3"/>
        <v>72N</v>
      </c>
      <c r="F81" t="s">
        <v>25</v>
      </c>
      <c r="G81" t="str">
        <f t="shared" si="4"/>
        <v>K</v>
      </c>
    </row>
    <row r="82" spans="1:7" x14ac:dyDescent="0.25">
      <c r="A82" t="s">
        <v>1</v>
      </c>
      <c r="B82" s="1" t="s">
        <v>7</v>
      </c>
      <c r="C82" t="s">
        <v>6</v>
      </c>
      <c r="D82">
        <v>82</v>
      </c>
      <c r="E82" t="str">
        <f t="shared" si="3"/>
        <v>82N</v>
      </c>
      <c r="F82" t="s">
        <v>31</v>
      </c>
      <c r="G82" t="str">
        <f t="shared" si="4"/>
        <v>G</v>
      </c>
    </row>
    <row r="83" spans="1:7" x14ac:dyDescent="0.25">
      <c r="A83" t="s">
        <v>1</v>
      </c>
      <c r="B83" s="1" t="s">
        <v>7</v>
      </c>
      <c r="C83" t="s">
        <v>6</v>
      </c>
      <c r="D83">
        <v>82</v>
      </c>
      <c r="E83" t="str">
        <f t="shared" si="3"/>
        <v>82N</v>
      </c>
      <c r="F83" t="s">
        <v>24</v>
      </c>
      <c r="G83" t="str">
        <f t="shared" si="4"/>
        <v>J</v>
      </c>
    </row>
    <row r="84" spans="1:7" x14ac:dyDescent="0.25">
      <c r="A84" t="s">
        <v>1</v>
      </c>
      <c r="B84" s="1" t="s">
        <v>7</v>
      </c>
      <c r="C84" t="s">
        <v>6</v>
      </c>
      <c r="D84">
        <v>82</v>
      </c>
      <c r="E84" t="str">
        <f t="shared" si="3"/>
        <v>82N</v>
      </c>
      <c r="F84" t="s">
        <v>25</v>
      </c>
      <c r="G84" t="str">
        <f t="shared" si="4"/>
        <v>K</v>
      </c>
    </row>
    <row r="85" spans="1:7" x14ac:dyDescent="0.25">
      <c r="A85" t="s">
        <v>1</v>
      </c>
      <c r="B85" s="1" t="s">
        <v>7</v>
      </c>
      <c r="C85" t="s">
        <v>6</v>
      </c>
      <c r="D85">
        <v>100</v>
      </c>
      <c r="E85" t="str">
        <f t="shared" si="3"/>
        <v>R10</v>
      </c>
      <c r="F85" t="s">
        <v>31</v>
      </c>
      <c r="G85" t="str">
        <f t="shared" si="4"/>
        <v>G</v>
      </c>
    </row>
    <row r="86" spans="1:7" x14ac:dyDescent="0.25">
      <c r="A86" t="s">
        <v>1</v>
      </c>
      <c r="B86" s="1" t="s">
        <v>7</v>
      </c>
      <c r="C86" t="s">
        <v>6</v>
      </c>
      <c r="D86">
        <v>100</v>
      </c>
      <c r="E86" t="str">
        <f t="shared" si="3"/>
        <v>R10</v>
      </c>
      <c r="F86" t="s">
        <v>24</v>
      </c>
      <c r="G86" t="str">
        <f t="shared" si="4"/>
        <v>J</v>
      </c>
    </row>
    <row r="87" spans="1:7" x14ac:dyDescent="0.25">
      <c r="A87" t="s">
        <v>1</v>
      </c>
      <c r="B87" s="1" t="s">
        <v>7</v>
      </c>
      <c r="C87" t="s">
        <v>6</v>
      </c>
      <c r="D87">
        <v>100</v>
      </c>
      <c r="E87" t="str">
        <f t="shared" si="3"/>
        <v>R10</v>
      </c>
      <c r="F87" t="s">
        <v>25</v>
      </c>
      <c r="G87" t="str">
        <f t="shared" si="4"/>
        <v>K</v>
      </c>
    </row>
    <row r="88" spans="1:7" x14ac:dyDescent="0.25">
      <c r="A88" t="s">
        <v>1</v>
      </c>
      <c r="B88" s="1" t="s">
        <v>7</v>
      </c>
      <c r="C88" t="s">
        <v>6</v>
      </c>
      <c r="D88">
        <v>110</v>
      </c>
      <c r="E88" t="str">
        <f t="shared" si="3"/>
        <v>R11</v>
      </c>
      <c r="F88" t="s">
        <v>31</v>
      </c>
      <c r="G88" t="str">
        <f t="shared" si="4"/>
        <v>G</v>
      </c>
    </row>
    <row r="89" spans="1:7" x14ac:dyDescent="0.25">
      <c r="A89" t="s">
        <v>1</v>
      </c>
      <c r="B89" s="1" t="s">
        <v>7</v>
      </c>
      <c r="C89" t="s">
        <v>6</v>
      </c>
      <c r="D89">
        <v>110</v>
      </c>
      <c r="E89" t="str">
        <f t="shared" si="3"/>
        <v>R11</v>
      </c>
      <c r="F89" t="s">
        <v>24</v>
      </c>
      <c r="G89" t="str">
        <f t="shared" si="4"/>
        <v>J</v>
      </c>
    </row>
    <row r="90" spans="1:7" x14ac:dyDescent="0.25">
      <c r="A90" t="s">
        <v>1</v>
      </c>
      <c r="B90" s="1" t="s">
        <v>7</v>
      </c>
      <c r="C90" t="s">
        <v>6</v>
      </c>
      <c r="D90">
        <v>110</v>
      </c>
      <c r="E90" t="str">
        <f t="shared" si="3"/>
        <v>R11</v>
      </c>
      <c r="F90" t="s">
        <v>25</v>
      </c>
      <c r="G90" t="str">
        <f t="shared" si="4"/>
        <v>K</v>
      </c>
    </row>
    <row r="91" spans="1:7" x14ac:dyDescent="0.25">
      <c r="A91" t="s">
        <v>1</v>
      </c>
      <c r="B91" s="1" t="s">
        <v>7</v>
      </c>
      <c r="C91" t="s">
        <v>6</v>
      </c>
      <c r="D91">
        <v>120</v>
      </c>
      <c r="E91" t="str">
        <f t="shared" si="3"/>
        <v>R12</v>
      </c>
      <c r="F91" t="s">
        <v>31</v>
      </c>
      <c r="G91" t="str">
        <f t="shared" si="4"/>
        <v>G</v>
      </c>
    </row>
    <row r="92" spans="1:7" x14ac:dyDescent="0.25">
      <c r="A92" t="s">
        <v>1</v>
      </c>
      <c r="B92" s="1" t="s">
        <v>7</v>
      </c>
      <c r="C92" t="s">
        <v>6</v>
      </c>
      <c r="D92">
        <v>120</v>
      </c>
      <c r="E92" t="str">
        <f t="shared" si="3"/>
        <v>R12</v>
      </c>
      <c r="F92" t="s">
        <v>24</v>
      </c>
      <c r="G92" t="str">
        <f t="shared" si="4"/>
        <v>J</v>
      </c>
    </row>
    <row r="93" spans="1:7" x14ac:dyDescent="0.25">
      <c r="A93" t="s">
        <v>1</v>
      </c>
      <c r="B93" s="1" t="s">
        <v>7</v>
      </c>
      <c r="C93" t="s">
        <v>6</v>
      </c>
      <c r="D93">
        <v>120</v>
      </c>
      <c r="E93" t="str">
        <f t="shared" si="3"/>
        <v>R12</v>
      </c>
      <c r="F93" t="s">
        <v>25</v>
      </c>
      <c r="G93" t="str">
        <f t="shared" si="4"/>
        <v>K</v>
      </c>
    </row>
    <row r="94" spans="1:7" x14ac:dyDescent="0.25">
      <c r="A94" t="s">
        <v>1</v>
      </c>
      <c r="B94" s="1" t="s">
        <v>7</v>
      </c>
      <c r="C94" t="s">
        <v>6</v>
      </c>
      <c r="D94">
        <v>150</v>
      </c>
      <c r="E94" t="str">
        <f t="shared" si="3"/>
        <v>R15</v>
      </c>
      <c r="F94" t="s">
        <v>31</v>
      </c>
      <c r="G94" t="str">
        <f t="shared" si="4"/>
        <v>G</v>
      </c>
    </row>
    <row r="95" spans="1:7" x14ac:dyDescent="0.25">
      <c r="A95" t="s">
        <v>1</v>
      </c>
      <c r="B95" s="1" t="s">
        <v>7</v>
      </c>
      <c r="C95" t="s">
        <v>6</v>
      </c>
      <c r="D95">
        <v>150</v>
      </c>
      <c r="E95" t="str">
        <f t="shared" si="3"/>
        <v>R15</v>
      </c>
      <c r="F95" t="s">
        <v>24</v>
      </c>
      <c r="G95" t="str">
        <f t="shared" si="4"/>
        <v>J</v>
      </c>
    </row>
    <row r="96" spans="1:7" x14ac:dyDescent="0.25">
      <c r="A96" t="s">
        <v>1</v>
      </c>
      <c r="B96" s="1" t="s">
        <v>7</v>
      </c>
      <c r="C96" t="s">
        <v>6</v>
      </c>
      <c r="D96">
        <v>150</v>
      </c>
      <c r="E96" t="str">
        <f t="shared" si="3"/>
        <v>R15</v>
      </c>
      <c r="F96" t="s">
        <v>25</v>
      </c>
      <c r="G96" t="str">
        <f t="shared" si="4"/>
        <v>K</v>
      </c>
    </row>
    <row r="97" spans="1:7" x14ac:dyDescent="0.25">
      <c r="A97" t="s">
        <v>1</v>
      </c>
      <c r="B97" s="1" t="s">
        <v>7</v>
      </c>
      <c r="C97" t="s">
        <v>6</v>
      </c>
      <c r="D97">
        <v>180</v>
      </c>
      <c r="E97" t="str">
        <f t="shared" si="3"/>
        <v>R18</v>
      </c>
      <c r="F97" t="s">
        <v>31</v>
      </c>
      <c r="G97" t="str">
        <f t="shared" si="4"/>
        <v>G</v>
      </c>
    </row>
    <row r="98" spans="1:7" x14ac:dyDescent="0.25">
      <c r="A98" t="s">
        <v>1</v>
      </c>
      <c r="B98" s="1" t="s">
        <v>7</v>
      </c>
      <c r="C98" t="s">
        <v>6</v>
      </c>
      <c r="D98">
        <v>180</v>
      </c>
      <c r="E98" t="str">
        <f t="shared" si="3"/>
        <v>R18</v>
      </c>
      <c r="F98" t="s">
        <v>24</v>
      </c>
      <c r="G98" t="str">
        <f t="shared" ref="G98:G129" si="5">IF(F98="±2%","G",IF(F98= "±5%","J","K"))</f>
        <v>J</v>
      </c>
    </row>
    <row r="99" spans="1:7" x14ac:dyDescent="0.25">
      <c r="A99" t="s">
        <v>1</v>
      </c>
      <c r="B99" s="1" t="s">
        <v>7</v>
      </c>
      <c r="C99" t="s">
        <v>6</v>
      </c>
      <c r="D99">
        <v>180</v>
      </c>
      <c r="E99" t="str">
        <f t="shared" si="3"/>
        <v>R18</v>
      </c>
      <c r="F99" t="s">
        <v>25</v>
      </c>
      <c r="G99" t="str">
        <f t="shared" si="5"/>
        <v>K</v>
      </c>
    </row>
    <row r="100" spans="1:7" x14ac:dyDescent="0.25">
      <c r="A100" t="s">
        <v>1</v>
      </c>
      <c r="B100" s="1" t="s">
        <v>7</v>
      </c>
      <c r="C100" t="s">
        <v>6</v>
      </c>
      <c r="D100">
        <v>220</v>
      </c>
      <c r="E100" t="str">
        <f t="shared" si="3"/>
        <v>R22</v>
      </c>
      <c r="F100" t="s">
        <v>31</v>
      </c>
      <c r="G100" t="str">
        <f t="shared" si="5"/>
        <v>G</v>
      </c>
    </row>
    <row r="101" spans="1:7" x14ac:dyDescent="0.25">
      <c r="A101" t="s">
        <v>1</v>
      </c>
      <c r="B101" s="1" t="s">
        <v>7</v>
      </c>
      <c r="C101" t="s">
        <v>6</v>
      </c>
      <c r="D101">
        <v>220</v>
      </c>
      <c r="E101" t="str">
        <f t="shared" si="3"/>
        <v>R22</v>
      </c>
      <c r="F101" t="s">
        <v>24</v>
      </c>
      <c r="G101" t="str">
        <f t="shared" si="5"/>
        <v>J</v>
      </c>
    </row>
    <row r="102" spans="1:7" x14ac:dyDescent="0.25">
      <c r="A102" t="s">
        <v>1</v>
      </c>
      <c r="B102" s="1" t="s">
        <v>7</v>
      </c>
      <c r="C102" t="s">
        <v>6</v>
      </c>
      <c r="D102">
        <v>220</v>
      </c>
      <c r="E102" t="str">
        <f t="shared" si="3"/>
        <v>R22</v>
      </c>
      <c r="F102" t="s">
        <v>25</v>
      </c>
      <c r="G102" t="str">
        <f t="shared" si="5"/>
        <v>K</v>
      </c>
    </row>
    <row r="103" spans="1:7" x14ac:dyDescent="0.25">
      <c r="A103" t="s">
        <v>1</v>
      </c>
      <c r="B103" s="1" t="s">
        <v>7</v>
      </c>
      <c r="C103" t="s">
        <v>6</v>
      </c>
      <c r="D103">
        <v>270</v>
      </c>
      <c r="E103" t="str">
        <f t="shared" si="3"/>
        <v>R27</v>
      </c>
      <c r="F103" t="s">
        <v>31</v>
      </c>
      <c r="G103" t="str">
        <f t="shared" si="5"/>
        <v>G</v>
      </c>
    </row>
    <row r="104" spans="1:7" x14ac:dyDescent="0.25">
      <c r="A104" t="s">
        <v>1</v>
      </c>
      <c r="B104" s="1" t="s">
        <v>7</v>
      </c>
      <c r="C104" t="s">
        <v>6</v>
      </c>
      <c r="D104">
        <v>270</v>
      </c>
      <c r="E104" t="str">
        <f t="shared" si="3"/>
        <v>R27</v>
      </c>
      <c r="F104" t="s">
        <v>24</v>
      </c>
      <c r="G104" t="str">
        <f t="shared" si="5"/>
        <v>J</v>
      </c>
    </row>
    <row r="105" spans="1:7" x14ac:dyDescent="0.25">
      <c r="A105" t="s">
        <v>1</v>
      </c>
      <c r="B105" s="1" t="s">
        <v>7</v>
      </c>
      <c r="C105" t="s">
        <v>6</v>
      </c>
      <c r="D105">
        <v>270</v>
      </c>
      <c r="E105" t="str">
        <f t="shared" si="3"/>
        <v>R27</v>
      </c>
      <c r="F105" t="s">
        <v>25</v>
      </c>
      <c r="G105" t="str">
        <f t="shared" si="5"/>
        <v>K</v>
      </c>
    </row>
    <row r="106" spans="1:7" x14ac:dyDescent="0.25">
      <c r="A106" s="2" t="s">
        <v>1</v>
      </c>
      <c r="B106" s="3" t="s">
        <v>8</v>
      </c>
      <c r="C106" s="2" t="s">
        <v>6</v>
      </c>
      <c r="D106" s="2">
        <v>2.8</v>
      </c>
      <c r="E106" t="str">
        <f t="shared" si="3"/>
        <v>2N8</v>
      </c>
      <c r="F106" s="2" t="s">
        <v>24</v>
      </c>
      <c r="G106" s="2" t="str">
        <f t="shared" si="5"/>
        <v>J</v>
      </c>
    </row>
    <row r="107" spans="1:7" x14ac:dyDescent="0.25">
      <c r="A107" t="s">
        <v>1</v>
      </c>
      <c r="B107" s="1" t="s">
        <v>8</v>
      </c>
      <c r="C107" t="s">
        <v>6</v>
      </c>
      <c r="D107">
        <v>2.8</v>
      </c>
      <c r="E107" t="str">
        <f t="shared" si="3"/>
        <v>2N8</v>
      </c>
      <c r="F107" t="s">
        <v>25</v>
      </c>
      <c r="G107" t="str">
        <f t="shared" si="5"/>
        <v>K</v>
      </c>
    </row>
    <row r="108" spans="1:7" x14ac:dyDescent="0.25">
      <c r="A108" t="s">
        <v>1</v>
      </c>
      <c r="B108" s="1" t="s">
        <v>8</v>
      </c>
      <c r="C108" t="s">
        <v>6</v>
      </c>
      <c r="D108">
        <v>3</v>
      </c>
      <c r="E108" t="str">
        <f t="shared" si="3"/>
        <v>3N0</v>
      </c>
      <c r="F108" t="s">
        <v>24</v>
      </c>
      <c r="G108" t="str">
        <f t="shared" si="5"/>
        <v>J</v>
      </c>
    </row>
    <row r="109" spans="1:7" x14ac:dyDescent="0.25">
      <c r="A109" t="s">
        <v>1</v>
      </c>
      <c r="B109" s="1" t="s">
        <v>8</v>
      </c>
      <c r="C109" t="s">
        <v>6</v>
      </c>
      <c r="D109">
        <v>3</v>
      </c>
      <c r="E109" t="str">
        <f t="shared" si="3"/>
        <v>3N0</v>
      </c>
      <c r="F109" t="s">
        <v>25</v>
      </c>
      <c r="G109" t="str">
        <f t="shared" si="5"/>
        <v>K</v>
      </c>
    </row>
    <row r="110" spans="1:7" x14ac:dyDescent="0.25">
      <c r="A110" t="s">
        <v>1</v>
      </c>
      <c r="B110" s="1" t="s">
        <v>8</v>
      </c>
      <c r="C110" t="s">
        <v>6</v>
      </c>
      <c r="D110">
        <v>3.3</v>
      </c>
      <c r="E110" t="str">
        <f t="shared" si="3"/>
        <v>3N3</v>
      </c>
      <c r="F110" t="s">
        <v>24</v>
      </c>
      <c r="G110" t="str">
        <f t="shared" si="5"/>
        <v>J</v>
      </c>
    </row>
    <row r="111" spans="1:7" x14ac:dyDescent="0.25">
      <c r="A111" t="s">
        <v>1</v>
      </c>
      <c r="B111" s="1" t="s">
        <v>8</v>
      </c>
      <c r="C111" t="s">
        <v>6</v>
      </c>
      <c r="D111">
        <v>3.3</v>
      </c>
      <c r="E111" t="str">
        <f t="shared" si="3"/>
        <v>3N3</v>
      </c>
      <c r="F111" t="s">
        <v>25</v>
      </c>
      <c r="G111" t="str">
        <f t="shared" si="5"/>
        <v>K</v>
      </c>
    </row>
    <row r="112" spans="1:7" x14ac:dyDescent="0.25">
      <c r="A112" t="s">
        <v>1</v>
      </c>
      <c r="B112" s="1" t="s">
        <v>8</v>
      </c>
      <c r="C112" t="s">
        <v>6</v>
      </c>
      <c r="D112">
        <v>5.6</v>
      </c>
      <c r="E112" t="str">
        <f t="shared" si="3"/>
        <v>5N6</v>
      </c>
      <c r="F112" t="s">
        <v>24</v>
      </c>
      <c r="G112" t="str">
        <f t="shared" si="5"/>
        <v>J</v>
      </c>
    </row>
    <row r="113" spans="1:7" x14ac:dyDescent="0.25">
      <c r="A113" t="s">
        <v>1</v>
      </c>
      <c r="B113" s="1" t="s">
        <v>8</v>
      </c>
      <c r="C113" t="s">
        <v>6</v>
      </c>
      <c r="D113">
        <v>5.6</v>
      </c>
      <c r="E113" t="str">
        <f t="shared" si="3"/>
        <v>5N6</v>
      </c>
      <c r="F113" t="s">
        <v>25</v>
      </c>
      <c r="G113" t="str">
        <f t="shared" si="5"/>
        <v>K</v>
      </c>
    </row>
    <row r="114" spans="1:7" x14ac:dyDescent="0.25">
      <c r="A114" t="s">
        <v>1</v>
      </c>
      <c r="B114" s="1" t="s">
        <v>8</v>
      </c>
      <c r="C114" t="s">
        <v>6</v>
      </c>
      <c r="D114">
        <v>6.8</v>
      </c>
      <c r="E114" t="str">
        <f t="shared" si="3"/>
        <v>6N8</v>
      </c>
      <c r="F114" t="s">
        <v>24</v>
      </c>
      <c r="G114" t="str">
        <f t="shared" si="5"/>
        <v>J</v>
      </c>
    </row>
    <row r="115" spans="1:7" x14ac:dyDescent="0.25">
      <c r="A115" t="s">
        <v>1</v>
      </c>
      <c r="B115" s="1" t="s">
        <v>8</v>
      </c>
      <c r="C115" t="s">
        <v>6</v>
      </c>
      <c r="D115">
        <v>6.8</v>
      </c>
      <c r="E115" t="str">
        <f t="shared" si="3"/>
        <v>6N8</v>
      </c>
      <c r="F115" t="s">
        <v>25</v>
      </c>
      <c r="G115" t="str">
        <f t="shared" si="5"/>
        <v>K</v>
      </c>
    </row>
    <row r="116" spans="1:7" x14ac:dyDescent="0.25">
      <c r="A116" t="s">
        <v>1</v>
      </c>
      <c r="B116" s="1" t="s">
        <v>8</v>
      </c>
      <c r="C116" t="s">
        <v>6</v>
      </c>
      <c r="D116">
        <v>7.5</v>
      </c>
      <c r="E116" t="str">
        <f t="shared" si="3"/>
        <v>7N5</v>
      </c>
      <c r="F116" t="s">
        <v>24</v>
      </c>
      <c r="G116" t="str">
        <f t="shared" si="5"/>
        <v>J</v>
      </c>
    </row>
    <row r="117" spans="1:7" x14ac:dyDescent="0.25">
      <c r="A117" t="s">
        <v>1</v>
      </c>
      <c r="B117" s="1" t="s">
        <v>8</v>
      </c>
      <c r="C117" t="s">
        <v>6</v>
      </c>
      <c r="D117">
        <v>7.5</v>
      </c>
      <c r="E117" t="str">
        <f t="shared" si="3"/>
        <v>7N5</v>
      </c>
      <c r="F117" t="s">
        <v>25</v>
      </c>
      <c r="G117" t="str">
        <f t="shared" si="5"/>
        <v>K</v>
      </c>
    </row>
    <row r="118" spans="1:7" x14ac:dyDescent="0.25">
      <c r="A118" t="s">
        <v>1</v>
      </c>
      <c r="B118" s="1" t="s">
        <v>8</v>
      </c>
      <c r="C118" t="s">
        <v>6</v>
      </c>
      <c r="D118">
        <v>8.1999999999999993</v>
      </c>
      <c r="E118" t="str">
        <f t="shared" si="3"/>
        <v>8N2</v>
      </c>
      <c r="F118" t="s">
        <v>24</v>
      </c>
      <c r="G118" t="str">
        <f t="shared" si="5"/>
        <v>J</v>
      </c>
    </row>
    <row r="119" spans="1:7" x14ac:dyDescent="0.25">
      <c r="A119" t="s">
        <v>1</v>
      </c>
      <c r="B119" s="1" t="s">
        <v>8</v>
      </c>
      <c r="C119" t="s">
        <v>6</v>
      </c>
      <c r="D119">
        <v>8.1999999999999993</v>
      </c>
      <c r="E119" t="str">
        <f t="shared" si="3"/>
        <v>8N2</v>
      </c>
      <c r="F119" t="s">
        <v>25</v>
      </c>
      <c r="G119" t="str">
        <f t="shared" si="5"/>
        <v>K</v>
      </c>
    </row>
    <row r="120" spans="1:7" x14ac:dyDescent="0.25">
      <c r="A120" t="s">
        <v>1</v>
      </c>
      <c r="B120" s="1" t="s">
        <v>8</v>
      </c>
      <c r="C120" t="s">
        <v>6</v>
      </c>
      <c r="D120">
        <v>10</v>
      </c>
      <c r="E120" t="str">
        <f t="shared" si="3"/>
        <v>10N</v>
      </c>
      <c r="F120" t="s">
        <v>31</v>
      </c>
      <c r="G120" t="str">
        <f t="shared" si="5"/>
        <v>G</v>
      </c>
    </row>
    <row r="121" spans="1:7" x14ac:dyDescent="0.25">
      <c r="A121" t="s">
        <v>1</v>
      </c>
      <c r="B121" s="1" t="s">
        <v>8</v>
      </c>
      <c r="C121" t="s">
        <v>6</v>
      </c>
      <c r="D121">
        <v>10</v>
      </c>
      <c r="E121" t="str">
        <f t="shared" si="3"/>
        <v>10N</v>
      </c>
      <c r="F121" t="s">
        <v>24</v>
      </c>
      <c r="G121" t="str">
        <f t="shared" si="5"/>
        <v>J</v>
      </c>
    </row>
    <row r="122" spans="1:7" x14ac:dyDescent="0.25">
      <c r="A122" t="s">
        <v>1</v>
      </c>
      <c r="B122" s="1" t="s">
        <v>8</v>
      </c>
      <c r="C122" t="s">
        <v>6</v>
      </c>
      <c r="D122">
        <v>10</v>
      </c>
      <c r="E122" t="str">
        <f t="shared" si="3"/>
        <v>10N</v>
      </c>
      <c r="F122" t="s">
        <v>25</v>
      </c>
      <c r="G122" t="str">
        <f t="shared" si="5"/>
        <v>K</v>
      </c>
    </row>
    <row r="123" spans="1:7" x14ac:dyDescent="0.25">
      <c r="A123" t="s">
        <v>1</v>
      </c>
      <c r="B123" s="1" t="s">
        <v>8</v>
      </c>
      <c r="C123" t="s">
        <v>6</v>
      </c>
      <c r="D123">
        <v>12</v>
      </c>
      <c r="E123" t="str">
        <f t="shared" si="3"/>
        <v>12N</v>
      </c>
      <c r="F123" t="s">
        <v>31</v>
      </c>
      <c r="G123" t="str">
        <f t="shared" si="5"/>
        <v>G</v>
      </c>
    </row>
    <row r="124" spans="1:7" x14ac:dyDescent="0.25">
      <c r="A124" t="s">
        <v>1</v>
      </c>
      <c r="B124" s="1" t="s">
        <v>8</v>
      </c>
      <c r="C124" t="s">
        <v>6</v>
      </c>
      <c r="D124">
        <v>12</v>
      </c>
      <c r="E124" t="str">
        <f t="shared" si="3"/>
        <v>12N</v>
      </c>
      <c r="F124" t="s">
        <v>24</v>
      </c>
      <c r="G124" t="str">
        <f t="shared" si="5"/>
        <v>J</v>
      </c>
    </row>
    <row r="125" spans="1:7" x14ac:dyDescent="0.25">
      <c r="A125" t="s">
        <v>1</v>
      </c>
      <c r="B125" s="1" t="s">
        <v>8</v>
      </c>
      <c r="C125" t="s">
        <v>6</v>
      </c>
      <c r="D125">
        <v>12</v>
      </c>
      <c r="E125" t="str">
        <f t="shared" si="3"/>
        <v>12N</v>
      </c>
      <c r="F125" t="s">
        <v>25</v>
      </c>
      <c r="G125" t="str">
        <f t="shared" si="5"/>
        <v>K</v>
      </c>
    </row>
    <row r="126" spans="1:7" x14ac:dyDescent="0.25">
      <c r="A126" t="s">
        <v>1</v>
      </c>
      <c r="B126" s="1" t="s">
        <v>8</v>
      </c>
      <c r="C126" t="s">
        <v>6</v>
      </c>
      <c r="D126">
        <v>15</v>
      </c>
      <c r="E126" t="str">
        <f t="shared" si="3"/>
        <v>15N</v>
      </c>
      <c r="F126" t="s">
        <v>31</v>
      </c>
      <c r="G126" t="str">
        <f t="shared" si="5"/>
        <v>G</v>
      </c>
    </row>
    <row r="127" spans="1:7" x14ac:dyDescent="0.25">
      <c r="A127" t="s">
        <v>1</v>
      </c>
      <c r="B127" s="1" t="s">
        <v>8</v>
      </c>
      <c r="C127" t="s">
        <v>6</v>
      </c>
      <c r="D127">
        <v>15</v>
      </c>
      <c r="E127" t="str">
        <f t="shared" si="3"/>
        <v>15N</v>
      </c>
      <c r="F127" t="s">
        <v>24</v>
      </c>
      <c r="G127" t="str">
        <f t="shared" si="5"/>
        <v>J</v>
      </c>
    </row>
    <row r="128" spans="1:7" x14ac:dyDescent="0.25">
      <c r="A128" t="s">
        <v>1</v>
      </c>
      <c r="B128" s="1" t="s">
        <v>8</v>
      </c>
      <c r="C128" t="s">
        <v>6</v>
      </c>
      <c r="D128">
        <v>15</v>
      </c>
      <c r="E128" t="str">
        <f t="shared" si="3"/>
        <v>15N</v>
      </c>
      <c r="F128" t="s">
        <v>25</v>
      </c>
      <c r="G128" t="str">
        <f t="shared" si="5"/>
        <v>K</v>
      </c>
    </row>
    <row r="129" spans="1:7" x14ac:dyDescent="0.25">
      <c r="A129" t="s">
        <v>1</v>
      </c>
      <c r="B129" s="1" t="s">
        <v>8</v>
      </c>
      <c r="C129" t="s">
        <v>6</v>
      </c>
      <c r="D129">
        <v>18</v>
      </c>
      <c r="E129" t="str">
        <f t="shared" si="3"/>
        <v>18N</v>
      </c>
      <c r="F129" t="s">
        <v>31</v>
      </c>
      <c r="G129" t="str">
        <f t="shared" si="5"/>
        <v>G</v>
      </c>
    </row>
    <row r="130" spans="1:7" x14ac:dyDescent="0.25">
      <c r="A130" t="s">
        <v>1</v>
      </c>
      <c r="B130" s="1" t="s">
        <v>8</v>
      </c>
      <c r="C130" t="s">
        <v>6</v>
      </c>
      <c r="D130">
        <v>18</v>
      </c>
      <c r="E130" t="str">
        <f t="shared" ref="E130:E193" si="6">IF(D130&lt;10,INT(D130)&amp;"N"&amp;ROUNDUP(MOD(D130,1)*10,0),IF(AND(D130&gt;=100,D130&lt;1000),"R"&amp;D130/10,IF(D130&gt;=1000,INT(D130/1000)&amp;"R"&amp;ROUNDUP(MOD(D130,1000)/100,0),D130&amp;"N")))</f>
        <v>18N</v>
      </c>
      <c r="F130" t="s">
        <v>24</v>
      </c>
      <c r="G130" t="str">
        <f t="shared" ref="G130:G193" si="7">IF(F130="±2%","G",IF(F130= "±5%","J","K"))</f>
        <v>J</v>
      </c>
    </row>
    <row r="131" spans="1:7" x14ac:dyDescent="0.25">
      <c r="A131" t="s">
        <v>1</v>
      </c>
      <c r="B131" s="1" t="s">
        <v>8</v>
      </c>
      <c r="C131" t="s">
        <v>6</v>
      </c>
      <c r="D131">
        <v>18</v>
      </c>
      <c r="E131" t="str">
        <f t="shared" si="6"/>
        <v>18N</v>
      </c>
      <c r="F131" t="s">
        <v>25</v>
      </c>
      <c r="G131" t="str">
        <f t="shared" si="7"/>
        <v>K</v>
      </c>
    </row>
    <row r="132" spans="1:7" x14ac:dyDescent="0.25">
      <c r="A132" t="s">
        <v>1</v>
      </c>
      <c r="B132" s="1" t="s">
        <v>8</v>
      </c>
      <c r="C132" t="s">
        <v>6</v>
      </c>
      <c r="D132">
        <v>22</v>
      </c>
      <c r="E132" t="str">
        <f t="shared" si="6"/>
        <v>22N</v>
      </c>
      <c r="F132" t="s">
        <v>31</v>
      </c>
      <c r="G132" t="str">
        <f>IF(F132="±2%","G",IF(F132= "±5%","J","K"))</f>
        <v>G</v>
      </c>
    </row>
    <row r="133" spans="1:7" x14ac:dyDescent="0.25">
      <c r="A133" t="s">
        <v>1</v>
      </c>
      <c r="B133" s="1" t="s">
        <v>8</v>
      </c>
      <c r="C133" t="s">
        <v>6</v>
      </c>
      <c r="D133">
        <v>22</v>
      </c>
      <c r="E133" t="str">
        <f t="shared" si="6"/>
        <v>22N</v>
      </c>
      <c r="F133" t="s">
        <v>24</v>
      </c>
      <c r="G133" t="str">
        <f t="shared" si="7"/>
        <v>J</v>
      </c>
    </row>
    <row r="134" spans="1:7" x14ac:dyDescent="0.25">
      <c r="A134" t="s">
        <v>1</v>
      </c>
      <c r="B134" s="1" t="s">
        <v>8</v>
      </c>
      <c r="C134" t="s">
        <v>6</v>
      </c>
      <c r="D134">
        <v>22</v>
      </c>
      <c r="E134" t="str">
        <f t="shared" si="6"/>
        <v>22N</v>
      </c>
      <c r="F134" t="s">
        <v>25</v>
      </c>
      <c r="G134" t="str">
        <f t="shared" si="7"/>
        <v>K</v>
      </c>
    </row>
    <row r="135" spans="1:7" x14ac:dyDescent="0.25">
      <c r="A135" t="s">
        <v>1</v>
      </c>
      <c r="B135" s="1" t="s">
        <v>8</v>
      </c>
      <c r="C135" t="s">
        <v>6</v>
      </c>
      <c r="D135">
        <v>24</v>
      </c>
      <c r="E135" t="str">
        <f t="shared" si="6"/>
        <v>24N</v>
      </c>
      <c r="F135" t="s">
        <v>31</v>
      </c>
      <c r="G135" t="str">
        <f>IF(F135="±2%","G",IF(F135= "±5%","J","K"))</f>
        <v>G</v>
      </c>
    </row>
    <row r="136" spans="1:7" x14ac:dyDescent="0.25">
      <c r="A136" t="s">
        <v>1</v>
      </c>
      <c r="B136" s="1" t="s">
        <v>8</v>
      </c>
      <c r="C136" t="s">
        <v>6</v>
      </c>
      <c r="D136">
        <v>24</v>
      </c>
      <c r="E136" t="str">
        <f t="shared" si="6"/>
        <v>24N</v>
      </c>
      <c r="F136" t="s">
        <v>24</v>
      </c>
      <c r="G136" t="str">
        <f t="shared" si="7"/>
        <v>J</v>
      </c>
    </row>
    <row r="137" spans="1:7" x14ac:dyDescent="0.25">
      <c r="A137" t="s">
        <v>1</v>
      </c>
      <c r="B137" s="1" t="s">
        <v>8</v>
      </c>
      <c r="C137" t="s">
        <v>6</v>
      </c>
      <c r="D137">
        <v>24</v>
      </c>
      <c r="E137" t="str">
        <f t="shared" si="6"/>
        <v>24N</v>
      </c>
      <c r="F137" t="s">
        <v>25</v>
      </c>
      <c r="G137" t="str">
        <f t="shared" si="7"/>
        <v>K</v>
      </c>
    </row>
    <row r="138" spans="1:7" x14ac:dyDescent="0.25">
      <c r="A138" t="s">
        <v>1</v>
      </c>
      <c r="B138" s="1" t="s">
        <v>8</v>
      </c>
      <c r="C138" t="s">
        <v>6</v>
      </c>
      <c r="D138">
        <v>27</v>
      </c>
      <c r="E138" t="str">
        <f t="shared" si="6"/>
        <v>27N</v>
      </c>
      <c r="F138" t="s">
        <v>31</v>
      </c>
      <c r="G138" t="str">
        <f>IF(F138="±2%","G",IF(F138= "±5%","J","K"))</f>
        <v>G</v>
      </c>
    </row>
    <row r="139" spans="1:7" x14ac:dyDescent="0.25">
      <c r="A139" t="s">
        <v>1</v>
      </c>
      <c r="B139" s="1" t="s">
        <v>8</v>
      </c>
      <c r="C139" t="s">
        <v>6</v>
      </c>
      <c r="D139">
        <v>27</v>
      </c>
      <c r="E139" t="str">
        <f t="shared" si="6"/>
        <v>27N</v>
      </c>
      <c r="F139" t="s">
        <v>24</v>
      </c>
      <c r="G139" t="str">
        <f t="shared" si="7"/>
        <v>J</v>
      </c>
    </row>
    <row r="140" spans="1:7" x14ac:dyDescent="0.25">
      <c r="A140" t="s">
        <v>1</v>
      </c>
      <c r="B140" s="1" t="s">
        <v>8</v>
      </c>
      <c r="C140" t="s">
        <v>6</v>
      </c>
      <c r="D140">
        <v>27</v>
      </c>
      <c r="E140" t="str">
        <f t="shared" si="6"/>
        <v>27N</v>
      </c>
      <c r="F140" t="s">
        <v>25</v>
      </c>
      <c r="G140" t="str">
        <f t="shared" si="7"/>
        <v>K</v>
      </c>
    </row>
    <row r="141" spans="1:7" x14ac:dyDescent="0.25">
      <c r="A141" t="s">
        <v>1</v>
      </c>
      <c r="B141" s="1" t="s">
        <v>8</v>
      </c>
      <c r="C141" t="s">
        <v>6</v>
      </c>
      <c r="D141">
        <v>33</v>
      </c>
      <c r="E141" t="str">
        <f t="shared" si="6"/>
        <v>33N</v>
      </c>
      <c r="F141" t="s">
        <v>31</v>
      </c>
      <c r="G141" t="str">
        <f>IF(F141="±2%","G",IF(F141= "±5%","J","K"))</f>
        <v>G</v>
      </c>
    </row>
    <row r="142" spans="1:7" x14ac:dyDescent="0.25">
      <c r="A142" t="s">
        <v>1</v>
      </c>
      <c r="B142" s="1" t="s">
        <v>8</v>
      </c>
      <c r="C142" t="s">
        <v>6</v>
      </c>
      <c r="D142">
        <v>33</v>
      </c>
      <c r="E142" t="str">
        <f t="shared" si="6"/>
        <v>33N</v>
      </c>
      <c r="F142" t="s">
        <v>24</v>
      </c>
      <c r="G142" t="str">
        <f t="shared" si="7"/>
        <v>J</v>
      </c>
    </row>
    <row r="143" spans="1:7" x14ac:dyDescent="0.25">
      <c r="A143" t="s">
        <v>1</v>
      </c>
      <c r="B143" s="1" t="s">
        <v>8</v>
      </c>
      <c r="C143" t="s">
        <v>6</v>
      </c>
      <c r="D143">
        <v>33</v>
      </c>
      <c r="E143" t="str">
        <f t="shared" si="6"/>
        <v>33N</v>
      </c>
      <c r="F143" t="s">
        <v>25</v>
      </c>
      <c r="G143" t="str">
        <f t="shared" si="7"/>
        <v>K</v>
      </c>
    </row>
    <row r="144" spans="1:7" x14ac:dyDescent="0.25">
      <c r="A144" t="s">
        <v>1</v>
      </c>
      <c r="B144" s="1" t="s">
        <v>8</v>
      </c>
      <c r="C144" t="s">
        <v>6</v>
      </c>
      <c r="D144">
        <v>36</v>
      </c>
      <c r="E144" t="str">
        <f t="shared" si="6"/>
        <v>36N</v>
      </c>
      <c r="F144" t="s">
        <v>31</v>
      </c>
      <c r="G144" t="str">
        <f>IF(F144="±2%","G",IF(F144= "±5%","J","K"))</f>
        <v>G</v>
      </c>
    </row>
    <row r="145" spans="1:7" x14ac:dyDescent="0.25">
      <c r="A145" t="s">
        <v>1</v>
      </c>
      <c r="B145" s="1" t="s">
        <v>8</v>
      </c>
      <c r="C145" t="s">
        <v>6</v>
      </c>
      <c r="D145">
        <v>36</v>
      </c>
      <c r="E145" t="str">
        <f t="shared" si="6"/>
        <v>36N</v>
      </c>
      <c r="F145" t="s">
        <v>24</v>
      </c>
      <c r="G145" t="str">
        <f t="shared" si="7"/>
        <v>J</v>
      </c>
    </row>
    <row r="146" spans="1:7" x14ac:dyDescent="0.25">
      <c r="A146" t="s">
        <v>1</v>
      </c>
      <c r="B146" s="1" t="s">
        <v>8</v>
      </c>
      <c r="C146" t="s">
        <v>6</v>
      </c>
      <c r="D146">
        <v>36</v>
      </c>
      <c r="E146" t="str">
        <f t="shared" si="6"/>
        <v>36N</v>
      </c>
      <c r="F146" t="s">
        <v>25</v>
      </c>
      <c r="G146" t="str">
        <f t="shared" si="7"/>
        <v>K</v>
      </c>
    </row>
    <row r="147" spans="1:7" x14ac:dyDescent="0.25">
      <c r="A147" t="s">
        <v>1</v>
      </c>
      <c r="B147" s="1" t="s">
        <v>8</v>
      </c>
      <c r="C147" t="s">
        <v>6</v>
      </c>
      <c r="D147">
        <v>39</v>
      </c>
      <c r="E147" t="str">
        <f t="shared" si="6"/>
        <v>39N</v>
      </c>
      <c r="F147" t="s">
        <v>31</v>
      </c>
      <c r="G147" t="str">
        <f>IF(F147="±2%","G",IF(F147= "±5%","J","K"))</f>
        <v>G</v>
      </c>
    </row>
    <row r="148" spans="1:7" x14ac:dyDescent="0.25">
      <c r="A148" t="s">
        <v>1</v>
      </c>
      <c r="B148" s="1" t="s">
        <v>8</v>
      </c>
      <c r="C148" t="s">
        <v>6</v>
      </c>
      <c r="D148">
        <v>39</v>
      </c>
      <c r="E148" t="str">
        <f t="shared" si="6"/>
        <v>39N</v>
      </c>
      <c r="F148" t="s">
        <v>24</v>
      </c>
      <c r="G148" t="str">
        <f t="shared" si="7"/>
        <v>J</v>
      </c>
    </row>
    <row r="149" spans="1:7" x14ac:dyDescent="0.25">
      <c r="A149" t="s">
        <v>1</v>
      </c>
      <c r="B149" s="1" t="s">
        <v>8</v>
      </c>
      <c r="C149" t="s">
        <v>6</v>
      </c>
      <c r="D149">
        <v>39</v>
      </c>
      <c r="E149" t="str">
        <f t="shared" si="6"/>
        <v>39N</v>
      </c>
      <c r="F149" t="s">
        <v>25</v>
      </c>
      <c r="G149" t="str">
        <f t="shared" si="7"/>
        <v>K</v>
      </c>
    </row>
    <row r="150" spans="1:7" x14ac:dyDescent="0.25">
      <c r="A150" t="s">
        <v>1</v>
      </c>
      <c r="B150" s="1" t="s">
        <v>8</v>
      </c>
      <c r="C150" t="s">
        <v>6</v>
      </c>
      <c r="D150">
        <v>43</v>
      </c>
      <c r="E150" t="str">
        <f t="shared" si="6"/>
        <v>43N</v>
      </c>
      <c r="F150" t="s">
        <v>31</v>
      </c>
      <c r="G150" t="str">
        <f>IF(F150="±2%","G",IF(F150= "±5%","J","K"))</f>
        <v>G</v>
      </c>
    </row>
    <row r="151" spans="1:7" x14ac:dyDescent="0.25">
      <c r="A151" t="s">
        <v>1</v>
      </c>
      <c r="B151" s="1" t="s">
        <v>8</v>
      </c>
      <c r="C151" t="s">
        <v>6</v>
      </c>
      <c r="D151">
        <v>43</v>
      </c>
      <c r="E151" t="str">
        <f t="shared" si="6"/>
        <v>43N</v>
      </c>
      <c r="F151" t="s">
        <v>24</v>
      </c>
      <c r="G151" t="str">
        <f t="shared" si="7"/>
        <v>J</v>
      </c>
    </row>
    <row r="152" spans="1:7" x14ac:dyDescent="0.25">
      <c r="A152" t="s">
        <v>1</v>
      </c>
      <c r="B152" s="1" t="s">
        <v>8</v>
      </c>
      <c r="C152" t="s">
        <v>6</v>
      </c>
      <c r="D152">
        <v>43</v>
      </c>
      <c r="E152" t="str">
        <f t="shared" si="6"/>
        <v>43N</v>
      </c>
      <c r="F152" t="s">
        <v>25</v>
      </c>
      <c r="G152" t="str">
        <f t="shared" si="7"/>
        <v>K</v>
      </c>
    </row>
    <row r="153" spans="1:7" x14ac:dyDescent="0.25">
      <c r="A153" t="s">
        <v>1</v>
      </c>
      <c r="B153" s="1" t="s">
        <v>8</v>
      </c>
      <c r="C153" t="s">
        <v>6</v>
      </c>
      <c r="D153">
        <v>47</v>
      </c>
      <c r="E153" t="str">
        <f t="shared" si="6"/>
        <v>47N</v>
      </c>
      <c r="F153" t="s">
        <v>31</v>
      </c>
      <c r="G153" t="str">
        <f>IF(F153="±2%","G",IF(F153= "±5%","J","K"))</f>
        <v>G</v>
      </c>
    </row>
    <row r="154" spans="1:7" x14ac:dyDescent="0.25">
      <c r="A154" t="s">
        <v>1</v>
      </c>
      <c r="B154" s="1" t="s">
        <v>8</v>
      </c>
      <c r="C154" t="s">
        <v>6</v>
      </c>
      <c r="D154">
        <v>47</v>
      </c>
      <c r="E154" t="str">
        <f t="shared" si="6"/>
        <v>47N</v>
      </c>
      <c r="F154" t="s">
        <v>24</v>
      </c>
      <c r="G154" t="str">
        <f t="shared" si="7"/>
        <v>J</v>
      </c>
    </row>
    <row r="155" spans="1:7" x14ac:dyDescent="0.25">
      <c r="A155" t="s">
        <v>1</v>
      </c>
      <c r="B155" s="1" t="s">
        <v>8</v>
      </c>
      <c r="C155" t="s">
        <v>6</v>
      </c>
      <c r="D155">
        <v>47</v>
      </c>
      <c r="E155" t="str">
        <f t="shared" si="6"/>
        <v>47N</v>
      </c>
      <c r="F155" t="s">
        <v>25</v>
      </c>
      <c r="G155" t="str">
        <f t="shared" si="7"/>
        <v>K</v>
      </c>
    </row>
    <row r="156" spans="1:7" x14ac:dyDescent="0.25">
      <c r="A156" t="s">
        <v>1</v>
      </c>
      <c r="B156" s="1" t="s">
        <v>8</v>
      </c>
      <c r="C156" t="s">
        <v>6</v>
      </c>
      <c r="D156">
        <v>56</v>
      </c>
      <c r="E156" t="str">
        <f t="shared" si="6"/>
        <v>56N</v>
      </c>
      <c r="F156" t="s">
        <v>31</v>
      </c>
      <c r="G156" t="str">
        <f>IF(F156="±2%","G",IF(F156= "±5%","J","K"))</f>
        <v>G</v>
      </c>
    </row>
    <row r="157" spans="1:7" x14ac:dyDescent="0.25">
      <c r="A157" t="s">
        <v>1</v>
      </c>
      <c r="B157" s="1" t="s">
        <v>8</v>
      </c>
      <c r="C157" t="s">
        <v>6</v>
      </c>
      <c r="D157">
        <v>56</v>
      </c>
      <c r="E157" t="str">
        <f t="shared" si="6"/>
        <v>56N</v>
      </c>
      <c r="F157" t="s">
        <v>24</v>
      </c>
      <c r="G157" t="str">
        <f t="shared" si="7"/>
        <v>J</v>
      </c>
    </row>
    <row r="158" spans="1:7" x14ac:dyDescent="0.25">
      <c r="A158" t="s">
        <v>1</v>
      </c>
      <c r="B158" s="1" t="s">
        <v>8</v>
      </c>
      <c r="C158" t="s">
        <v>6</v>
      </c>
      <c r="D158">
        <v>56</v>
      </c>
      <c r="E158" t="str">
        <f t="shared" si="6"/>
        <v>56N</v>
      </c>
      <c r="F158" t="s">
        <v>25</v>
      </c>
      <c r="G158" t="str">
        <f t="shared" si="7"/>
        <v>K</v>
      </c>
    </row>
    <row r="159" spans="1:7" x14ac:dyDescent="0.25">
      <c r="A159" t="s">
        <v>1</v>
      </c>
      <c r="B159" s="1" t="s">
        <v>8</v>
      </c>
      <c r="C159" t="s">
        <v>6</v>
      </c>
      <c r="D159">
        <v>68</v>
      </c>
      <c r="E159" t="str">
        <f t="shared" si="6"/>
        <v>68N</v>
      </c>
      <c r="F159" t="s">
        <v>31</v>
      </c>
      <c r="G159" t="str">
        <f>IF(F159="±2%","G",IF(F159= "±5%","J","K"))</f>
        <v>G</v>
      </c>
    </row>
    <row r="160" spans="1:7" x14ac:dyDescent="0.25">
      <c r="A160" t="s">
        <v>1</v>
      </c>
      <c r="B160" s="1" t="s">
        <v>8</v>
      </c>
      <c r="C160" t="s">
        <v>6</v>
      </c>
      <c r="D160">
        <v>68</v>
      </c>
      <c r="E160" t="str">
        <f t="shared" si="6"/>
        <v>68N</v>
      </c>
      <c r="F160" t="s">
        <v>24</v>
      </c>
      <c r="G160" t="str">
        <f t="shared" si="7"/>
        <v>J</v>
      </c>
    </row>
    <row r="161" spans="1:7" x14ac:dyDescent="0.25">
      <c r="A161" t="s">
        <v>1</v>
      </c>
      <c r="B161" s="1" t="s">
        <v>8</v>
      </c>
      <c r="C161" t="s">
        <v>6</v>
      </c>
      <c r="D161">
        <v>68</v>
      </c>
      <c r="E161" t="str">
        <f t="shared" si="6"/>
        <v>68N</v>
      </c>
      <c r="F161" t="s">
        <v>25</v>
      </c>
      <c r="G161" t="str">
        <f t="shared" si="7"/>
        <v>K</v>
      </c>
    </row>
    <row r="162" spans="1:7" x14ac:dyDescent="0.25">
      <c r="A162" t="s">
        <v>1</v>
      </c>
      <c r="B162" s="1" t="s">
        <v>8</v>
      </c>
      <c r="C162" t="s">
        <v>6</v>
      </c>
      <c r="D162">
        <v>82</v>
      </c>
      <c r="E162" t="str">
        <f t="shared" si="6"/>
        <v>82N</v>
      </c>
      <c r="F162" t="s">
        <v>31</v>
      </c>
      <c r="G162" t="str">
        <f>IF(F162="±2%","G",IF(F162= "±5%","J","K"))</f>
        <v>G</v>
      </c>
    </row>
    <row r="163" spans="1:7" x14ac:dyDescent="0.25">
      <c r="A163" t="s">
        <v>1</v>
      </c>
      <c r="B163" s="1" t="s">
        <v>8</v>
      </c>
      <c r="C163" t="s">
        <v>6</v>
      </c>
      <c r="D163">
        <v>82</v>
      </c>
      <c r="E163" t="str">
        <f t="shared" si="6"/>
        <v>82N</v>
      </c>
      <c r="F163" t="s">
        <v>24</v>
      </c>
      <c r="G163" t="str">
        <f t="shared" si="7"/>
        <v>J</v>
      </c>
    </row>
    <row r="164" spans="1:7" x14ac:dyDescent="0.25">
      <c r="A164" t="s">
        <v>1</v>
      </c>
      <c r="B164" s="1" t="s">
        <v>8</v>
      </c>
      <c r="C164" t="s">
        <v>6</v>
      </c>
      <c r="D164">
        <v>82</v>
      </c>
      <c r="E164" t="str">
        <f t="shared" si="6"/>
        <v>82N</v>
      </c>
      <c r="F164" t="s">
        <v>25</v>
      </c>
      <c r="G164" t="str">
        <f t="shared" si="7"/>
        <v>K</v>
      </c>
    </row>
    <row r="165" spans="1:7" x14ac:dyDescent="0.25">
      <c r="A165" t="s">
        <v>1</v>
      </c>
      <c r="B165" s="1" t="s">
        <v>8</v>
      </c>
      <c r="C165" t="s">
        <v>6</v>
      </c>
      <c r="D165">
        <v>91</v>
      </c>
      <c r="E165" t="str">
        <f t="shared" si="6"/>
        <v>91N</v>
      </c>
      <c r="F165" t="s">
        <v>31</v>
      </c>
      <c r="G165" t="str">
        <f>IF(F165="±2%","G",IF(F165= "±5%","J","K"))</f>
        <v>G</v>
      </c>
    </row>
    <row r="166" spans="1:7" x14ac:dyDescent="0.25">
      <c r="A166" t="s">
        <v>1</v>
      </c>
      <c r="B166" s="1" t="s">
        <v>8</v>
      </c>
      <c r="C166" t="s">
        <v>6</v>
      </c>
      <c r="D166">
        <v>91</v>
      </c>
      <c r="E166" t="str">
        <f t="shared" si="6"/>
        <v>91N</v>
      </c>
      <c r="F166" t="s">
        <v>24</v>
      </c>
      <c r="G166" t="str">
        <f t="shared" si="7"/>
        <v>J</v>
      </c>
    </row>
    <row r="167" spans="1:7" x14ac:dyDescent="0.25">
      <c r="A167" t="s">
        <v>1</v>
      </c>
      <c r="B167" s="1" t="s">
        <v>8</v>
      </c>
      <c r="C167" t="s">
        <v>6</v>
      </c>
      <c r="D167">
        <v>91</v>
      </c>
      <c r="E167" t="str">
        <f t="shared" si="6"/>
        <v>91N</v>
      </c>
      <c r="F167" t="s">
        <v>25</v>
      </c>
      <c r="G167" t="str">
        <f t="shared" si="7"/>
        <v>K</v>
      </c>
    </row>
    <row r="168" spans="1:7" x14ac:dyDescent="0.25">
      <c r="A168" t="s">
        <v>1</v>
      </c>
      <c r="B168" s="1" t="s">
        <v>8</v>
      </c>
      <c r="C168" t="s">
        <v>6</v>
      </c>
      <c r="D168">
        <v>100</v>
      </c>
      <c r="E168" t="str">
        <f t="shared" si="6"/>
        <v>R10</v>
      </c>
      <c r="F168" t="s">
        <v>31</v>
      </c>
      <c r="G168" t="str">
        <f>IF(F168="±2%","G",IF(F168= "±5%","J","K"))</f>
        <v>G</v>
      </c>
    </row>
    <row r="169" spans="1:7" x14ac:dyDescent="0.25">
      <c r="A169" t="s">
        <v>1</v>
      </c>
      <c r="B169" s="1" t="s">
        <v>8</v>
      </c>
      <c r="C169" t="s">
        <v>6</v>
      </c>
      <c r="D169">
        <v>100</v>
      </c>
      <c r="E169" t="str">
        <f t="shared" si="6"/>
        <v>R10</v>
      </c>
      <c r="F169" t="s">
        <v>24</v>
      </c>
      <c r="G169" t="str">
        <f t="shared" si="7"/>
        <v>J</v>
      </c>
    </row>
    <row r="170" spans="1:7" x14ac:dyDescent="0.25">
      <c r="A170" t="s">
        <v>1</v>
      </c>
      <c r="B170" s="1" t="s">
        <v>8</v>
      </c>
      <c r="C170" t="s">
        <v>6</v>
      </c>
      <c r="D170">
        <v>100</v>
      </c>
      <c r="E170" t="str">
        <f t="shared" si="6"/>
        <v>R10</v>
      </c>
      <c r="F170" t="s">
        <v>25</v>
      </c>
      <c r="G170" t="str">
        <f t="shared" si="7"/>
        <v>K</v>
      </c>
    </row>
    <row r="171" spans="1:7" x14ac:dyDescent="0.25">
      <c r="A171" t="s">
        <v>1</v>
      </c>
      <c r="B171" s="1" t="s">
        <v>8</v>
      </c>
      <c r="C171" t="s">
        <v>6</v>
      </c>
      <c r="D171">
        <v>110</v>
      </c>
      <c r="E171" t="str">
        <f t="shared" si="6"/>
        <v>R11</v>
      </c>
      <c r="F171" t="s">
        <v>31</v>
      </c>
      <c r="G171" t="str">
        <f>IF(F171="±2%","G",IF(F171= "±5%","J","K"))</f>
        <v>G</v>
      </c>
    </row>
    <row r="172" spans="1:7" x14ac:dyDescent="0.25">
      <c r="A172" t="s">
        <v>1</v>
      </c>
      <c r="B172" s="1" t="s">
        <v>8</v>
      </c>
      <c r="C172" t="s">
        <v>6</v>
      </c>
      <c r="D172">
        <v>110</v>
      </c>
      <c r="E172" t="str">
        <f t="shared" si="6"/>
        <v>R11</v>
      </c>
      <c r="F172" t="s">
        <v>24</v>
      </c>
      <c r="G172" t="str">
        <f t="shared" si="7"/>
        <v>J</v>
      </c>
    </row>
    <row r="173" spans="1:7" x14ac:dyDescent="0.25">
      <c r="A173" t="s">
        <v>1</v>
      </c>
      <c r="B173" s="1" t="s">
        <v>8</v>
      </c>
      <c r="C173" t="s">
        <v>6</v>
      </c>
      <c r="D173">
        <v>110</v>
      </c>
      <c r="E173" t="str">
        <f t="shared" si="6"/>
        <v>R11</v>
      </c>
      <c r="F173" t="s">
        <v>25</v>
      </c>
      <c r="G173" t="str">
        <f t="shared" si="7"/>
        <v>K</v>
      </c>
    </row>
    <row r="174" spans="1:7" x14ac:dyDescent="0.25">
      <c r="A174" t="s">
        <v>1</v>
      </c>
      <c r="B174" s="1" t="s">
        <v>8</v>
      </c>
      <c r="C174" t="s">
        <v>6</v>
      </c>
      <c r="D174">
        <v>120</v>
      </c>
      <c r="E174" t="str">
        <f t="shared" si="6"/>
        <v>R12</v>
      </c>
      <c r="F174" t="s">
        <v>31</v>
      </c>
      <c r="G174" t="str">
        <f>IF(F174="±2%","G",IF(F174= "±5%","J","K"))</f>
        <v>G</v>
      </c>
    </row>
    <row r="175" spans="1:7" x14ac:dyDescent="0.25">
      <c r="A175" t="s">
        <v>1</v>
      </c>
      <c r="B175" s="1" t="s">
        <v>8</v>
      </c>
      <c r="C175" t="s">
        <v>6</v>
      </c>
      <c r="D175">
        <v>120</v>
      </c>
      <c r="E175" t="str">
        <f t="shared" si="6"/>
        <v>R12</v>
      </c>
      <c r="F175" t="s">
        <v>24</v>
      </c>
      <c r="G175" t="str">
        <f t="shared" si="7"/>
        <v>J</v>
      </c>
    </row>
    <row r="176" spans="1:7" x14ac:dyDescent="0.25">
      <c r="A176" t="s">
        <v>1</v>
      </c>
      <c r="B176" s="1" t="s">
        <v>8</v>
      </c>
      <c r="C176" t="s">
        <v>6</v>
      </c>
      <c r="D176">
        <v>120</v>
      </c>
      <c r="E176" t="str">
        <f t="shared" si="6"/>
        <v>R12</v>
      </c>
      <c r="F176" t="s">
        <v>25</v>
      </c>
      <c r="G176" t="str">
        <f t="shared" si="7"/>
        <v>K</v>
      </c>
    </row>
    <row r="177" spans="1:7" x14ac:dyDescent="0.25">
      <c r="A177" t="s">
        <v>1</v>
      </c>
      <c r="B177" s="1" t="s">
        <v>8</v>
      </c>
      <c r="C177" t="s">
        <v>6</v>
      </c>
      <c r="D177">
        <v>150</v>
      </c>
      <c r="E177" t="str">
        <f t="shared" si="6"/>
        <v>R15</v>
      </c>
      <c r="F177" t="s">
        <v>31</v>
      </c>
      <c r="G177" t="str">
        <f>IF(F177="±2%","G",IF(F177= "±5%","J","K"))</f>
        <v>G</v>
      </c>
    </row>
    <row r="178" spans="1:7" x14ac:dyDescent="0.25">
      <c r="A178" t="s">
        <v>1</v>
      </c>
      <c r="B178" s="1" t="s">
        <v>8</v>
      </c>
      <c r="C178" t="s">
        <v>6</v>
      </c>
      <c r="D178">
        <v>150</v>
      </c>
      <c r="E178" t="str">
        <f t="shared" si="6"/>
        <v>R15</v>
      </c>
      <c r="F178" t="s">
        <v>24</v>
      </c>
      <c r="G178" t="str">
        <f t="shared" si="7"/>
        <v>J</v>
      </c>
    </row>
    <row r="179" spans="1:7" x14ac:dyDescent="0.25">
      <c r="A179" t="s">
        <v>1</v>
      </c>
      <c r="B179" s="1" t="s">
        <v>8</v>
      </c>
      <c r="C179" t="s">
        <v>6</v>
      </c>
      <c r="D179">
        <v>150</v>
      </c>
      <c r="E179" t="str">
        <f t="shared" si="6"/>
        <v>R15</v>
      </c>
      <c r="F179" t="s">
        <v>25</v>
      </c>
      <c r="G179" t="str">
        <f t="shared" si="7"/>
        <v>K</v>
      </c>
    </row>
    <row r="180" spans="1:7" x14ac:dyDescent="0.25">
      <c r="A180" t="s">
        <v>1</v>
      </c>
      <c r="B180" s="1" t="s">
        <v>8</v>
      </c>
      <c r="C180" t="s">
        <v>6</v>
      </c>
      <c r="D180">
        <v>180</v>
      </c>
      <c r="E180" t="str">
        <f t="shared" si="6"/>
        <v>R18</v>
      </c>
      <c r="F180" t="s">
        <v>31</v>
      </c>
      <c r="G180" t="str">
        <f>IF(F180="±2%","G",IF(F180= "±5%","J","K"))</f>
        <v>G</v>
      </c>
    </row>
    <row r="181" spans="1:7" x14ac:dyDescent="0.25">
      <c r="A181" t="s">
        <v>1</v>
      </c>
      <c r="B181" s="1" t="s">
        <v>8</v>
      </c>
      <c r="C181" t="s">
        <v>6</v>
      </c>
      <c r="D181">
        <v>180</v>
      </c>
      <c r="E181" t="str">
        <f t="shared" si="6"/>
        <v>R18</v>
      </c>
      <c r="F181" t="s">
        <v>24</v>
      </c>
      <c r="G181" t="str">
        <f t="shared" si="7"/>
        <v>J</v>
      </c>
    </row>
    <row r="182" spans="1:7" x14ac:dyDescent="0.25">
      <c r="A182" t="s">
        <v>1</v>
      </c>
      <c r="B182" s="1" t="s">
        <v>8</v>
      </c>
      <c r="C182" t="s">
        <v>6</v>
      </c>
      <c r="D182">
        <v>180</v>
      </c>
      <c r="E182" t="str">
        <f t="shared" si="6"/>
        <v>R18</v>
      </c>
      <c r="F182" t="s">
        <v>25</v>
      </c>
      <c r="G182" t="str">
        <f t="shared" si="7"/>
        <v>K</v>
      </c>
    </row>
    <row r="183" spans="1:7" x14ac:dyDescent="0.25">
      <c r="A183" t="s">
        <v>1</v>
      </c>
      <c r="B183" s="1" t="s">
        <v>8</v>
      </c>
      <c r="C183" t="s">
        <v>6</v>
      </c>
      <c r="D183">
        <v>200</v>
      </c>
      <c r="E183" t="str">
        <f t="shared" si="6"/>
        <v>R20</v>
      </c>
      <c r="F183" t="s">
        <v>31</v>
      </c>
      <c r="G183" t="str">
        <f>IF(F183="±2%","G",IF(F183= "±5%","J","K"))</f>
        <v>G</v>
      </c>
    </row>
    <row r="184" spans="1:7" x14ac:dyDescent="0.25">
      <c r="A184" t="s">
        <v>1</v>
      </c>
      <c r="B184" s="1" t="s">
        <v>8</v>
      </c>
      <c r="C184" t="s">
        <v>6</v>
      </c>
      <c r="D184">
        <v>200</v>
      </c>
      <c r="E184" t="str">
        <f t="shared" si="6"/>
        <v>R20</v>
      </c>
      <c r="F184" t="s">
        <v>24</v>
      </c>
      <c r="G184" t="str">
        <f t="shared" si="7"/>
        <v>J</v>
      </c>
    </row>
    <row r="185" spans="1:7" x14ac:dyDescent="0.25">
      <c r="A185" t="s">
        <v>1</v>
      </c>
      <c r="B185" s="1" t="s">
        <v>8</v>
      </c>
      <c r="C185" t="s">
        <v>6</v>
      </c>
      <c r="D185">
        <v>200</v>
      </c>
      <c r="E185" t="str">
        <f t="shared" si="6"/>
        <v>R20</v>
      </c>
      <c r="F185" t="s">
        <v>25</v>
      </c>
      <c r="G185" t="str">
        <f t="shared" si="7"/>
        <v>K</v>
      </c>
    </row>
    <row r="186" spans="1:7" x14ac:dyDescent="0.25">
      <c r="A186" t="s">
        <v>1</v>
      </c>
      <c r="B186" s="1" t="s">
        <v>8</v>
      </c>
      <c r="C186" t="s">
        <v>6</v>
      </c>
      <c r="D186">
        <v>220</v>
      </c>
      <c r="E186" t="str">
        <f t="shared" si="6"/>
        <v>R22</v>
      </c>
      <c r="F186" t="s">
        <v>31</v>
      </c>
      <c r="G186" t="str">
        <f>IF(F186="±2%","G",IF(F186= "±5%","J","K"))</f>
        <v>G</v>
      </c>
    </row>
    <row r="187" spans="1:7" x14ac:dyDescent="0.25">
      <c r="A187" t="s">
        <v>1</v>
      </c>
      <c r="B187" s="1" t="s">
        <v>8</v>
      </c>
      <c r="C187" t="s">
        <v>6</v>
      </c>
      <c r="D187">
        <v>220</v>
      </c>
      <c r="E187" t="str">
        <f t="shared" si="6"/>
        <v>R22</v>
      </c>
      <c r="F187" t="s">
        <v>24</v>
      </c>
      <c r="G187" t="str">
        <f t="shared" si="7"/>
        <v>J</v>
      </c>
    </row>
    <row r="188" spans="1:7" x14ac:dyDescent="0.25">
      <c r="A188" t="s">
        <v>1</v>
      </c>
      <c r="B188" s="1" t="s">
        <v>8</v>
      </c>
      <c r="C188" t="s">
        <v>6</v>
      </c>
      <c r="D188">
        <v>220</v>
      </c>
      <c r="E188" t="str">
        <f t="shared" si="6"/>
        <v>R22</v>
      </c>
      <c r="F188" t="s">
        <v>25</v>
      </c>
      <c r="G188" t="str">
        <f t="shared" si="7"/>
        <v>K</v>
      </c>
    </row>
    <row r="189" spans="1:7" x14ac:dyDescent="0.25">
      <c r="A189" t="s">
        <v>1</v>
      </c>
      <c r="B189" s="1" t="s">
        <v>8</v>
      </c>
      <c r="C189" t="s">
        <v>6</v>
      </c>
      <c r="D189">
        <v>240</v>
      </c>
      <c r="E189" t="str">
        <f t="shared" si="6"/>
        <v>R24</v>
      </c>
      <c r="F189" t="s">
        <v>31</v>
      </c>
      <c r="G189" t="str">
        <f>IF(F189="±2%","G",IF(F189= "±5%","J","K"))</f>
        <v>G</v>
      </c>
    </row>
    <row r="190" spans="1:7" x14ac:dyDescent="0.25">
      <c r="A190" t="s">
        <v>1</v>
      </c>
      <c r="B190" s="1" t="s">
        <v>8</v>
      </c>
      <c r="C190" t="s">
        <v>6</v>
      </c>
      <c r="D190">
        <v>240</v>
      </c>
      <c r="E190" t="str">
        <f t="shared" si="6"/>
        <v>R24</v>
      </c>
      <c r="F190" t="s">
        <v>24</v>
      </c>
      <c r="G190" t="str">
        <f t="shared" si="7"/>
        <v>J</v>
      </c>
    </row>
    <row r="191" spans="1:7" x14ac:dyDescent="0.25">
      <c r="A191" t="s">
        <v>1</v>
      </c>
      <c r="B191" s="1" t="s">
        <v>8</v>
      </c>
      <c r="C191" t="s">
        <v>6</v>
      </c>
      <c r="D191">
        <v>240</v>
      </c>
      <c r="E191" t="str">
        <f t="shared" si="6"/>
        <v>R24</v>
      </c>
      <c r="F191" t="s">
        <v>25</v>
      </c>
      <c r="G191" t="str">
        <f t="shared" si="7"/>
        <v>K</v>
      </c>
    </row>
    <row r="192" spans="1:7" x14ac:dyDescent="0.25">
      <c r="A192" t="s">
        <v>1</v>
      </c>
      <c r="B192" s="1" t="s">
        <v>8</v>
      </c>
      <c r="C192" t="s">
        <v>6</v>
      </c>
      <c r="D192">
        <v>250</v>
      </c>
      <c r="E192" t="str">
        <f t="shared" si="6"/>
        <v>R25</v>
      </c>
      <c r="F192" t="s">
        <v>31</v>
      </c>
      <c r="G192" t="str">
        <f>IF(F192="±2%","G",IF(F192= "±5%","J","K"))</f>
        <v>G</v>
      </c>
    </row>
    <row r="193" spans="1:7" x14ac:dyDescent="0.25">
      <c r="A193" t="s">
        <v>1</v>
      </c>
      <c r="B193" s="1" t="s">
        <v>8</v>
      </c>
      <c r="C193" t="s">
        <v>6</v>
      </c>
      <c r="D193">
        <v>250</v>
      </c>
      <c r="E193" t="str">
        <f t="shared" si="6"/>
        <v>R25</v>
      </c>
      <c r="F193" t="s">
        <v>24</v>
      </c>
      <c r="G193" t="str">
        <f t="shared" si="7"/>
        <v>J</v>
      </c>
    </row>
    <row r="194" spans="1:7" x14ac:dyDescent="0.25">
      <c r="A194" t="s">
        <v>1</v>
      </c>
      <c r="B194" s="1" t="s">
        <v>8</v>
      </c>
      <c r="C194" t="s">
        <v>6</v>
      </c>
      <c r="D194">
        <v>250</v>
      </c>
      <c r="E194" t="str">
        <f t="shared" ref="E194:E260" si="8">IF(D194&lt;10,INT(D194)&amp;"N"&amp;ROUNDUP(MOD(D194,1)*10,0),IF(AND(D194&gt;=100,D194&lt;1000),"R"&amp;D194/10,IF(D194&gt;=1000,INT(D194/1000)&amp;"R"&amp;ROUNDUP(MOD(D194,1000)/100,0),D194&amp;"N")))</f>
        <v>R25</v>
      </c>
      <c r="F194" t="s">
        <v>25</v>
      </c>
      <c r="G194" t="str">
        <f t="shared" ref="G194" si="9">IF(F194="±2%","G",IF(F194= "±5%","J","K"))</f>
        <v>K</v>
      </c>
    </row>
    <row r="195" spans="1:7" x14ac:dyDescent="0.25">
      <c r="A195" t="s">
        <v>1</v>
      </c>
      <c r="B195" s="1" t="s">
        <v>8</v>
      </c>
      <c r="C195" t="s">
        <v>6</v>
      </c>
      <c r="D195">
        <v>270</v>
      </c>
      <c r="E195" t="str">
        <f t="shared" si="8"/>
        <v>R27</v>
      </c>
      <c r="F195" t="s">
        <v>31</v>
      </c>
      <c r="G195" t="str">
        <f>IF(F195="±2%","G",IF(F195= "±5%","J","K"))</f>
        <v>G</v>
      </c>
    </row>
    <row r="196" spans="1:7" x14ac:dyDescent="0.25">
      <c r="A196" t="s">
        <v>1</v>
      </c>
      <c r="B196" s="1" t="s">
        <v>8</v>
      </c>
      <c r="C196" t="s">
        <v>6</v>
      </c>
      <c r="D196">
        <v>270</v>
      </c>
      <c r="E196" t="str">
        <f t="shared" si="8"/>
        <v>R27</v>
      </c>
      <c r="F196" t="s">
        <v>24</v>
      </c>
      <c r="G196" t="str">
        <f t="shared" ref="G196:G197" si="10">IF(F196="±2%","G",IF(F196= "±5%","J","K"))</f>
        <v>J</v>
      </c>
    </row>
    <row r="197" spans="1:7" x14ac:dyDescent="0.25">
      <c r="A197" t="s">
        <v>1</v>
      </c>
      <c r="B197" s="1" t="s">
        <v>8</v>
      </c>
      <c r="C197" t="s">
        <v>6</v>
      </c>
      <c r="D197">
        <v>270</v>
      </c>
      <c r="E197" t="str">
        <f t="shared" si="8"/>
        <v>R27</v>
      </c>
      <c r="F197" t="s">
        <v>25</v>
      </c>
      <c r="G197" t="str">
        <f t="shared" si="10"/>
        <v>K</v>
      </c>
    </row>
    <row r="198" spans="1:7" x14ac:dyDescent="0.25">
      <c r="A198" t="s">
        <v>1</v>
      </c>
      <c r="B198" s="1" t="s">
        <v>8</v>
      </c>
      <c r="C198" t="s">
        <v>6</v>
      </c>
      <c r="D198">
        <v>330</v>
      </c>
      <c r="E198" t="str">
        <f t="shared" si="8"/>
        <v>R33</v>
      </c>
      <c r="F198" t="s">
        <v>31</v>
      </c>
      <c r="G198" t="str">
        <f>IF(F198="±2%","G",IF(F198= "±5%","J","K"))</f>
        <v>G</v>
      </c>
    </row>
    <row r="199" spans="1:7" x14ac:dyDescent="0.25">
      <c r="A199" t="s">
        <v>1</v>
      </c>
      <c r="B199" s="1" t="s">
        <v>8</v>
      </c>
      <c r="C199" t="s">
        <v>6</v>
      </c>
      <c r="D199">
        <v>330</v>
      </c>
      <c r="E199" t="str">
        <f t="shared" si="8"/>
        <v>R33</v>
      </c>
      <c r="F199" t="s">
        <v>24</v>
      </c>
      <c r="G199" t="str">
        <f t="shared" ref="G199:G200" si="11">IF(F199="±2%","G",IF(F199= "±5%","J","K"))</f>
        <v>J</v>
      </c>
    </row>
    <row r="200" spans="1:7" x14ac:dyDescent="0.25">
      <c r="A200" t="s">
        <v>1</v>
      </c>
      <c r="B200" s="1" t="s">
        <v>8</v>
      </c>
      <c r="C200" t="s">
        <v>6</v>
      </c>
      <c r="D200">
        <v>330</v>
      </c>
      <c r="E200" t="str">
        <f t="shared" si="8"/>
        <v>R33</v>
      </c>
      <c r="F200" t="s">
        <v>25</v>
      </c>
      <c r="G200" t="str">
        <f t="shared" si="11"/>
        <v>K</v>
      </c>
    </row>
    <row r="201" spans="1:7" x14ac:dyDescent="0.25">
      <c r="A201" t="s">
        <v>1</v>
      </c>
      <c r="B201" s="1" t="s">
        <v>8</v>
      </c>
      <c r="C201" t="s">
        <v>6</v>
      </c>
      <c r="D201">
        <v>390</v>
      </c>
      <c r="E201" t="str">
        <f t="shared" si="8"/>
        <v>R39</v>
      </c>
      <c r="F201" t="s">
        <v>31</v>
      </c>
      <c r="G201" t="str">
        <f>IF(F201="±2%","G",IF(F201= "±5%","J","K"))</f>
        <v>G</v>
      </c>
    </row>
    <row r="202" spans="1:7" x14ac:dyDescent="0.25">
      <c r="A202" t="s">
        <v>1</v>
      </c>
      <c r="B202" s="1" t="s">
        <v>8</v>
      </c>
      <c r="C202" t="s">
        <v>6</v>
      </c>
      <c r="D202">
        <v>390</v>
      </c>
      <c r="E202" t="str">
        <f t="shared" si="8"/>
        <v>R39</v>
      </c>
      <c r="F202" t="s">
        <v>24</v>
      </c>
      <c r="G202" t="str">
        <f t="shared" ref="G202:G203" si="12">IF(F202="±2%","G",IF(F202= "±5%","J","K"))</f>
        <v>J</v>
      </c>
    </row>
    <row r="203" spans="1:7" x14ac:dyDescent="0.25">
      <c r="A203" t="s">
        <v>1</v>
      </c>
      <c r="B203" s="1" t="s">
        <v>8</v>
      </c>
      <c r="C203" t="s">
        <v>6</v>
      </c>
      <c r="D203">
        <v>390</v>
      </c>
      <c r="E203" t="str">
        <f t="shared" si="8"/>
        <v>R39</v>
      </c>
      <c r="F203" t="s">
        <v>25</v>
      </c>
      <c r="G203" t="str">
        <f t="shared" si="12"/>
        <v>K</v>
      </c>
    </row>
    <row r="204" spans="1:7" x14ac:dyDescent="0.25">
      <c r="A204" t="s">
        <v>1</v>
      </c>
      <c r="B204" s="1" t="s">
        <v>8</v>
      </c>
      <c r="C204" t="s">
        <v>6</v>
      </c>
      <c r="D204">
        <v>470</v>
      </c>
      <c r="E204" t="str">
        <f t="shared" si="8"/>
        <v>R47</v>
      </c>
      <c r="F204" t="s">
        <v>31</v>
      </c>
      <c r="G204" t="str">
        <f>IF(F204="±2%","G",IF(F204= "±5%","J","K"))</f>
        <v>G</v>
      </c>
    </row>
    <row r="205" spans="1:7" x14ac:dyDescent="0.25">
      <c r="A205" t="s">
        <v>1</v>
      </c>
      <c r="B205" s="1" t="s">
        <v>8</v>
      </c>
      <c r="C205" t="s">
        <v>6</v>
      </c>
      <c r="D205">
        <v>470</v>
      </c>
      <c r="E205" t="str">
        <f t="shared" si="8"/>
        <v>R47</v>
      </c>
      <c r="F205" t="s">
        <v>24</v>
      </c>
      <c r="G205" t="str">
        <f t="shared" ref="G205:G206" si="13">IF(F205="±2%","G",IF(F205= "±5%","J","K"))</f>
        <v>J</v>
      </c>
    </row>
    <row r="206" spans="1:7" x14ac:dyDescent="0.25">
      <c r="A206" t="s">
        <v>1</v>
      </c>
      <c r="B206" s="1" t="s">
        <v>8</v>
      </c>
      <c r="C206" t="s">
        <v>6</v>
      </c>
      <c r="D206">
        <v>470</v>
      </c>
      <c r="E206" t="str">
        <f t="shared" si="8"/>
        <v>R47</v>
      </c>
      <c r="F206" t="s">
        <v>25</v>
      </c>
      <c r="G206" t="str">
        <f t="shared" si="13"/>
        <v>K</v>
      </c>
    </row>
    <row r="207" spans="1:7" x14ac:dyDescent="0.25">
      <c r="A207" t="s">
        <v>1</v>
      </c>
      <c r="B207" s="1" t="s">
        <v>8</v>
      </c>
      <c r="C207" t="s">
        <v>6</v>
      </c>
      <c r="D207">
        <v>560</v>
      </c>
      <c r="E207" t="str">
        <f t="shared" si="8"/>
        <v>R56</v>
      </c>
      <c r="F207" t="s">
        <v>31</v>
      </c>
      <c r="G207" t="str">
        <f>IF(F207="±2%","G",IF(F207= "±5%","J","K"))</f>
        <v>G</v>
      </c>
    </row>
    <row r="208" spans="1:7" x14ac:dyDescent="0.25">
      <c r="A208" t="s">
        <v>1</v>
      </c>
      <c r="B208" s="1" t="s">
        <v>8</v>
      </c>
      <c r="C208" t="s">
        <v>6</v>
      </c>
      <c r="D208">
        <v>560</v>
      </c>
      <c r="E208" t="str">
        <f t="shared" si="8"/>
        <v>R56</v>
      </c>
      <c r="F208" t="s">
        <v>24</v>
      </c>
      <c r="G208" t="str">
        <f t="shared" ref="G208:G209" si="14">IF(F208="±2%","G",IF(F208= "±5%","J","K"))</f>
        <v>J</v>
      </c>
    </row>
    <row r="209" spans="1:7" x14ac:dyDescent="0.25">
      <c r="A209" t="s">
        <v>1</v>
      </c>
      <c r="B209" s="1" t="s">
        <v>8</v>
      </c>
      <c r="C209" t="s">
        <v>6</v>
      </c>
      <c r="D209">
        <v>560</v>
      </c>
      <c r="E209" t="str">
        <f t="shared" si="8"/>
        <v>R56</v>
      </c>
      <c r="F209" t="s">
        <v>25</v>
      </c>
      <c r="G209" t="str">
        <f t="shared" si="14"/>
        <v>K</v>
      </c>
    </row>
    <row r="210" spans="1:7" x14ac:dyDescent="0.25">
      <c r="A210" t="s">
        <v>1</v>
      </c>
      <c r="B210" s="1" t="s">
        <v>8</v>
      </c>
      <c r="C210" t="s">
        <v>6</v>
      </c>
      <c r="D210">
        <v>680</v>
      </c>
      <c r="E210" t="str">
        <f t="shared" si="8"/>
        <v>R68</v>
      </c>
      <c r="F210" t="s">
        <v>31</v>
      </c>
      <c r="G210" t="str">
        <f>IF(F210="±2%","G",IF(F210= "±5%","J","K"))</f>
        <v>G</v>
      </c>
    </row>
    <row r="211" spans="1:7" x14ac:dyDescent="0.25">
      <c r="A211" t="s">
        <v>1</v>
      </c>
      <c r="B211" s="1" t="s">
        <v>8</v>
      </c>
      <c r="C211" t="s">
        <v>6</v>
      </c>
      <c r="D211">
        <v>680</v>
      </c>
      <c r="E211" t="str">
        <f t="shared" si="8"/>
        <v>R68</v>
      </c>
      <c r="F211" t="s">
        <v>24</v>
      </c>
      <c r="G211" t="str">
        <f t="shared" ref="G211:G212" si="15">IF(F211="±2%","G",IF(F211= "±5%","J","K"))</f>
        <v>J</v>
      </c>
    </row>
    <row r="212" spans="1:7" x14ac:dyDescent="0.25">
      <c r="A212" t="s">
        <v>1</v>
      </c>
      <c r="B212" s="1" t="s">
        <v>8</v>
      </c>
      <c r="C212" t="s">
        <v>6</v>
      </c>
      <c r="D212">
        <v>680</v>
      </c>
      <c r="E212" t="str">
        <f t="shared" si="8"/>
        <v>R68</v>
      </c>
      <c r="F212" t="s">
        <v>25</v>
      </c>
      <c r="G212" t="str">
        <f t="shared" si="15"/>
        <v>K</v>
      </c>
    </row>
    <row r="213" spans="1:7" x14ac:dyDescent="0.25">
      <c r="A213" s="2" t="s">
        <v>1</v>
      </c>
      <c r="B213" s="3" t="s">
        <v>9</v>
      </c>
      <c r="C213" s="2" t="s">
        <v>6</v>
      </c>
      <c r="D213" s="2">
        <v>10</v>
      </c>
      <c r="E213" t="str">
        <f t="shared" si="8"/>
        <v>10N</v>
      </c>
      <c r="F213" s="2" t="s">
        <v>31</v>
      </c>
      <c r="G213" s="2" t="str">
        <f>IF(F213="±2%","G",IF(F213= "±5%","J","K"))</f>
        <v>G</v>
      </c>
    </row>
    <row r="214" spans="1:7" x14ac:dyDescent="0.25">
      <c r="A214" t="s">
        <v>1</v>
      </c>
      <c r="B214" s="4" t="s">
        <v>9</v>
      </c>
      <c r="C214" t="s">
        <v>6</v>
      </c>
      <c r="D214">
        <v>10</v>
      </c>
      <c r="E214" t="str">
        <f t="shared" si="8"/>
        <v>10N</v>
      </c>
      <c r="F214" t="s">
        <v>24</v>
      </c>
      <c r="G214" t="str">
        <f t="shared" ref="G214:G280" si="16">IF(F214="±2%","G",IF(F214= "±5%","J","K"))</f>
        <v>J</v>
      </c>
    </row>
    <row r="215" spans="1:7" x14ac:dyDescent="0.25">
      <c r="A215" t="s">
        <v>1</v>
      </c>
      <c r="B215" s="4" t="s">
        <v>9</v>
      </c>
      <c r="C215" t="s">
        <v>6</v>
      </c>
      <c r="D215">
        <v>10</v>
      </c>
      <c r="E215" t="str">
        <f t="shared" si="8"/>
        <v>10N</v>
      </c>
      <c r="F215" t="s">
        <v>25</v>
      </c>
      <c r="G215" t="str">
        <f t="shared" si="16"/>
        <v>K</v>
      </c>
    </row>
    <row r="216" spans="1:7" x14ac:dyDescent="0.25">
      <c r="A216" t="s">
        <v>1</v>
      </c>
      <c r="B216" s="4" t="s">
        <v>9</v>
      </c>
      <c r="C216" t="s">
        <v>6</v>
      </c>
      <c r="D216">
        <v>12</v>
      </c>
      <c r="E216" t="str">
        <f t="shared" si="8"/>
        <v>12N</v>
      </c>
      <c r="F216" t="s">
        <v>31</v>
      </c>
      <c r="G216" t="str">
        <f>IF(F216="±2%","G",IF(F216= "±5%","J","K"))</f>
        <v>G</v>
      </c>
    </row>
    <row r="217" spans="1:7" x14ac:dyDescent="0.25">
      <c r="A217" t="s">
        <v>1</v>
      </c>
      <c r="B217" s="4" t="s">
        <v>9</v>
      </c>
      <c r="C217" t="s">
        <v>6</v>
      </c>
      <c r="D217">
        <v>12</v>
      </c>
      <c r="E217" t="str">
        <f t="shared" si="8"/>
        <v>12N</v>
      </c>
      <c r="F217" t="s">
        <v>24</v>
      </c>
      <c r="G217" t="str">
        <f t="shared" si="16"/>
        <v>J</v>
      </c>
    </row>
    <row r="218" spans="1:7" x14ac:dyDescent="0.25">
      <c r="A218" t="s">
        <v>1</v>
      </c>
      <c r="B218" s="4" t="s">
        <v>9</v>
      </c>
      <c r="C218" t="s">
        <v>6</v>
      </c>
      <c r="D218">
        <v>12</v>
      </c>
      <c r="E218" t="str">
        <f t="shared" si="8"/>
        <v>12N</v>
      </c>
      <c r="F218" t="s">
        <v>25</v>
      </c>
      <c r="G218" t="str">
        <f t="shared" si="16"/>
        <v>K</v>
      </c>
    </row>
    <row r="219" spans="1:7" x14ac:dyDescent="0.25">
      <c r="A219" t="s">
        <v>1</v>
      </c>
      <c r="B219" s="4" t="s">
        <v>9</v>
      </c>
      <c r="C219" t="s">
        <v>6</v>
      </c>
      <c r="D219">
        <v>15</v>
      </c>
      <c r="E219" t="str">
        <f t="shared" si="8"/>
        <v>15N</v>
      </c>
      <c r="F219" t="s">
        <v>31</v>
      </c>
      <c r="G219" t="str">
        <f>IF(F219="±2%","G",IF(F219= "±5%","J","K"))</f>
        <v>G</v>
      </c>
    </row>
    <row r="220" spans="1:7" x14ac:dyDescent="0.25">
      <c r="A220" t="s">
        <v>1</v>
      </c>
      <c r="B220" s="4" t="s">
        <v>9</v>
      </c>
      <c r="C220" t="s">
        <v>6</v>
      </c>
      <c r="D220">
        <v>15</v>
      </c>
      <c r="E220" t="str">
        <f t="shared" si="8"/>
        <v>15N</v>
      </c>
      <c r="F220" t="s">
        <v>24</v>
      </c>
      <c r="G220" t="str">
        <f t="shared" si="16"/>
        <v>J</v>
      </c>
    </row>
    <row r="221" spans="1:7" x14ac:dyDescent="0.25">
      <c r="A221" t="s">
        <v>1</v>
      </c>
      <c r="B221" s="4" t="s">
        <v>9</v>
      </c>
      <c r="C221" t="s">
        <v>6</v>
      </c>
      <c r="D221">
        <v>15</v>
      </c>
      <c r="E221" t="str">
        <f t="shared" si="8"/>
        <v>15N</v>
      </c>
      <c r="F221" t="s">
        <v>25</v>
      </c>
      <c r="G221" t="str">
        <f t="shared" si="16"/>
        <v>K</v>
      </c>
    </row>
    <row r="222" spans="1:7" x14ac:dyDescent="0.25">
      <c r="A222" t="s">
        <v>1</v>
      </c>
      <c r="B222" s="4" t="s">
        <v>9</v>
      </c>
      <c r="C222" t="s">
        <v>6</v>
      </c>
      <c r="D222">
        <v>18</v>
      </c>
      <c r="E222" t="str">
        <f t="shared" si="8"/>
        <v>18N</v>
      </c>
      <c r="F222" t="s">
        <v>31</v>
      </c>
      <c r="G222" t="str">
        <f>IF(F222="±2%","G",IF(F222= "±5%","J","K"))</f>
        <v>G</v>
      </c>
    </row>
    <row r="223" spans="1:7" x14ac:dyDescent="0.25">
      <c r="A223" t="s">
        <v>1</v>
      </c>
      <c r="B223" s="4" t="s">
        <v>9</v>
      </c>
      <c r="C223" t="s">
        <v>6</v>
      </c>
      <c r="D223">
        <v>18</v>
      </c>
      <c r="E223" t="str">
        <f t="shared" si="8"/>
        <v>18N</v>
      </c>
      <c r="F223" t="s">
        <v>24</v>
      </c>
      <c r="G223" t="str">
        <f t="shared" si="16"/>
        <v>J</v>
      </c>
    </row>
    <row r="224" spans="1:7" x14ac:dyDescent="0.25">
      <c r="A224" t="s">
        <v>1</v>
      </c>
      <c r="B224" s="4" t="s">
        <v>9</v>
      </c>
      <c r="C224" t="s">
        <v>6</v>
      </c>
      <c r="D224">
        <v>18</v>
      </c>
      <c r="E224" t="str">
        <f>IF(D224&lt;10,INT(D224)&amp;"N"&amp;ROUNDUP(MOD(D224,1)*10,0),IF(AND(D224&gt;=100,D224&lt;1000),"R"&amp;D224/10,IF(D224&gt;=1000,INT(D224/1000)&amp;"R"&amp;ROUNDUP(MOD(D224,1000)/100,0),D224&amp;"N")))</f>
        <v>18N</v>
      </c>
      <c r="F224" t="s">
        <v>25</v>
      </c>
      <c r="G224" t="str">
        <f>IF(F224="±2%","G",IF(F224= "±5%","J","K"))</f>
        <v>K</v>
      </c>
    </row>
    <row r="225" spans="1:7" x14ac:dyDescent="0.25">
      <c r="A225" t="s">
        <v>1</v>
      </c>
      <c r="B225" s="4" t="s">
        <v>9</v>
      </c>
      <c r="C225" t="s">
        <v>6</v>
      </c>
      <c r="D225">
        <v>22</v>
      </c>
      <c r="E225" t="str">
        <f t="shared" si="8"/>
        <v>22N</v>
      </c>
      <c r="F225" t="s">
        <v>31</v>
      </c>
      <c r="G225" t="str">
        <f>IF(F225="±2%","G",IF(F225= "±5%","J","K"))</f>
        <v>G</v>
      </c>
    </row>
    <row r="226" spans="1:7" x14ac:dyDescent="0.25">
      <c r="A226" t="s">
        <v>1</v>
      </c>
      <c r="B226" s="4" t="s">
        <v>9</v>
      </c>
      <c r="C226" t="s">
        <v>6</v>
      </c>
      <c r="D226">
        <v>22</v>
      </c>
      <c r="E226" t="str">
        <f t="shared" si="8"/>
        <v>22N</v>
      </c>
      <c r="F226" t="s">
        <v>24</v>
      </c>
      <c r="G226" t="str">
        <f t="shared" si="16"/>
        <v>J</v>
      </c>
    </row>
    <row r="227" spans="1:7" x14ac:dyDescent="0.25">
      <c r="A227" t="s">
        <v>1</v>
      </c>
      <c r="B227" s="4" t="s">
        <v>9</v>
      </c>
      <c r="C227" t="s">
        <v>6</v>
      </c>
      <c r="D227">
        <v>22</v>
      </c>
      <c r="E227" t="str">
        <f>IF(D227&lt;10,INT(D227)&amp;"N"&amp;ROUNDUP(MOD(D227,1)*10,0),IF(AND(D227&gt;=100,D227&lt;1000),"R"&amp;D227/10,IF(D227&gt;=1000,INT(D227/1000)&amp;"R"&amp;ROUNDUP(MOD(D227,1000)/100,0),D227&amp;"N")))</f>
        <v>22N</v>
      </c>
      <c r="F227" t="s">
        <v>25</v>
      </c>
      <c r="G227" t="str">
        <f>IF(F227="±2%","G",IF(F227= "±5%","J","K"))</f>
        <v>K</v>
      </c>
    </row>
    <row r="228" spans="1:7" x14ac:dyDescent="0.25">
      <c r="A228" t="s">
        <v>1</v>
      </c>
      <c r="B228" s="4" t="s">
        <v>9</v>
      </c>
      <c r="C228" t="s">
        <v>6</v>
      </c>
      <c r="D228">
        <v>27</v>
      </c>
      <c r="E228" t="str">
        <f t="shared" si="8"/>
        <v>27N</v>
      </c>
      <c r="F228" t="s">
        <v>31</v>
      </c>
      <c r="G228" t="str">
        <f>IF(F228="±2%","G",IF(F228= "±5%","J","K"))</f>
        <v>G</v>
      </c>
    </row>
    <row r="229" spans="1:7" x14ac:dyDescent="0.25">
      <c r="A229" t="s">
        <v>1</v>
      </c>
      <c r="B229" s="4" t="s">
        <v>9</v>
      </c>
      <c r="C229" t="s">
        <v>6</v>
      </c>
      <c r="D229">
        <v>27</v>
      </c>
      <c r="E229" t="str">
        <f t="shared" si="8"/>
        <v>27N</v>
      </c>
      <c r="F229" t="s">
        <v>24</v>
      </c>
      <c r="G229" t="str">
        <f t="shared" ref="G229" si="17">IF(F229="±2%","G",IF(F229= "±5%","J","K"))</f>
        <v>J</v>
      </c>
    </row>
    <row r="230" spans="1:7" x14ac:dyDescent="0.25">
      <c r="A230" t="s">
        <v>1</v>
      </c>
      <c r="B230" s="4" t="s">
        <v>9</v>
      </c>
      <c r="C230" t="s">
        <v>6</v>
      </c>
      <c r="D230">
        <v>27</v>
      </c>
      <c r="E230" t="str">
        <f>IF(D230&lt;10,INT(D230)&amp;"N"&amp;ROUNDUP(MOD(D230,1)*10,0),IF(AND(D230&gt;=100,D230&lt;1000),"R"&amp;D230/10,IF(D230&gt;=1000,INT(D230/1000)&amp;"R"&amp;ROUNDUP(MOD(D230,1000)/100,0),D230&amp;"N")))</f>
        <v>27N</v>
      </c>
      <c r="F230" t="s">
        <v>25</v>
      </c>
      <c r="G230" t="str">
        <f>IF(F230="±2%","G",IF(F230= "±5%","J","K"))</f>
        <v>K</v>
      </c>
    </row>
    <row r="231" spans="1:7" x14ac:dyDescent="0.25">
      <c r="A231" t="s">
        <v>1</v>
      </c>
      <c r="B231" s="4" t="s">
        <v>9</v>
      </c>
      <c r="C231" t="s">
        <v>6</v>
      </c>
      <c r="D231">
        <v>33</v>
      </c>
      <c r="E231" t="str">
        <f t="shared" si="8"/>
        <v>33N</v>
      </c>
      <c r="F231" t="s">
        <v>31</v>
      </c>
      <c r="G231" t="str">
        <f>IF(F231="±2%","G",IF(F231= "±5%","J","K"))</f>
        <v>G</v>
      </c>
    </row>
    <row r="232" spans="1:7" x14ac:dyDescent="0.25">
      <c r="A232" t="s">
        <v>1</v>
      </c>
      <c r="B232" s="4" t="s">
        <v>9</v>
      </c>
      <c r="C232" t="s">
        <v>6</v>
      </c>
      <c r="D232">
        <v>33</v>
      </c>
      <c r="E232" t="str">
        <f t="shared" si="8"/>
        <v>33N</v>
      </c>
      <c r="F232" t="s">
        <v>24</v>
      </c>
      <c r="G232" t="str">
        <f t="shared" si="16"/>
        <v>J</v>
      </c>
    </row>
    <row r="233" spans="1:7" x14ac:dyDescent="0.25">
      <c r="A233" t="s">
        <v>1</v>
      </c>
      <c r="B233" s="4" t="s">
        <v>9</v>
      </c>
      <c r="C233" t="s">
        <v>6</v>
      </c>
      <c r="D233">
        <v>33</v>
      </c>
      <c r="E233" t="str">
        <f t="shared" si="8"/>
        <v>33N</v>
      </c>
      <c r="F233" t="s">
        <v>25</v>
      </c>
      <c r="G233" t="str">
        <f t="shared" si="16"/>
        <v>K</v>
      </c>
    </row>
    <row r="234" spans="1:7" x14ac:dyDescent="0.25">
      <c r="A234" t="s">
        <v>1</v>
      </c>
      <c r="B234" s="4" t="s">
        <v>9</v>
      </c>
      <c r="C234" t="s">
        <v>6</v>
      </c>
      <c r="D234">
        <v>39</v>
      </c>
      <c r="E234" t="str">
        <f t="shared" si="8"/>
        <v>39N</v>
      </c>
      <c r="F234" t="s">
        <v>31</v>
      </c>
      <c r="G234" t="str">
        <f>IF(F234="±2%","G",IF(F234= "±5%","J","K"))</f>
        <v>G</v>
      </c>
    </row>
    <row r="235" spans="1:7" x14ac:dyDescent="0.25">
      <c r="A235" t="s">
        <v>1</v>
      </c>
      <c r="B235" s="4" t="s">
        <v>9</v>
      </c>
      <c r="C235" t="s">
        <v>6</v>
      </c>
      <c r="D235">
        <v>39</v>
      </c>
      <c r="E235" t="str">
        <f t="shared" si="8"/>
        <v>39N</v>
      </c>
      <c r="F235" t="s">
        <v>24</v>
      </c>
      <c r="G235" t="str">
        <f t="shared" si="16"/>
        <v>J</v>
      </c>
    </row>
    <row r="236" spans="1:7" x14ac:dyDescent="0.25">
      <c r="A236" t="s">
        <v>1</v>
      </c>
      <c r="B236" s="4" t="s">
        <v>9</v>
      </c>
      <c r="C236" t="s">
        <v>6</v>
      </c>
      <c r="D236">
        <v>39</v>
      </c>
      <c r="E236" t="str">
        <f t="shared" si="8"/>
        <v>39N</v>
      </c>
      <c r="F236" t="s">
        <v>25</v>
      </c>
      <c r="G236" t="str">
        <f t="shared" si="16"/>
        <v>K</v>
      </c>
    </row>
    <row r="237" spans="1:7" x14ac:dyDescent="0.25">
      <c r="A237" t="s">
        <v>1</v>
      </c>
      <c r="B237" s="4" t="s">
        <v>9</v>
      </c>
      <c r="C237" t="s">
        <v>6</v>
      </c>
      <c r="D237">
        <v>47</v>
      </c>
      <c r="E237" t="str">
        <f t="shared" si="8"/>
        <v>47N</v>
      </c>
      <c r="F237" t="s">
        <v>31</v>
      </c>
      <c r="G237" t="str">
        <f>IF(F237="±2%","G",IF(F237= "±5%","J","K"))</f>
        <v>G</v>
      </c>
    </row>
    <row r="238" spans="1:7" x14ac:dyDescent="0.25">
      <c r="A238" t="s">
        <v>1</v>
      </c>
      <c r="B238" s="4" t="s">
        <v>9</v>
      </c>
      <c r="C238" t="s">
        <v>6</v>
      </c>
      <c r="D238">
        <v>47</v>
      </c>
      <c r="E238" t="str">
        <f t="shared" si="8"/>
        <v>47N</v>
      </c>
      <c r="F238" t="s">
        <v>24</v>
      </c>
      <c r="G238" t="str">
        <f t="shared" si="16"/>
        <v>J</v>
      </c>
    </row>
    <row r="239" spans="1:7" x14ac:dyDescent="0.25">
      <c r="A239" t="s">
        <v>1</v>
      </c>
      <c r="B239" s="4" t="s">
        <v>9</v>
      </c>
      <c r="C239" t="s">
        <v>6</v>
      </c>
      <c r="D239">
        <v>47</v>
      </c>
      <c r="E239" t="str">
        <f t="shared" si="8"/>
        <v>47N</v>
      </c>
      <c r="F239" t="s">
        <v>25</v>
      </c>
      <c r="G239" t="str">
        <f t="shared" si="16"/>
        <v>K</v>
      </c>
    </row>
    <row r="240" spans="1:7" x14ac:dyDescent="0.25">
      <c r="A240" t="s">
        <v>1</v>
      </c>
      <c r="B240" s="4" t="s">
        <v>9</v>
      </c>
      <c r="C240" t="s">
        <v>6</v>
      </c>
      <c r="D240">
        <v>56</v>
      </c>
      <c r="E240" t="str">
        <f t="shared" si="8"/>
        <v>56N</v>
      </c>
      <c r="F240" t="s">
        <v>31</v>
      </c>
      <c r="G240" t="str">
        <f>IF(F240="±2%","G",IF(F240= "±5%","J","K"))</f>
        <v>G</v>
      </c>
    </row>
    <row r="241" spans="1:7" x14ac:dyDescent="0.25">
      <c r="A241" t="s">
        <v>1</v>
      </c>
      <c r="B241" s="4" t="s">
        <v>9</v>
      </c>
      <c r="C241" t="s">
        <v>6</v>
      </c>
      <c r="D241">
        <v>56</v>
      </c>
      <c r="E241" t="str">
        <f t="shared" si="8"/>
        <v>56N</v>
      </c>
      <c r="F241" t="s">
        <v>24</v>
      </c>
      <c r="G241" t="str">
        <f t="shared" si="16"/>
        <v>J</v>
      </c>
    </row>
    <row r="242" spans="1:7" x14ac:dyDescent="0.25">
      <c r="A242" t="s">
        <v>1</v>
      </c>
      <c r="B242" s="4" t="s">
        <v>9</v>
      </c>
      <c r="C242" t="s">
        <v>6</v>
      </c>
      <c r="D242">
        <v>56</v>
      </c>
      <c r="E242" t="str">
        <f t="shared" si="8"/>
        <v>56N</v>
      </c>
      <c r="F242" t="s">
        <v>25</v>
      </c>
      <c r="G242" t="str">
        <f t="shared" si="16"/>
        <v>K</v>
      </c>
    </row>
    <row r="243" spans="1:7" x14ac:dyDescent="0.25">
      <c r="A243" t="s">
        <v>1</v>
      </c>
      <c r="B243" s="4" t="s">
        <v>9</v>
      </c>
      <c r="C243" t="s">
        <v>6</v>
      </c>
      <c r="D243">
        <v>68</v>
      </c>
      <c r="E243" t="str">
        <f t="shared" si="8"/>
        <v>68N</v>
      </c>
      <c r="F243" t="s">
        <v>31</v>
      </c>
      <c r="G243" t="str">
        <f>IF(F243="±2%","G",IF(F243= "±5%","J","K"))</f>
        <v>G</v>
      </c>
    </row>
    <row r="244" spans="1:7" x14ac:dyDescent="0.25">
      <c r="A244" t="s">
        <v>1</v>
      </c>
      <c r="B244" s="4" t="s">
        <v>9</v>
      </c>
      <c r="C244" t="s">
        <v>6</v>
      </c>
      <c r="D244">
        <v>68</v>
      </c>
      <c r="E244" t="str">
        <f t="shared" si="8"/>
        <v>68N</v>
      </c>
      <c r="F244" t="s">
        <v>24</v>
      </c>
      <c r="G244" t="str">
        <f t="shared" si="16"/>
        <v>J</v>
      </c>
    </row>
    <row r="245" spans="1:7" x14ac:dyDescent="0.25">
      <c r="A245" t="s">
        <v>1</v>
      </c>
      <c r="B245" s="4" t="s">
        <v>9</v>
      </c>
      <c r="C245" t="s">
        <v>6</v>
      </c>
      <c r="D245">
        <v>68</v>
      </c>
      <c r="E245" t="str">
        <f t="shared" si="8"/>
        <v>68N</v>
      </c>
      <c r="F245" t="s">
        <v>25</v>
      </c>
      <c r="G245" t="str">
        <f t="shared" si="16"/>
        <v>K</v>
      </c>
    </row>
    <row r="246" spans="1:7" x14ac:dyDescent="0.25">
      <c r="A246" t="s">
        <v>1</v>
      </c>
      <c r="B246" s="4" t="s">
        <v>9</v>
      </c>
      <c r="C246" t="s">
        <v>6</v>
      </c>
      <c r="D246">
        <v>82</v>
      </c>
      <c r="E246" t="str">
        <f t="shared" si="8"/>
        <v>82N</v>
      </c>
      <c r="F246" t="s">
        <v>31</v>
      </c>
      <c r="G246" t="str">
        <f>IF(F246="±2%","G",IF(F246= "±5%","J","K"))</f>
        <v>G</v>
      </c>
    </row>
    <row r="247" spans="1:7" x14ac:dyDescent="0.25">
      <c r="A247" t="s">
        <v>1</v>
      </c>
      <c r="B247" s="4" t="s">
        <v>9</v>
      </c>
      <c r="C247" t="s">
        <v>6</v>
      </c>
      <c r="D247">
        <v>82</v>
      </c>
      <c r="E247" t="str">
        <f t="shared" si="8"/>
        <v>82N</v>
      </c>
      <c r="F247" t="s">
        <v>24</v>
      </c>
      <c r="G247" t="str">
        <f t="shared" si="16"/>
        <v>J</v>
      </c>
    </row>
    <row r="248" spans="1:7" x14ac:dyDescent="0.25">
      <c r="A248" t="s">
        <v>1</v>
      </c>
      <c r="B248" s="4" t="s">
        <v>9</v>
      </c>
      <c r="C248" t="s">
        <v>6</v>
      </c>
      <c r="D248">
        <v>82</v>
      </c>
      <c r="E248" t="str">
        <f t="shared" si="8"/>
        <v>82N</v>
      </c>
      <c r="F248" t="s">
        <v>25</v>
      </c>
      <c r="G248" t="str">
        <f t="shared" si="16"/>
        <v>K</v>
      </c>
    </row>
    <row r="249" spans="1:7" x14ac:dyDescent="0.25">
      <c r="A249" t="s">
        <v>1</v>
      </c>
      <c r="B249" s="4" t="s">
        <v>9</v>
      </c>
      <c r="C249" t="s">
        <v>6</v>
      </c>
      <c r="D249">
        <v>100</v>
      </c>
      <c r="E249" t="str">
        <f t="shared" si="8"/>
        <v>R10</v>
      </c>
      <c r="F249" t="s">
        <v>31</v>
      </c>
      <c r="G249" t="str">
        <f>IF(F249="±2%","G",IF(F249= "±5%","J","K"))</f>
        <v>G</v>
      </c>
    </row>
    <row r="250" spans="1:7" x14ac:dyDescent="0.25">
      <c r="A250" t="s">
        <v>1</v>
      </c>
      <c r="B250" s="4" t="s">
        <v>9</v>
      </c>
      <c r="C250" t="s">
        <v>6</v>
      </c>
      <c r="D250">
        <v>100</v>
      </c>
      <c r="E250" t="str">
        <f t="shared" si="8"/>
        <v>R10</v>
      </c>
      <c r="F250" t="s">
        <v>24</v>
      </c>
      <c r="G250" t="str">
        <f t="shared" si="16"/>
        <v>J</v>
      </c>
    </row>
    <row r="251" spans="1:7" x14ac:dyDescent="0.25">
      <c r="A251" t="s">
        <v>1</v>
      </c>
      <c r="B251" s="4" t="s">
        <v>9</v>
      </c>
      <c r="C251" t="s">
        <v>6</v>
      </c>
      <c r="D251">
        <v>100</v>
      </c>
      <c r="E251" t="str">
        <f t="shared" si="8"/>
        <v>R10</v>
      </c>
      <c r="F251" t="s">
        <v>25</v>
      </c>
      <c r="G251" t="str">
        <f t="shared" si="16"/>
        <v>K</v>
      </c>
    </row>
    <row r="252" spans="1:7" x14ac:dyDescent="0.25">
      <c r="A252" t="s">
        <v>1</v>
      </c>
      <c r="B252" s="4" t="s">
        <v>9</v>
      </c>
      <c r="C252" t="s">
        <v>6</v>
      </c>
      <c r="D252">
        <v>120</v>
      </c>
      <c r="E252" t="str">
        <f t="shared" si="8"/>
        <v>R12</v>
      </c>
      <c r="F252" t="s">
        <v>31</v>
      </c>
      <c r="G252" t="str">
        <f>IF(F252="±2%","G",IF(F252= "±5%","J","K"))</f>
        <v>G</v>
      </c>
    </row>
    <row r="253" spans="1:7" x14ac:dyDescent="0.25">
      <c r="A253" t="s">
        <v>1</v>
      </c>
      <c r="B253" s="4" t="s">
        <v>9</v>
      </c>
      <c r="C253" t="s">
        <v>6</v>
      </c>
      <c r="D253">
        <v>120</v>
      </c>
      <c r="E253" t="str">
        <f t="shared" si="8"/>
        <v>R12</v>
      </c>
      <c r="F253" t="s">
        <v>24</v>
      </c>
      <c r="G253" t="str">
        <f t="shared" si="16"/>
        <v>J</v>
      </c>
    </row>
    <row r="254" spans="1:7" x14ac:dyDescent="0.25">
      <c r="A254" t="s">
        <v>1</v>
      </c>
      <c r="B254" s="4" t="s">
        <v>9</v>
      </c>
      <c r="C254" t="s">
        <v>6</v>
      </c>
      <c r="D254">
        <v>120</v>
      </c>
      <c r="E254" t="str">
        <f t="shared" si="8"/>
        <v>R12</v>
      </c>
      <c r="F254" t="s">
        <v>25</v>
      </c>
      <c r="G254" t="str">
        <f t="shared" si="16"/>
        <v>K</v>
      </c>
    </row>
    <row r="255" spans="1:7" x14ac:dyDescent="0.25">
      <c r="A255" t="s">
        <v>1</v>
      </c>
      <c r="B255" s="4" t="s">
        <v>9</v>
      </c>
      <c r="C255" t="s">
        <v>6</v>
      </c>
      <c r="D255">
        <v>150</v>
      </c>
      <c r="E255" t="str">
        <f t="shared" si="8"/>
        <v>R15</v>
      </c>
      <c r="F255" t="s">
        <v>31</v>
      </c>
      <c r="G255" t="str">
        <f>IF(F255="±2%","G",IF(F255= "±5%","J","K"))</f>
        <v>G</v>
      </c>
    </row>
    <row r="256" spans="1:7" x14ac:dyDescent="0.25">
      <c r="A256" t="s">
        <v>1</v>
      </c>
      <c r="B256" s="4" t="s">
        <v>9</v>
      </c>
      <c r="C256" t="s">
        <v>6</v>
      </c>
      <c r="D256">
        <v>150</v>
      </c>
      <c r="E256" t="str">
        <f t="shared" si="8"/>
        <v>R15</v>
      </c>
      <c r="F256" t="s">
        <v>24</v>
      </c>
      <c r="G256" t="str">
        <f t="shared" si="16"/>
        <v>J</v>
      </c>
    </row>
    <row r="257" spans="1:7" x14ac:dyDescent="0.25">
      <c r="A257" t="s">
        <v>1</v>
      </c>
      <c r="B257" s="4" t="s">
        <v>9</v>
      </c>
      <c r="C257" t="s">
        <v>6</v>
      </c>
      <c r="D257">
        <v>150</v>
      </c>
      <c r="E257" t="str">
        <f t="shared" si="8"/>
        <v>R15</v>
      </c>
      <c r="F257" t="s">
        <v>25</v>
      </c>
      <c r="G257" t="str">
        <f t="shared" si="16"/>
        <v>K</v>
      </c>
    </row>
    <row r="258" spans="1:7" x14ac:dyDescent="0.25">
      <c r="A258" t="s">
        <v>1</v>
      </c>
      <c r="B258" s="4" t="s">
        <v>9</v>
      </c>
      <c r="C258" t="s">
        <v>6</v>
      </c>
      <c r="D258">
        <v>180</v>
      </c>
      <c r="E258" t="str">
        <f t="shared" si="8"/>
        <v>R18</v>
      </c>
      <c r="F258" t="s">
        <v>31</v>
      </c>
      <c r="G258" t="str">
        <f>IF(F258="±2%","G",IF(F258= "±5%","J","K"))</f>
        <v>G</v>
      </c>
    </row>
    <row r="259" spans="1:7" x14ac:dyDescent="0.25">
      <c r="A259" t="s">
        <v>1</v>
      </c>
      <c r="B259" s="4" t="s">
        <v>9</v>
      </c>
      <c r="C259" t="s">
        <v>6</v>
      </c>
      <c r="D259">
        <v>180</v>
      </c>
      <c r="E259" t="str">
        <f t="shared" si="8"/>
        <v>R18</v>
      </c>
      <c r="F259" t="s">
        <v>24</v>
      </c>
      <c r="G259" t="str">
        <f t="shared" si="16"/>
        <v>J</v>
      </c>
    </row>
    <row r="260" spans="1:7" x14ac:dyDescent="0.25">
      <c r="A260" t="s">
        <v>1</v>
      </c>
      <c r="B260" s="4" t="s">
        <v>9</v>
      </c>
      <c r="C260" t="s">
        <v>6</v>
      </c>
      <c r="D260">
        <v>180</v>
      </c>
      <c r="E260" t="str">
        <f t="shared" si="8"/>
        <v>R18</v>
      </c>
      <c r="F260" t="s">
        <v>25</v>
      </c>
      <c r="G260" t="str">
        <f t="shared" si="16"/>
        <v>K</v>
      </c>
    </row>
    <row r="261" spans="1:7" x14ac:dyDescent="0.25">
      <c r="A261" t="s">
        <v>1</v>
      </c>
      <c r="B261" s="4" t="s">
        <v>9</v>
      </c>
      <c r="C261" t="s">
        <v>6</v>
      </c>
      <c r="D261">
        <v>220</v>
      </c>
      <c r="E261" t="str">
        <f t="shared" ref="E261:E324" si="18">IF(D261&lt;10,INT(D261)&amp;"N"&amp;ROUNDUP(MOD(D261,1)*10,0),IF(AND(D261&gt;=100,D261&lt;1000),"R"&amp;D261/10,IF(D261&gt;=1000,INT(D261/1000)&amp;"R"&amp;ROUNDUP(MOD(D261,1000)/100,0),D261&amp;"N")))</f>
        <v>R22</v>
      </c>
      <c r="F261" t="s">
        <v>31</v>
      </c>
      <c r="G261" t="str">
        <f>IF(F261="±2%","G",IF(F261= "±5%","J","K"))</f>
        <v>G</v>
      </c>
    </row>
    <row r="262" spans="1:7" x14ac:dyDescent="0.25">
      <c r="A262" t="s">
        <v>1</v>
      </c>
      <c r="B262" s="4" t="s">
        <v>9</v>
      </c>
      <c r="C262" t="s">
        <v>6</v>
      </c>
      <c r="D262">
        <v>220</v>
      </c>
      <c r="E262" t="str">
        <f t="shared" si="18"/>
        <v>R22</v>
      </c>
      <c r="F262" t="s">
        <v>24</v>
      </c>
      <c r="G262" t="str">
        <f t="shared" si="16"/>
        <v>J</v>
      </c>
    </row>
    <row r="263" spans="1:7" x14ac:dyDescent="0.25">
      <c r="A263" t="s">
        <v>1</v>
      </c>
      <c r="B263" s="4" t="s">
        <v>9</v>
      </c>
      <c r="C263" t="s">
        <v>6</v>
      </c>
      <c r="D263">
        <v>220</v>
      </c>
      <c r="E263" t="str">
        <f t="shared" si="18"/>
        <v>R22</v>
      </c>
      <c r="F263" t="s">
        <v>25</v>
      </c>
      <c r="G263" t="str">
        <f t="shared" si="16"/>
        <v>K</v>
      </c>
    </row>
    <row r="264" spans="1:7" x14ac:dyDescent="0.25">
      <c r="A264" t="s">
        <v>1</v>
      </c>
      <c r="B264" s="4" t="s">
        <v>9</v>
      </c>
      <c r="C264" t="s">
        <v>6</v>
      </c>
      <c r="D264">
        <v>270</v>
      </c>
      <c r="E264" t="str">
        <f t="shared" si="18"/>
        <v>R27</v>
      </c>
      <c r="F264" t="s">
        <v>31</v>
      </c>
      <c r="G264" t="str">
        <f>IF(F264="±2%","G",IF(F264= "±5%","J","K"))</f>
        <v>G</v>
      </c>
    </row>
    <row r="265" spans="1:7" x14ac:dyDescent="0.25">
      <c r="A265" t="s">
        <v>1</v>
      </c>
      <c r="B265" s="4" t="s">
        <v>9</v>
      </c>
      <c r="C265" t="s">
        <v>6</v>
      </c>
      <c r="D265">
        <v>270</v>
      </c>
      <c r="E265" t="str">
        <f t="shared" si="18"/>
        <v>R27</v>
      </c>
      <c r="F265" t="s">
        <v>24</v>
      </c>
      <c r="G265" t="str">
        <f t="shared" si="16"/>
        <v>J</v>
      </c>
    </row>
    <row r="266" spans="1:7" x14ac:dyDescent="0.25">
      <c r="A266" t="s">
        <v>1</v>
      </c>
      <c r="B266" s="4" t="s">
        <v>9</v>
      </c>
      <c r="C266" t="s">
        <v>6</v>
      </c>
      <c r="D266">
        <v>270</v>
      </c>
      <c r="E266" t="str">
        <f t="shared" si="18"/>
        <v>R27</v>
      </c>
      <c r="F266" t="s">
        <v>25</v>
      </c>
      <c r="G266" t="str">
        <f t="shared" si="16"/>
        <v>K</v>
      </c>
    </row>
    <row r="267" spans="1:7" x14ac:dyDescent="0.25">
      <c r="A267" t="s">
        <v>1</v>
      </c>
      <c r="B267" s="4" t="s">
        <v>9</v>
      </c>
      <c r="C267" t="s">
        <v>6</v>
      </c>
      <c r="D267">
        <v>330</v>
      </c>
      <c r="E267" t="str">
        <f t="shared" si="18"/>
        <v>R33</v>
      </c>
      <c r="F267" t="s">
        <v>31</v>
      </c>
      <c r="G267" t="str">
        <f>IF(F267="±2%","G",IF(F267= "±5%","J","K"))</f>
        <v>G</v>
      </c>
    </row>
    <row r="268" spans="1:7" x14ac:dyDescent="0.25">
      <c r="A268" t="s">
        <v>1</v>
      </c>
      <c r="B268" s="4" t="s">
        <v>9</v>
      </c>
      <c r="C268" t="s">
        <v>6</v>
      </c>
      <c r="D268">
        <v>330</v>
      </c>
      <c r="E268" t="str">
        <f t="shared" si="18"/>
        <v>R33</v>
      </c>
      <c r="F268" t="s">
        <v>24</v>
      </c>
      <c r="G268" t="str">
        <f t="shared" si="16"/>
        <v>J</v>
      </c>
    </row>
    <row r="269" spans="1:7" x14ac:dyDescent="0.25">
      <c r="A269" t="s">
        <v>1</v>
      </c>
      <c r="B269" s="4" t="s">
        <v>9</v>
      </c>
      <c r="C269" t="s">
        <v>6</v>
      </c>
      <c r="D269">
        <v>330</v>
      </c>
      <c r="E269" t="str">
        <f t="shared" si="18"/>
        <v>R33</v>
      </c>
      <c r="F269" t="s">
        <v>25</v>
      </c>
      <c r="G269" t="str">
        <f t="shared" si="16"/>
        <v>K</v>
      </c>
    </row>
    <row r="270" spans="1:7" x14ac:dyDescent="0.25">
      <c r="A270" t="s">
        <v>1</v>
      </c>
      <c r="B270" s="4" t="s">
        <v>9</v>
      </c>
      <c r="C270" t="s">
        <v>6</v>
      </c>
      <c r="D270">
        <v>390</v>
      </c>
      <c r="E270" t="str">
        <f t="shared" si="18"/>
        <v>R39</v>
      </c>
      <c r="F270" t="s">
        <v>31</v>
      </c>
      <c r="G270" t="str">
        <f>IF(F270="±2%","G",IF(F270= "±5%","J","K"))</f>
        <v>G</v>
      </c>
    </row>
    <row r="271" spans="1:7" x14ac:dyDescent="0.25">
      <c r="A271" t="s">
        <v>1</v>
      </c>
      <c r="B271" s="4" t="s">
        <v>9</v>
      </c>
      <c r="C271" t="s">
        <v>6</v>
      </c>
      <c r="D271">
        <v>390</v>
      </c>
      <c r="E271" t="str">
        <f t="shared" si="18"/>
        <v>R39</v>
      </c>
      <c r="F271" t="s">
        <v>24</v>
      </c>
      <c r="G271" t="str">
        <f t="shared" si="16"/>
        <v>J</v>
      </c>
    </row>
    <row r="272" spans="1:7" x14ac:dyDescent="0.25">
      <c r="A272" t="s">
        <v>1</v>
      </c>
      <c r="B272" s="4" t="s">
        <v>9</v>
      </c>
      <c r="C272" t="s">
        <v>6</v>
      </c>
      <c r="D272">
        <v>390</v>
      </c>
      <c r="E272" t="str">
        <f t="shared" si="18"/>
        <v>R39</v>
      </c>
      <c r="F272" t="s">
        <v>25</v>
      </c>
      <c r="G272" t="str">
        <f t="shared" si="16"/>
        <v>K</v>
      </c>
    </row>
    <row r="273" spans="1:7" x14ac:dyDescent="0.25">
      <c r="A273" t="s">
        <v>1</v>
      </c>
      <c r="B273" s="4" t="s">
        <v>9</v>
      </c>
      <c r="C273" t="s">
        <v>6</v>
      </c>
      <c r="D273">
        <v>470</v>
      </c>
      <c r="E273" t="str">
        <f t="shared" si="18"/>
        <v>R47</v>
      </c>
      <c r="F273" t="s">
        <v>31</v>
      </c>
      <c r="G273" t="str">
        <f>IF(F273="±2%","G",IF(F273= "±5%","J","K"))</f>
        <v>G</v>
      </c>
    </row>
    <row r="274" spans="1:7" x14ac:dyDescent="0.25">
      <c r="A274" t="s">
        <v>1</v>
      </c>
      <c r="B274" s="4" t="s">
        <v>9</v>
      </c>
      <c r="C274" t="s">
        <v>6</v>
      </c>
      <c r="D274">
        <v>470</v>
      </c>
      <c r="E274" t="str">
        <f t="shared" si="18"/>
        <v>R47</v>
      </c>
      <c r="F274" t="s">
        <v>24</v>
      </c>
      <c r="G274" t="str">
        <f t="shared" si="16"/>
        <v>J</v>
      </c>
    </row>
    <row r="275" spans="1:7" x14ac:dyDescent="0.25">
      <c r="A275" t="s">
        <v>1</v>
      </c>
      <c r="B275" s="4" t="s">
        <v>9</v>
      </c>
      <c r="C275" t="s">
        <v>6</v>
      </c>
      <c r="D275">
        <v>470</v>
      </c>
      <c r="E275" t="str">
        <f t="shared" si="18"/>
        <v>R47</v>
      </c>
      <c r="F275" t="s">
        <v>25</v>
      </c>
      <c r="G275" t="str">
        <f t="shared" si="16"/>
        <v>K</v>
      </c>
    </row>
    <row r="276" spans="1:7" x14ac:dyDescent="0.25">
      <c r="A276" t="s">
        <v>1</v>
      </c>
      <c r="B276" s="4" t="s">
        <v>9</v>
      </c>
      <c r="C276" t="s">
        <v>6</v>
      </c>
      <c r="D276">
        <v>560</v>
      </c>
      <c r="E276" t="str">
        <f t="shared" si="18"/>
        <v>R56</v>
      </c>
      <c r="F276" t="s">
        <v>31</v>
      </c>
      <c r="G276" t="str">
        <f>IF(F276="±2%","G",IF(F276= "±5%","J","K"))</f>
        <v>G</v>
      </c>
    </row>
    <row r="277" spans="1:7" x14ac:dyDescent="0.25">
      <c r="A277" t="s">
        <v>1</v>
      </c>
      <c r="B277" s="4" t="s">
        <v>9</v>
      </c>
      <c r="C277" t="s">
        <v>6</v>
      </c>
      <c r="D277">
        <v>560</v>
      </c>
      <c r="E277" t="str">
        <f t="shared" si="18"/>
        <v>R56</v>
      </c>
      <c r="F277" t="s">
        <v>24</v>
      </c>
      <c r="G277" t="str">
        <f t="shared" si="16"/>
        <v>J</v>
      </c>
    </row>
    <row r="278" spans="1:7" x14ac:dyDescent="0.25">
      <c r="A278" t="s">
        <v>1</v>
      </c>
      <c r="B278" s="4" t="s">
        <v>9</v>
      </c>
      <c r="C278" t="s">
        <v>6</v>
      </c>
      <c r="D278">
        <v>560</v>
      </c>
      <c r="E278" t="str">
        <f t="shared" si="18"/>
        <v>R56</v>
      </c>
      <c r="F278" t="s">
        <v>25</v>
      </c>
      <c r="G278" t="str">
        <f t="shared" si="16"/>
        <v>K</v>
      </c>
    </row>
    <row r="279" spans="1:7" x14ac:dyDescent="0.25">
      <c r="A279" t="s">
        <v>1</v>
      </c>
      <c r="B279" s="4" t="s">
        <v>9</v>
      </c>
      <c r="C279" t="s">
        <v>6</v>
      </c>
      <c r="D279">
        <v>620</v>
      </c>
      <c r="E279" t="str">
        <f t="shared" si="18"/>
        <v>R62</v>
      </c>
      <c r="F279" t="s">
        <v>31</v>
      </c>
      <c r="G279" t="str">
        <f>IF(F279="±2%","G",IF(F279= "±5%","J","K"))</f>
        <v>G</v>
      </c>
    </row>
    <row r="280" spans="1:7" x14ac:dyDescent="0.25">
      <c r="A280" t="s">
        <v>1</v>
      </c>
      <c r="B280" s="4" t="s">
        <v>9</v>
      </c>
      <c r="C280" t="s">
        <v>6</v>
      </c>
      <c r="D280">
        <v>620</v>
      </c>
      <c r="E280" t="str">
        <f t="shared" si="18"/>
        <v>R62</v>
      </c>
      <c r="F280" t="s">
        <v>24</v>
      </c>
      <c r="G280" t="str">
        <f t="shared" si="16"/>
        <v>J</v>
      </c>
    </row>
    <row r="281" spans="1:7" x14ac:dyDescent="0.25">
      <c r="A281" t="s">
        <v>1</v>
      </c>
      <c r="B281" s="4" t="s">
        <v>9</v>
      </c>
      <c r="C281" t="s">
        <v>6</v>
      </c>
      <c r="D281">
        <v>620</v>
      </c>
      <c r="E281" t="str">
        <f t="shared" si="18"/>
        <v>R62</v>
      </c>
      <c r="F281" t="s">
        <v>25</v>
      </c>
      <c r="G281" t="str">
        <f t="shared" ref="G281" si="19">IF(F281="±2%","G",IF(F281= "±5%","J","K"))</f>
        <v>K</v>
      </c>
    </row>
    <row r="282" spans="1:7" x14ac:dyDescent="0.25">
      <c r="A282" t="s">
        <v>1</v>
      </c>
      <c r="B282" s="4" t="s">
        <v>9</v>
      </c>
      <c r="C282" t="s">
        <v>6</v>
      </c>
      <c r="D282">
        <v>680</v>
      </c>
      <c r="E282" t="str">
        <f t="shared" si="18"/>
        <v>R68</v>
      </c>
      <c r="F282" t="s">
        <v>31</v>
      </c>
      <c r="G282" t="str">
        <f>IF(F282="±2%","G",IF(F282= "±5%","J","K"))</f>
        <v>G</v>
      </c>
    </row>
    <row r="283" spans="1:7" x14ac:dyDescent="0.25">
      <c r="A283" t="s">
        <v>1</v>
      </c>
      <c r="B283" s="4" t="s">
        <v>9</v>
      </c>
      <c r="C283" t="s">
        <v>6</v>
      </c>
      <c r="D283">
        <v>680</v>
      </c>
      <c r="E283" t="str">
        <f t="shared" si="18"/>
        <v>R68</v>
      </c>
      <c r="F283" t="s">
        <v>24</v>
      </c>
      <c r="G283" t="str">
        <f t="shared" ref="G283:G284" si="20">IF(F283="±2%","G",IF(F283= "±5%","J","K"))</f>
        <v>J</v>
      </c>
    </row>
    <row r="284" spans="1:7" x14ac:dyDescent="0.25">
      <c r="A284" t="s">
        <v>1</v>
      </c>
      <c r="B284" s="4" t="s">
        <v>9</v>
      </c>
      <c r="C284" t="s">
        <v>6</v>
      </c>
      <c r="D284">
        <v>680</v>
      </c>
      <c r="E284" t="str">
        <f t="shared" si="18"/>
        <v>R68</v>
      </c>
      <c r="F284" t="s">
        <v>25</v>
      </c>
      <c r="G284" t="str">
        <f t="shared" si="20"/>
        <v>K</v>
      </c>
    </row>
    <row r="285" spans="1:7" x14ac:dyDescent="0.25">
      <c r="A285" t="s">
        <v>1</v>
      </c>
      <c r="B285" s="4" t="s">
        <v>9</v>
      </c>
      <c r="C285" t="s">
        <v>6</v>
      </c>
      <c r="D285">
        <v>750</v>
      </c>
      <c r="E285" t="str">
        <f t="shared" si="18"/>
        <v>R75</v>
      </c>
      <c r="F285" t="s">
        <v>31</v>
      </c>
      <c r="G285" t="str">
        <f>IF(F285="±2%","G",IF(F285= "±5%","J","K"))</f>
        <v>G</v>
      </c>
    </row>
    <row r="286" spans="1:7" x14ac:dyDescent="0.25">
      <c r="A286" t="s">
        <v>1</v>
      </c>
      <c r="B286" s="4" t="s">
        <v>9</v>
      </c>
      <c r="C286" t="s">
        <v>6</v>
      </c>
      <c r="D286">
        <v>750</v>
      </c>
      <c r="E286" t="str">
        <f t="shared" si="18"/>
        <v>R75</v>
      </c>
      <c r="F286" t="s">
        <v>24</v>
      </c>
      <c r="G286" t="str">
        <f t="shared" ref="G286:G287" si="21">IF(F286="±2%","G",IF(F286= "±5%","J","K"))</f>
        <v>J</v>
      </c>
    </row>
    <row r="287" spans="1:7" x14ac:dyDescent="0.25">
      <c r="A287" t="s">
        <v>1</v>
      </c>
      <c r="B287" s="4" t="s">
        <v>9</v>
      </c>
      <c r="C287" t="s">
        <v>6</v>
      </c>
      <c r="D287">
        <v>750</v>
      </c>
      <c r="E287" t="str">
        <f t="shared" si="18"/>
        <v>R75</v>
      </c>
      <c r="F287" t="s">
        <v>25</v>
      </c>
      <c r="G287" t="str">
        <f t="shared" si="21"/>
        <v>K</v>
      </c>
    </row>
    <row r="288" spans="1:7" x14ac:dyDescent="0.25">
      <c r="A288" t="s">
        <v>1</v>
      </c>
      <c r="B288" s="4" t="s">
        <v>9</v>
      </c>
      <c r="C288" t="s">
        <v>6</v>
      </c>
      <c r="D288">
        <v>820</v>
      </c>
      <c r="E288" t="str">
        <f t="shared" si="18"/>
        <v>R82</v>
      </c>
      <c r="F288" t="s">
        <v>31</v>
      </c>
      <c r="G288" t="str">
        <f>IF(F288="±2%","G",IF(F288= "±5%","J","K"))</f>
        <v>G</v>
      </c>
    </row>
    <row r="289" spans="1:7" x14ac:dyDescent="0.25">
      <c r="A289" t="s">
        <v>1</v>
      </c>
      <c r="B289" s="4" t="s">
        <v>9</v>
      </c>
      <c r="C289" t="s">
        <v>6</v>
      </c>
      <c r="D289">
        <v>820</v>
      </c>
      <c r="E289" t="str">
        <f t="shared" si="18"/>
        <v>R82</v>
      </c>
      <c r="F289" t="s">
        <v>24</v>
      </c>
      <c r="G289" t="str">
        <f t="shared" ref="G289:G290" si="22">IF(F289="±2%","G",IF(F289= "±5%","J","K"))</f>
        <v>J</v>
      </c>
    </row>
    <row r="290" spans="1:7" x14ac:dyDescent="0.25">
      <c r="A290" t="s">
        <v>1</v>
      </c>
      <c r="B290" s="4" t="s">
        <v>9</v>
      </c>
      <c r="C290" t="s">
        <v>6</v>
      </c>
      <c r="D290">
        <v>820</v>
      </c>
      <c r="E290" t="str">
        <f t="shared" si="18"/>
        <v>R82</v>
      </c>
      <c r="F290" t="s">
        <v>25</v>
      </c>
      <c r="G290" t="str">
        <f t="shared" si="22"/>
        <v>K</v>
      </c>
    </row>
    <row r="291" spans="1:7" x14ac:dyDescent="0.25">
      <c r="A291" t="s">
        <v>1</v>
      </c>
      <c r="B291" s="4" t="s">
        <v>9</v>
      </c>
      <c r="C291" t="s">
        <v>6</v>
      </c>
      <c r="D291">
        <v>910</v>
      </c>
      <c r="E291" t="str">
        <f t="shared" si="18"/>
        <v>R91</v>
      </c>
      <c r="F291" t="s">
        <v>31</v>
      </c>
      <c r="G291" t="str">
        <f>IF(F291="±2%","G",IF(F291= "±5%","J","K"))</f>
        <v>G</v>
      </c>
    </row>
    <row r="292" spans="1:7" x14ac:dyDescent="0.25">
      <c r="A292" t="s">
        <v>1</v>
      </c>
      <c r="B292" s="4" t="s">
        <v>9</v>
      </c>
      <c r="C292" t="s">
        <v>6</v>
      </c>
      <c r="D292">
        <v>910</v>
      </c>
      <c r="E292" t="str">
        <f t="shared" si="18"/>
        <v>R91</v>
      </c>
      <c r="F292" t="s">
        <v>24</v>
      </c>
      <c r="G292" t="str">
        <f t="shared" ref="G292:G293" si="23">IF(F292="±2%","G",IF(F292= "±5%","J","K"))</f>
        <v>J</v>
      </c>
    </row>
    <row r="293" spans="1:7" x14ac:dyDescent="0.25">
      <c r="A293" t="s">
        <v>1</v>
      </c>
      <c r="B293" s="4" t="s">
        <v>9</v>
      </c>
      <c r="C293" t="s">
        <v>6</v>
      </c>
      <c r="D293">
        <v>910</v>
      </c>
      <c r="E293" t="str">
        <f t="shared" si="18"/>
        <v>R91</v>
      </c>
      <c r="F293" t="s">
        <v>25</v>
      </c>
      <c r="G293" t="str">
        <f t="shared" si="23"/>
        <v>K</v>
      </c>
    </row>
    <row r="294" spans="1:7" x14ac:dyDescent="0.25">
      <c r="A294" t="s">
        <v>1</v>
      </c>
      <c r="B294" s="4" t="s">
        <v>9</v>
      </c>
      <c r="C294" t="s">
        <v>6</v>
      </c>
      <c r="D294">
        <v>1000</v>
      </c>
      <c r="E294" t="str">
        <f t="shared" si="18"/>
        <v>1R0</v>
      </c>
      <c r="F294" t="s">
        <v>31</v>
      </c>
      <c r="G294" t="str">
        <f>IF(F294="±2%","G",IF(F294= "±5%","J","K"))</f>
        <v>G</v>
      </c>
    </row>
    <row r="295" spans="1:7" x14ac:dyDescent="0.25">
      <c r="A295" t="s">
        <v>1</v>
      </c>
      <c r="B295" s="4" t="s">
        <v>9</v>
      </c>
      <c r="C295" t="s">
        <v>6</v>
      </c>
      <c r="D295">
        <v>1000</v>
      </c>
      <c r="E295" t="str">
        <f t="shared" si="18"/>
        <v>1R0</v>
      </c>
      <c r="F295" t="s">
        <v>24</v>
      </c>
      <c r="G295" t="str">
        <f t="shared" ref="G295:G296" si="24">IF(F295="±2%","G",IF(F295= "±5%","J","K"))</f>
        <v>J</v>
      </c>
    </row>
    <row r="296" spans="1:7" x14ac:dyDescent="0.25">
      <c r="A296" t="s">
        <v>1</v>
      </c>
      <c r="B296" s="4" t="s">
        <v>9</v>
      </c>
      <c r="C296" t="s">
        <v>6</v>
      </c>
      <c r="D296">
        <v>1000</v>
      </c>
      <c r="E296" t="str">
        <f t="shared" si="18"/>
        <v>1R0</v>
      </c>
      <c r="F296" t="s">
        <v>25</v>
      </c>
      <c r="G296" t="str">
        <f t="shared" si="24"/>
        <v>K</v>
      </c>
    </row>
    <row r="297" spans="1:7" x14ac:dyDescent="0.25">
      <c r="A297" t="s">
        <v>1</v>
      </c>
      <c r="B297" s="4" t="s">
        <v>9</v>
      </c>
      <c r="C297" t="s">
        <v>6</v>
      </c>
      <c r="D297">
        <v>1200</v>
      </c>
      <c r="E297" t="str">
        <f t="shared" si="18"/>
        <v>1R2</v>
      </c>
      <c r="F297" t="s">
        <v>31</v>
      </c>
      <c r="G297" t="str">
        <f>IF(F297="±2%","G",IF(F297= "±5%","J","K"))</f>
        <v>G</v>
      </c>
    </row>
    <row r="298" spans="1:7" x14ac:dyDescent="0.25">
      <c r="A298" t="s">
        <v>1</v>
      </c>
      <c r="B298" s="4" t="s">
        <v>9</v>
      </c>
      <c r="C298" t="s">
        <v>6</v>
      </c>
      <c r="D298">
        <v>1200</v>
      </c>
      <c r="E298" t="str">
        <f t="shared" si="18"/>
        <v>1R2</v>
      </c>
      <c r="F298" t="s">
        <v>24</v>
      </c>
      <c r="G298" t="str">
        <f t="shared" ref="G298:G299" si="25">IF(F298="±2%","G",IF(F298= "±5%","J","K"))</f>
        <v>J</v>
      </c>
    </row>
    <row r="299" spans="1:7" x14ac:dyDescent="0.25">
      <c r="A299" t="s">
        <v>1</v>
      </c>
      <c r="B299" s="4" t="s">
        <v>9</v>
      </c>
      <c r="C299" t="s">
        <v>6</v>
      </c>
      <c r="D299">
        <v>1200</v>
      </c>
      <c r="E299" t="str">
        <f t="shared" si="18"/>
        <v>1R2</v>
      </c>
      <c r="F299" t="s">
        <v>25</v>
      </c>
      <c r="G299" t="str">
        <f t="shared" si="25"/>
        <v>K</v>
      </c>
    </row>
    <row r="300" spans="1:7" x14ac:dyDescent="0.25">
      <c r="A300" t="s">
        <v>1</v>
      </c>
      <c r="B300" s="4" t="s">
        <v>9</v>
      </c>
      <c r="C300" t="s">
        <v>6</v>
      </c>
      <c r="D300">
        <v>1500</v>
      </c>
      <c r="E300" t="str">
        <f t="shared" si="18"/>
        <v>1R5</v>
      </c>
      <c r="F300" t="s">
        <v>31</v>
      </c>
      <c r="G300" t="str">
        <f>IF(F300="±2%","G",IF(F300= "±5%","J","K"))</f>
        <v>G</v>
      </c>
    </row>
    <row r="301" spans="1:7" x14ac:dyDescent="0.25">
      <c r="A301" t="s">
        <v>1</v>
      </c>
      <c r="B301" s="4" t="s">
        <v>9</v>
      </c>
      <c r="C301" t="s">
        <v>6</v>
      </c>
      <c r="D301">
        <v>1500</v>
      </c>
      <c r="E301" t="str">
        <f t="shared" si="18"/>
        <v>1R5</v>
      </c>
      <c r="F301" t="s">
        <v>24</v>
      </c>
      <c r="G301" t="str">
        <f t="shared" ref="G301:G302" si="26">IF(F301="±2%","G",IF(F301= "±5%","J","K"))</f>
        <v>J</v>
      </c>
    </row>
    <row r="302" spans="1:7" x14ac:dyDescent="0.25">
      <c r="A302" t="s">
        <v>1</v>
      </c>
      <c r="B302" s="4" t="s">
        <v>9</v>
      </c>
      <c r="C302" t="s">
        <v>6</v>
      </c>
      <c r="D302">
        <v>1500</v>
      </c>
      <c r="E302" t="str">
        <f t="shared" si="18"/>
        <v>1R5</v>
      </c>
      <c r="F302" t="s">
        <v>25</v>
      </c>
      <c r="G302" t="str">
        <f t="shared" si="26"/>
        <v>K</v>
      </c>
    </row>
    <row r="303" spans="1:7" x14ac:dyDescent="0.25">
      <c r="A303" t="s">
        <v>1</v>
      </c>
      <c r="B303" s="4" t="s">
        <v>9</v>
      </c>
      <c r="C303" t="s">
        <v>6</v>
      </c>
      <c r="D303">
        <v>1800</v>
      </c>
      <c r="E303" t="str">
        <f t="shared" si="18"/>
        <v>1R8</v>
      </c>
      <c r="F303" t="s">
        <v>31</v>
      </c>
      <c r="G303" t="str">
        <f>IF(F303="±2%","G",IF(F303= "±5%","J","K"))</f>
        <v>G</v>
      </c>
    </row>
    <row r="304" spans="1:7" x14ac:dyDescent="0.25">
      <c r="A304" t="s">
        <v>1</v>
      </c>
      <c r="B304" s="4" t="s">
        <v>9</v>
      </c>
      <c r="C304" t="s">
        <v>6</v>
      </c>
      <c r="D304">
        <v>1800</v>
      </c>
      <c r="E304" t="str">
        <f t="shared" si="18"/>
        <v>1R8</v>
      </c>
      <c r="F304" t="s">
        <v>24</v>
      </c>
      <c r="G304" t="str">
        <f t="shared" ref="G304:G305" si="27">IF(F304="±2%","G",IF(F304= "±5%","J","K"))</f>
        <v>J</v>
      </c>
    </row>
    <row r="305" spans="1:7" x14ac:dyDescent="0.25">
      <c r="A305" t="s">
        <v>1</v>
      </c>
      <c r="B305" s="4" t="s">
        <v>9</v>
      </c>
      <c r="C305" t="s">
        <v>6</v>
      </c>
      <c r="D305">
        <v>1800</v>
      </c>
      <c r="E305" t="str">
        <f t="shared" si="18"/>
        <v>1R8</v>
      </c>
      <c r="F305" t="s">
        <v>25</v>
      </c>
      <c r="G305" t="str">
        <f t="shared" si="27"/>
        <v>K</v>
      </c>
    </row>
    <row r="306" spans="1:7" x14ac:dyDescent="0.25">
      <c r="A306" t="s">
        <v>1</v>
      </c>
      <c r="B306" s="4" t="s">
        <v>9</v>
      </c>
      <c r="C306" t="s">
        <v>6</v>
      </c>
      <c r="D306">
        <v>2200</v>
      </c>
      <c r="E306" t="str">
        <f t="shared" si="18"/>
        <v>2R2</v>
      </c>
      <c r="F306" t="s">
        <v>31</v>
      </c>
      <c r="G306" t="str">
        <f>IF(F306="±2%","G",IF(F306= "±5%","J","K"))</f>
        <v>G</v>
      </c>
    </row>
    <row r="307" spans="1:7" x14ac:dyDescent="0.25">
      <c r="A307" t="s">
        <v>1</v>
      </c>
      <c r="B307" s="4" t="s">
        <v>9</v>
      </c>
      <c r="C307" t="s">
        <v>6</v>
      </c>
      <c r="D307">
        <v>2200</v>
      </c>
      <c r="E307" t="str">
        <f t="shared" si="18"/>
        <v>2R2</v>
      </c>
      <c r="F307" t="s">
        <v>24</v>
      </c>
      <c r="G307" t="str">
        <f t="shared" ref="G307:G308" si="28">IF(F307="±2%","G",IF(F307= "±5%","J","K"))</f>
        <v>J</v>
      </c>
    </row>
    <row r="308" spans="1:7" x14ac:dyDescent="0.25">
      <c r="A308" t="s">
        <v>1</v>
      </c>
      <c r="B308" s="4" t="s">
        <v>9</v>
      </c>
      <c r="C308" t="s">
        <v>6</v>
      </c>
      <c r="D308">
        <v>2200</v>
      </c>
      <c r="E308" t="str">
        <f t="shared" si="18"/>
        <v>2R2</v>
      </c>
      <c r="F308" t="s">
        <v>25</v>
      </c>
      <c r="G308" t="str">
        <f t="shared" si="28"/>
        <v>K</v>
      </c>
    </row>
    <row r="309" spans="1:7" x14ac:dyDescent="0.25">
      <c r="A309" t="s">
        <v>1</v>
      </c>
      <c r="B309" s="4" t="s">
        <v>9</v>
      </c>
      <c r="C309" t="s">
        <v>6</v>
      </c>
      <c r="D309">
        <v>2700</v>
      </c>
      <c r="E309" t="str">
        <f t="shared" si="18"/>
        <v>2R7</v>
      </c>
      <c r="F309" t="s">
        <v>31</v>
      </c>
      <c r="G309" t="str">
        <f>IF(F309="±2%","G",IF(F309= "±5%","J","K"))</f>
        <v>G</v>
      </c>
    </row>
    <row r="310" spans="1:7" x14ac:dyDescent="0.25">
      <c r="A310" t="s">
        <v>1</v>
      </c>
      <c r="B310" s="4" t="s">
        <v>9</v>
      </c>
      <c r="C310" t="s">
        <v>6</v>
      </c>
      <c r="D310">
        <v>2700</v>
      </c>
      <c r="E310" t="str">
        <f t="shared" si="18"/>
        <v>2R7</v>
      </c>
      <c r="F310" t="s">
        <v>24</v>
      </c>
      <c r="G310" t="str">
        <f t="shared" ref="G310:G311" si="29">IF(F310="±2%","G",IF(F310= "±5%","J","K"))</f>
        <v>J</v>
      </c>
    </row>
    <row r="311" spans="1:7" x14ac:dyDescent="0.25">
      <c r="A311" t="s">
        <v>1</v>
      </c>
      <c r="B311" s="4" t="s">
        <v>9</v>
      </c>
      <c r="C311" t="s">
        <v>6</v>
      </c>
      <c r="D311">
        <v>2700</v>
      </c>
      <c r="E311" t="str">
        <f t="shared" si="18"/>
        <v>2R7</v>
      </c>
      <c r="F311" t="s">
        <v>25</v>
      </c>
      <c r="G311" t="str">
        <f t="shared" si="29"/>
        <v>K</v>
      </c>
    </row>
    <row r="312" spans="1:7" x14ac:dyDescent="0.25">
      <c r="A312" t="s">
        <v>1</v>
      </c>
      <c r="B312" s="4" t="s">
        <v>9</v>
      </c>
      <c r="C312" t="s">
        <v>6</v>
      </c>
      <c r="D312">
        <v>3300</v>
      </c>
      <c r="E312" t="str">
        <f t="shared" si="18"/>
        <v>3R3</v>
      </c>
      <c r="F312" t="s">
        <v>31</v>
      </c>
      <c r="G312" t="str">
        <f>IF(F312="±2%","G",IF(F312= "±5%","J","K"))</f>
        <v>G</v>
      </c>
    </row>
    <row r="313" spans="1:7" x14ac:dyDescent="0.25">
      <c r="A313" t="s">
        <v>1</v>
      </c>
      <c r="B313" s="4" t="s">
        <v>9</v>
      </c>
      <c r="C313" t="s">
        <v>6</v>
      </c>
      <c r="D313">
        <v>3300</v>
      </c>
      <c r="E313" t="str">
        <f t="shared" si="18"/>
        <v>3R3</v>
      </c>
      <c r="F313" t="s">
        <v>24</v>
      </c>
      <c r="G313" t="str">
        <f t="shared" ref="G313:G314" si="30">IF(F313="±2%","G",IF(F313= "±5%","J","K"))</f>
        <v>J</v>
      </c>
    </row>
    <row r="314" spans="1:7" x14ac:dyDescent="0.25">
      <c r="A314" t="s">
        <v>1</v>
      </c>
      <c r="B314" s="4" t="s">
        <v>9</v>
      </c>
      <c r="C314" t="s">
        <v>6</v>
      </c>
      <c r="D314">
        <v>3300</v>
      </c>
      <c r="E314" t="str">
        <f t="shared" si="18"/>
        <v>3R3</v>
      </c>
      <c r="F314" t="s">
        <v>25</v>
      </c>
      <c r="G314" t="str">
        <f t="shared" si="30"/>
        <v>K</v>
      </c>
    </row>
    <row r="315" spans="1:7" x14ac:dyDescent="0.25">
      <c r="A315" t="s">
        <v>1</v>
      </c>
      <c r="B315" s="4" t="s">
        <v>9</v>
      </c>
      <c r="C315" t="s">
        <v>6</v>
      </c>
      <c r="D315">
        <v>3900</v>
      </c>
      <c r="E315" t="str">
        <f t="shared" si="18"/>
        <v>3R9</v>
      </c>
      <c r="F315" t="s">
        <v>31</v>
      </c>
      <c r="G315" t="str">
        <f>IF(F315="±2%","G",IF(F315= "±5%","J","K"))</f>
        <v>G</v>
      </c>
    </row>
    <row r="316" spans="1:7" x14ac:dyDescent="0.25">
      <c r="A316" t="s">
        <v>1</v>
      </c>
      <c r="B316" s="4" t="s">
        <v>9</v>
      </c>
      <c r="C316" t="s">
        <v>6</v>
      </c>
      <c r="D316">
        <v>3900</v>
      </c>
      <c r="E316" t="str">
        <f t="shared" si="18"/>
        <v>3R9</v>
      </c>
      <c r="F316" t="s">
        <v>24</v>
      </c>
      <c r="G316" t="str">
        <f t="shared" ref="G316:G317" si="31">IF(F316="±2%","G",IF(F316= "±5%","J","K"))</f>
        <v>J</v>
      </c>
    </row>
    <row r="317" spans="1:7" x14ac:dyDescent="0.25">
      <c r="A317" t="s">
        <v>1</v>
      </c>
      <c r="B317" s="4" t="s">
        <v>9</v>
      </c>
      <c r="C317" t="s">
        <v>6</v>
      </c>
      <c r="D317">
        <v>3900</v>
      </c>
      <c r="E317" t="str">
        <f t="shared" si="18"/>
        <v>3R9</v>
      </c>
      <c r="F317" t="s">
        <v>25</v>
      </c>
      <c r="G317" t="str">
        <f t="shared" si="31"/>
        <v>K</v>
      </c>
    </row>
    <row r="318" spans="1:7" x14ac:dyDescent="0.25">
      <c r="A318" t="s">
        <v>1</v>
      </c>
      <c r="B318" s="4" t="s">
        <v>9</v>
      </c>
      <c r="C318" t="s">
        <v>6</v>
      </c>
      <c r="D318">
        <v>4700</v>
      </c>
      <c r="E318" t="str">
        <f t="shared" si="18"/>
        <v>4R7</v>
      </c>
      <c r="F318" t="s">
        <v>31</v>
      </c>
      <c r="G318" t="str">
        <f>IF(F318="±2%","G",IF(F318= "±5%","J","K"))</f>
        <v>G</v>
      </c>
    </row>
    <row r="319" spans="1:7" x14ac:dyDescent="0.25">
      <c r="A319" t="s">
        <v>1</v>
      </c>
      <c r="B319" s="4" t="s">
        <v>9</v>
      </c>
      <c r="C319" t="s">
        <v>6</v>
      </c>
      <c r="D319">
        <v>4700</v>
      </c>
      <c r="E319" t="str">
        <f t="shared" si="18"/>
        <v>4R7</v>
      </c>
      <c r="F319" t="s">
        <v>24</v>
      </c>
      <c r="G319" t="str">
        <f t="shared" ref="G319:G320" si="32">IF(F319="±2%","G",IF(F319= "±5%","J","K"))</f>
        <v>J</v>
      </c>
    </row>
    <row r="320" spans="1:7" x14ac:dyDescent="0.25">
      <c r="A320" t="s">
        <v>1</v>
      </c>
      <c r="B320" s="4" t="s">
        <v>9</v>
      </c>
      <c r="C320" t="s">
        <v>6</v>
      </c>
      <c r="D320">
        <v>4700</v>
      </c>
      <c r="E320" t="str">
        <f t="shared" si="18"/>
        <v>4R7</v>
      </c>
      <c r="F320" t="s">
        <v>25</v>
      </c>
      <c r="G320" t="str">
        <f t="shared" si="32"/>
        <v>K</v>
      </c>
    </row>
    <row r="321" spans="1:7" x14ac:dyDescent="0.25">
      <c r="A321" t="s">
        <v>1</v>
      </c>
      <c r="B321" s="4" t="s">
        <v>9</v>
      </c>
      <c r="C321" t="s">
        <v>6</v>
      </c>
      <c r="D321">
        <v>5600</v>
      </c>
      <c r="E321" t="str">
        <f t="shared" si="18"/>
        <v>5R6</v>
      </c>
      <c r="F321" t="s">
        <v>31</v>
      </c>
      <c r="G321" t="str">
        <f>IF(F321="±2%","G",IF(F321= "±5%","J","K"))</f>
        <v>G</v>
      </c>
    </row>
    <row r="322" spans="1:7" x14ac:dyDescent="0.25">
      <c r="A322" t="s">
        <v>1</v>
      </c>
      <c r="B322" s="4" t="s">
        <v>9</v>
      </c>
      <c r="C322" t="s">
        <v>6</v>
      </c>
      <c r="D322">
        <v>5600</v>
      </c>
      <c r="E322" t="str">
        <f t="shared" si="18"/>
        <v>5R6</v>
      </c>
      <c r="F322" t="s">
        <v>24</v>
      </c>
      <c r="G322" t="str">
        <f t="shared" ref="G322:G323" si="33">IF(F322="±2%","G",IF(F322= "±5%","J","K"))</f>
        <v>J</v>
      </c>
    </row>
    <row r="323" spans="1:7" x14ac:dyDescent="0.25">
      <c r="A323" t="s">
        <v>1</v>
      </c>
      <c r="B323" s="4" t="s">
        <v>9</v>
      </c>
      <c r="C323" t="s">
        <v>6</v>
      </c>
      <c r="D323">
        <v>5600</v>
      </c>
      <c r="E323" t="str">
        <f t="shared" si="18"/>
        <v>5R6</v>
      </c>
      <c r="F323" t="s">
        <v>25</v>
      </c>
      <c r="G323" t="str">
        <f t="shared" si="33"/>
        <v>K</v>
      </c>
    </row>
    <row r="324" spans="1:7" x14ac:dyDescent="0.25">
      <c r="A324" t="s">
        <v>1</v>
      </c>
      <c r="B324" s="4" t="s">
        <v>9</v>
      </c>
      <c r="C324" t="s">
        <v>6</v>
      </c>
      <c r="D324">
        <v>6800</v>
      </c>
      <c r="E324" t="str">
        <f t="shared" si="18"/>
        <v>6R8</v>
      </c>
      <c r="F324" t="s">
        <v>31</v>
      </c>
      <c r="G324" t="str">
        <f>IF(F324="±2%","G",IF(F324= "±5%","J","K"))</f>
        <v>G</v>
      </c>
    </row>
    <row r="325" spans="1:7" x14ac:dyDescent="0.25">
      <c r="A325" t="s">
        <v>1</v>
      </c>
      <c r="B325" s="4" t="s">
        <v>9</v>
      </c>
      <c r="C325" t="s">
        <v>6</v>
      </c>
      <c r="D325">
        <v>6800</v>
      </c>
      <c r="E325" t="str">
        <f t="shared" ref="E325:E388" si="34">IF(D325&lt;10,INT(D325)&amp;"N"&amp;ROUNDUP(MOD(D325,1)*10,0),IF(AND(D325&gt;=100,D325&lt;1000),"R"&amp;D325/10,IF(D325&gt;=1000,INT(D325/1000)&amp;"R"&amp;ROUNDUP(MOD(D325,1000)/100,0),D325&amp;"N")))</f>
        <v>6R8</v>
      </c>
      <c r="F325" t="s">
        <v>24</v>
      </c>
      <c r="G325" t="str">
        <f t="shared" ref="G325:G326" si="35">IF(F325="±2%","G",IF(F325= "±5%","J","K"))</f>
        <v>J</v>
      </c>
    </row>
    <row r="326" spans="1:7" x14ac:dyDescent="0.25">
      <c r="A326" t="s">
        <v>1</v>
      </c>
      <c r="B326" s="4" t="s">
        <v>9</v>
      </c>
      <c r="C326" t="s">
        <v>6</v>
      </c>
      <c r="D326">
        <v>6800</v>
      </c>
      <c r="E326" t="str">
        <f t="shared" si="34"/>
        <v>6R8</v>
      </c>
      <c r="F326" t="s">
        <v>25</v>
      </c>
      <c r="G326" t="str">
        <f t="shared" si="35"/>
        <v>K</v>
      </c>
    </row>
    <row r="327" spans="1:7" x14ac:dyDescent="0.25">
      <c r="A327" t="s">
        <v>1</v>
      </c>
      <c r="B327" s="4" t="s">
        <v>9</v>
      </c>
      <c r="C327" t="s">
        <v>6</v>
      </c>
      <c r="D327">
        <v>8200</v>
      </c>
      <c r="E327" t="str">
        <f t="shared" si="34"/>
        <v>8R2</v>
      </c>
      <c r="F327" t="s">
        <v>31</v>
      </c>
      <c r="G327" t="str">
        <f>IF(F327="±2%","G",IF(F327= "±5%","J","K"))</f>
        <v>G</v>
      </c>
    </row>
    <row r="328" spans="1:7" x14ac:dyDescent="0.25">
      <c r="A328" t="s">
        <v>1</v>
      </c>
      <c r="B328" s="4" t="s">
        <v>9</v>
      </c>
      <c r="C328" t="s">
        <v>6</v>
      </c>
      <c r="D328">
        <v>8200</v>
      </c>
      <c r="E328" t="str">
        <f t="shared" si="34"/>
        <v>8R2</v>
      </c>
      <c r="F328" t="s">
        <v>24</v>
      </c>
      <c r="G328" t="str">
        <f t="shared" ref="G328:G329" si="36">IF(F328="±2%","G",IF(F328= "±5%","J","K"))</f>
        <v>J</v>
      </c>
    </row>
    <row r="329" spans="1:7" x14ac:dyDescent="0.25">
      <c r="A329" t="s">
        <v>1</v>
      </c>
      <c r="B329" s="4" t="s">
        <v>9</v>
      </c>
      <c r="C329" t="s">
        <v>6</v>
      </c>
      <c r="D329">
        <v>8200</v>
      </c>
      <c r="E329" t="str">
        <f t="shared" si="34"/>
        <v>8R2</v>
      </c>
      <c r="F329" t="s">
        <v>25</v>
      </c>
      <c r="G329" t="str">
        <f t="shared" si="36"/>
        <v>K</v>
      </c>
    </row>
    <row r="330" spans="1:7" x14ac:dyDescent="0.25">
      <c r="A330" s="2" t="s">
        <v>1</v>
      </c>
      <c r="B330" s="3" t="s">
        <v>32</v>
      </c>
      <c r="C330" s="2" t="s">
        <v>6</v>
      </c>
      <c r="D330" s="2">
        <v>3.3</v>
      </c>
      <c r="E330" s="2" t="str">
        <f t="shared" si="34"/>
        <v>3N3</v>
      </c>
      <c r="F330" s="2" t="s">
        <v>24</v>
      </c>
      <c r="G330" s="2" t="str">
        <f t="shared" ref="G330:G333" si="37">IF(F330="±2%","G",IF(F330= "±5%","J","K"))</f>
        <v>J</v>
      </c>
    </row>
    <row r="331" spans="1:7" x14ac:dyDescent="0.25">
      <c r="A331" t="s">
        <v>1</v>
      </c>
      <c r="B331" s="4" t="s">
        <v>32</v>
      </c>
      <c r="C331" t="s">
        <v>6</v>
      </c>
      <c r="D331">
        <v>3.3</v>
      </c>
      <c r="E331" t="str">
        <f t="shared" si="34"/>
        <v>3N3</v>
      </c>
      <c r="F331" t="s">
        <v>25</v>
      </c>
      <c r="G331" t="str">
        <f t="shared" si="37"/>
        <v>K</v>
      </c>
    </row>
    <row r="332" spans="1:7" x14ac:dyDescent="0.25">
      <c r="A332" t="s">
        <v>1</v>
      </c>
      <c r="B332" s="4" t="s">
        <v>32</v>
      </c>
      <c r="C332" t="s">
        <v>6</v>
      </c>
      <c r="D332">
        <v>6.8</v>
      </c>
      <c r="E332" t="str">
        <f t="shared" si="34"/>
        <v>6N8</v>
      </c>
      <c r="F332" t="s">
        <v>24</v>
      </c>
      <c r="G332" t="str">
        <f t="shared" si="37"/>
        <v>J</v>
      </c>
    </row>
    <row r="333" spans="1:7" x14ac:dyDescent="0.25">
      <c r="A333" t="s">
        <v>1</v>
      </c>
      <c r="B333" s="4" t="s">
        <v>32</v>
      </c>
      <c r="C333" t="s">
        <v>6</v>
      </c>
      <c r="D333">
        <v>6.8</v>
      </c>
      <c r="E333" t="str">
        <f t="shared" si="34"/>
        <v>6N8</v>
      </c>
      <c r="F333" t="s">
        <v>25</v>
      </c>
      <c r="G333" t="str">
        <f t="shared" si="37"/>
        <v>K</v>
      </c>
    </row>
    <row r="334" spans="1:7" x14ac:dyDescent="0.25">
      <c r="A334" t="s">
        <v>1</v>
      </c>
      <c r="B334" s="4" t="s">
        <v>32</v>
      </c>
      <c r="C334" t="s">
        <v>6</v>
      </c>
      <c r="D334">
        <v>10</v>
      </c>
      <c r="E334" t="str">
        <f t="shared" si="34"/>
        <v>10N</v>
      </c>
      <c r="F334" t="s">
        <v>31</v>
      </c>
      <c r="G334" t="str">
        <f>IF(F334="±2%","G",IF(F334= "±5%","J","K"))</f>
        <v>G</v>
      </c>
    </row>
    <row r="335" spans="1:7" x14ac:dyDescent="0.25">
      <c r="A335" t="s">
        <v>1</v>
      </c>
      <c r="B335" s="4" t="s">
        <v>32</v>
      </c>
      <c r="C335" t="s">
        <v>6</v>
      </c>
      <c r="D335">
        <v>10</v>
      </c>
      <c r="E335" t="str">
        <f t="shared" si="34"/>
        <v>10N</v>
      </c>
      <c r="F335" t="s">
        <v>24</v>
      </c>
      <c r="G335" t="str">
        <f t="shared" ref="G335:G336" si="38">IF(F335="±2%","G",IF(F335= "±5%","J","K"))</f>
        <v>J</v>
      </c>
    </row>
    <row r="336" spans="1:7" x14ac:dyDescent="0.25">
      <c r="A336" t="s">
        <v>1</v>
      </c>
      <c r="B336" s="4" t="s">
        <v>32</v>
      </c>
      <c r="C336" t="s">
        <v>6</v>
      </c>
      <c r="D336">
        <v>10</v>
      </c>
      <c r="E336" t="str">
        <f t="shared" si="34"/>
        <v>10N</v>
      </c>
      <c r="F336" t="s">
        <v>25</v>
      </c>
      <c r="G336" t="str">
        <f t="shared" si="38"/>
        <v>K</v>
      </c>
    </row>
    <row r="337" spans="1:7" x14ac:dyDescent="0.25">
      <c r="A337" t="s">
        <v>1</v>
      </c>
      <c r="B337" s="4" t="s">
        <v>32</v>
      </c>
      <c r="C337" t="s">
        <v>6</v>
      </c>
      <c r="D337">
        <v>12</v>
      </c>
      <c r="E337" t="str">
        <f t="shared" si="34"/>
        <v>12N</v>
      </c>
      <c r="F337" t="s">
        <v>31</v>
      </c>
      <c r="G337" t="str">
        <f>IF(F337="±2%","G",IF(F337= "±5%","J","K"))</f>
        <v>G</v>
      </c>
    </row>
    <row r="338" spans="1:7" x14ac:dyDescent="0.25">
      <c r="A338" t="s">
        <v>1</v>
      </c>
      <c r="B338" s="4" t="s">
        <v>32</v>
      </c>
      <c r="C338" t="s">
        <v>6</v>
      </c>
      <c r="D338">
        <v>12</v>
      </c>
      <c r="E338" t="str">
        <f t="shared" si="34"/>
        <v>12N</v>
      </c>
      <c r="F338" t="s">
        <v>24</v>
      </c>
      <c r="G338" t="str">
        <f t="shared" ref="G338:G339" si="39">IF(F338="±2%","G",IF(F338= "±5%","J","K"))</f>
        <v>J</v>
      </c>
    </row>
    <row r="339" spans="1:7" x14ac:dyDescent="0.25">
      <c r="A339" t="s">
        <v>1</v>
      </c>
      <c r="B339" s="4" t="s">
        <v>32</v>
      </c>
      <c r="C339" t="s">
        <v>6</v>
      </c>
      <c r="D339">
        <v>12</v>
      </c>
      <c r="E339" t="str">
        <f t="shared" si="34"/>
        <v>12N</v>
      </c>
      <c r="F339" t="s">
        <v>25</v>
      </c>
      <c r="G339" t="str">
        <f t="shared" si="39"/>
        <v>K</v>
      </c>
    </row>
    <row r="340" spans="1:7" x14ac:dyDescent="0.25">
      <c r="A340" t="s">
        <v>1</v>
      </c>
      <c r="B340" s="4" t="s">
        <v>32</v>
      </c>
      <c r="C340" t="s">
        <v>6</v>
      </c>
      <c r="D340">
        <v>15</v>
      </c>
      <c r="E340" t="str">
        <f t="shared" si="34"/>
        <v>15N</v>
      </c>
      <c r="F340" t="s">
        <v>31</v>
      </c>
      <c r="G340" t="str">
        <f>IF(F340="±2%","G",IF(F340= "±5%","J","K"))</f>
        <v>G</v>
      </c>
    </row>
    <row r="341" spans="1:7" x14ac:dyDescent="0.25">
      <c r="A341" t="s">
        <v>1</v>
      </c>
      <c r="B341" s="4" t="s">
        <v>32</v>
      </c>
      <c r="C341" t="s">
        <v>6</v>
      </c>
      <c r="D341">
        <v>15</v>
      </c>
      <c r="E341" t="str">
        <f t="shared" si="34"/>
        <v>15N</v>
      </c>
      <c r="F341" t="s">
        <v>24</v>
      </c>
      <c r="G341" t="str">
        <f t="shared" ref="G341:G407" si="40">IF(F341="±2%","G",IF(F341= "±5%","J","K"))</f>
        <v>J</v>
      </c>
    </row>
    <row r="342" spans="1:7" x14ac:dyDescent="0.25">
      <c r="A342" t="s">
        <v>1</v>
      </c>
      <c r="B342" s="4" t="s">
        <v>32</v>
      </c>
      <c r="C342" t="s">
        <v>6</v>
      </c>
      <c r="D342">
        <v>15</v>
      </c>
      <c r="E342" t="str">
        <f t="shared" si="34"/>
        <v>15N</v>
      </c>
      <c r="F342" t="s">
        <v>25</v>
      </c>
      <c r="G342" t="str">
        <f t="shared" si="40"/>
        <v>K</v>
      </c>
    </row>
    <row r="343" spans="1:7" x14ac:dyDescent="0.25">
      <c r="A343" t="s">
        <v>1</v>
      </c>
      <c r="B343" s="4" t="s">
        <v>32</v>
      </c>
      <c r="C343" t="s">
        <v>6</v>
      </c>
      <c r="D343">
        <v>18</v>
      </c>
      <c r="E343" t="str">
        <f t="shared" si="34"/>
        <v>18N</v>
      </c>
      <c r="F343" t="s">
        <v>31</v>
      </c>
      <c r="G343" t="str">
        <f>IF(F343="±2%","G",IF(F343= "±5%","J","K"))</f>
        <v>G</v>
      </c>
    </row>
    <row r="344" spans="1:7" x14ac:dyDescent="0.25">
      <c r="A344" t="s">
        <v>1</v>
      </c>
      <c r="B344" s="4" t="s">
        <v>32</v>
      </c>
      <c r="C344" t="s">
        <v>6</v>
      </c>
      <c r="D344">
        <v>18</v>
      </c>
      <c r="E344" t="str">
        <f t="shared" si="34"/>
        <v>18N</v>
      </c>
      <c r="F344" t="s">
        <v>24</v>
      </c>
      <c r="G344" t="str">
        <f t="shared" ref="G344:G410" si="41">IF(F344="±2%","G",IF(F344= "±5%","J","K"))</f>
        <v>J</v>
      </c>
    </row>
    <row r="345" spans="1:7" x14ac:dyDescent="0.25">
      <c r="A345" t="s">
        <v>1</v>
      </c>
      <c r="B345" s="4" t="s">
        <v>32</v>
      </c>
      <c r="C345" t="s">
        <v>6</v>
      </c>
      <c r="D345">
        <v>18</v>
      </c>
      <c r="E345" t="str">
        <f>IF(D345&lt;10,INT(D345)&amp;"N"&amp;ROUNDUP(MOD(D345,1)*10,0),IF(AND(D345&gt;=100,D345&lt;1000),"R"&amp;D345/10,IF(D345&gt;=1000,INT(D345/1000)&amp;"R"&amp;ROUNDUP(MOD(D345,1000)/100,0),D345&amp;"N")))</f>
        <v>18N</v>
      </c>
      <c r="F345" t="s">
        <v>25</v>
      </c>
      <c r="G345" t="str">
        <f>IF(F345="±2%","G",IF(F345= "±5%","J","K"))</f>
        <v>K</v>
      </c>
    </row>
    <row r="346" spans="1:7" x14ac:dyDescent="0.25">
      <c r="A346" t="s">
        <v>1</v>
      </c>
      <c r="B346" s="4" t="s">
        <v>32</v>
      </c>
      <c r="C346" t="s">
        <v>6</v>
      </c>
      <c r="D346">
        <v>22</v>
      </c>
      <c r="E346" t="str">
        <f t="shared" si="34"/>
        <v>22N</v>
      </c>
      <c r="F346" t="s">
        <v>31</v>
      </c>
      <c r="G346" t="str">
        <f>IF(F346="±2%","G",IF(F346= "±5%","J","K"))</f>
        <v>G</v>
      </c>
    </row>
    <row r="347" spans="1:7" x14ac:dyDescent="0.25">
      <c r="A347" t="s">
        <v>1</v>
      </c>
      <c r="B347" s="4" t="s">
        <v>32</v>
      </c>
      <c r="C347" t="s">
        <v>6</v>
      </c>
      <c r="D347">
        <v>22</v>
      </c>
      <c r="E347" t="str">
        <f t="shared" si="34"/>
        <v>22N</v>
      </c>
      <c r="F347" t="s">
        <v>24</v>
      </c>
      <c r="G347" t="str">
        <f t="shared" ref="G347:G413" si="42">IF(F347="±2%","G",IF(F347= "±5%","J","K"))</f>
        <v>J</v>
      </c>
    </row>
    <row r="348" spans="1:7" x14ac:dyDescent="0.25">
      <c r="A348" t="s">
        <v>1</v>
      </c>
      <c r="B348" s="4" t="s">
        <v>32</v>
      </c>
      <c r="C348" t="s">
        <v>6</v>
      </c>
      <c r="D348">
        <v>22</v>
      </c>
      <c r="E348" t="str">
        <f>IF(D348&lt;10,INT(D348)&amp;"N"&amp;ROUNDUP(MOD(D348,1)*10,0),IF(AND(D348&gt;=100,D348&lt;1000),"R"&amp;D348/10,IF(D348&gt;=1000,INT(D348/1000)&amp;"R"&amp;ROUNDUP(MOD(D348,1000)/100,0),D348&amp;"N")))</f>
        <v>22N</v>
      </c>
      <c r="F348" t="s">
        <v>25</v>
      </c>
      <c r="G348" t="str">
        <f>IF(F348="±2%","G",IF(F348= "±5%","J","K"))</f>
        <v>K</v>
      </c>
    </row>
    <row r="349" spans="1:7" x14ac:dyDescent="0.25">
      <c r="A349" t="s">
        <v>1</v>
      </c>
      <c r="B349" s="4" t="s">
        <v>32</v>
      </c>
      <c r="C349" t="s">
        <v>6</v>
      </c>
      <c r="D349">
        <v>27</v>
      </c>
      <c r="E349" t="str">
        <f t="shared" si="34"/>
        <v>27N</v>
      </c>
      <c r="F349" t="s">
        <v>31</v>
      </c>
      <c r="G349" t="str">
        <f>IF(F349="±2%","G",IF(F349= "±5%","J","K"))</f>
        <v>G</v>
      </c>
    </row>
    <row r="350" spans="1:7" x14ac:dyDescent="0.25">
      <c r="A350" t="s">
        <v>1</v>
      </c>
      <c r="B350" s="4" t="s">
        <v>32</v>
      </c>
      <c r="C350" t="s">
        <v>6</v>
      </c>
      <c r="D350">
        <v>27</v>
      </c>
      <c r="E350" t="str">
        <f t="shared" si="34"/>
        <v>27N</v>
      </c>
      <c r="F350" t="s">
        <v>24</v>
      </c>
      <c r="G350" t="str">
        <f t="shared" ref="G350" si="43">IF(F350="±2%","G",IF(F350= "±5%","J","K"))</f>
        <v>J</v>
      </c>
    </row>
    <row r="351" spans="1:7" x14ac:dyDescent="0.25">
      <c r="A351" t="s">
        <v>1</v>
      </c>
      <c r="B351" s="4" t="s">
        <v>32</v>
      </c>
      <c r="C351" t="s">
        <v>6</v>
      </c>
      <c r="D351">
        <v>27</v>
      </c>
      <c r="E351" t="str">
        <f>IF(D351&lt;10,INT(D351)&amp;"N"&amp;ROUNDUP(MOD(D351,1)*10,0),IF(AND(D351&gt;=100,D351&lt;1000),"R"&amp;D351/10,IF(D351&gt;=1000,INT(D351/1000)&amp;"R"&amp;ROUNDUP(MOD(D351,1000)/100,0),D351&amp;"N")))</f>
        <v>27N</v>
      </c>
      <c r="F351" t="s">
        <v>25</v>
      </c>
      <c r="G351" t="str">
        <f>IF(F351="±2%","G",IF(F351= "±5%","J","K"))</f>
        <v>K</v>
      </c>
    </row>
    <row r="352" spans="1:7" x14ac:dyDescent="0.25">
      <c r="A352" t="s">
        <v>1</v>
      </c>
      <c r="B352" s="4" t="s">
        <v>32</v>
      </c>
      <c r="C352" t="s">
        <v>6</v>
      </c>
      <c r="D352">
        <v>33</v>
      </c>
      <c r="E352" t="str">
        <f t="shared" si="34"/>
        <v>33N</v>
      </c>
      <c r="F352" t="s">
        <v>31</v>
      </c>
      <c r="G352" t="str">
        <f>IF(F352="±2%","G",IF(F352= "±5%","J","K"))</f>
        <v>G</v>
      </c>
    </row>
    <row r="353" spans="1:7" x14ac:dyDescent="0.25">
      <c r="A353" t="s">
        <v>1</v>
      </c>
      <c r="B353" s="4" t="s">
        <v>32</v>
      </c>
      <c r="C353" t="s">
        <v>6</v>
      </c>
      <c r="D353">
        <v>33</v>
      </c>
      <c r="E353" t="str">
        <f t="shared" si="34"/>
        <v>33N</v>
      </c>
      <c r="F353" t="s">
        <v>24</v>
      </c>
      <c r="G353" t="str">
        <f t="shared" ref="G353:G419" si="44">IF(F353="±2%","G",IF(F353= "±5%","J","K"))</f>
        <v>J</v>
      </c>
    </row>
    <row r="354" spans="1:7" x14ac:dyDescent="0.25">
      <c r="A354" t="s">
        <v>1</v>
      </c>
      <c r="B354" s="4" t="s">
        <v>32</v>
      </c>
      <c r="C354" t="s">
        <v>6</v>
      </c>
      <c r="D354">
        <v>33</v>
      </c>
      <c r="E354" t="str">
        <f t="shared" si="34"/>
        <v>33N</v>
      </c>
      <c r="F354" t="s">
        <v>25</v>
      </c>
      <c r="G354" t="str">
        <f t="shared" si="44"/>
        <v>K</v>
      </c>
    </row>
    <row r="355" spans="1:7" x14ac:dyDescent="0.25">
      <c r="A355" t="s">
        <v>1</v>
      </c>
      <c r="B355" s="4" t="s">
        <v>32</v>
      </c>
      <c r="C355" t="s">
        <v>6</v>
      </c>
      <c r="D355">
        <v>39</v>
      </c>
      <c r="E355" t="str">
        <f t="shared" si="34"/>
        <v>39N</v>
      </c>
      <c r="F355" t="s">
        <v>31</v>
      </c>
      <c r="G355" t="str">
        <f>IF(F355="±2%","G",IF(F355= "±5%","J","K"))</f>
        <v>G</v>
      </c>
    </row>
    <row r="356" spans="1:7" x14ac:dyDescent="0.25">
      <c r="A356" t="s">
        <v>1</v>
      </c>
      <c r="B356" s="4" t="s">
        <v>32</v>
      </c>
      <c r="C356" t="s">
        <v>6</v>
      </c>
      <c r="D356">
        <v>39</v>
      </c>
      <c r="E356" t="str">
        <f t="shared" si="34"/>
        <v>39N</v>
      </c>
      <c r="F356" t="s">
        <v>24</v>
      </c>
      <c r="G356" t="str">
        <f t="shared" ref="G356:G420" si="45">IF(F356="±2%","G",IF(F356= "±5%","J","K"))</f>
        <v>J</v>
      </c>
    </row>
    <row r="357" spans="1:7" x14ac:dyDescent="0.25">
      <c r="A357" t="s">
        <v>1</v>
      </c>
      <c r="B357" s="4" t="s">
        <v>32</v>
      </c>
      <c r="C357" t="s">
        <v>6</v>
      </c>
      <c r="D357">
        <v>39</v>
      </c>
      <c r="E357" t="str">
        <f t="shared" si="34"/>
        <v>39N</v>
      </c>
      <c r="F357" t="s">
        <v>25</v>
      </c>
      <c r="G357" t="str">
        <f t="shared" si="45"/>
        <v>K</v>
      </c>
    </row>
    <row r="358" spans="1:7" x14ac:dyDescent="0.25">
      <c r="A358" t="s">
        <v>1</v>
      </c>
      <c r="B358" s="4" t="s">
        <v>32</v>
      </c>
      <c r="C358" t="s">
        <v>6</v>
      </c>
      <c r="D358">
        <v>47</v>
      </c>
      <c r="E358" t="str">
        <f t="shared" si="34"/>
        <v>47N</v>
      </c>
      <c r="F358" t="s">
        <v>31</v>
      </c>
      <c r="G358" t="str">
        <f>IF(F358="±2%","G",IF(F358= "±5%","J","K"))</f>
        <v>G</v>
      </c>
    </row>
    <row r="359" spans="1:7" x14ac:dyDescent="0.25">
      <c r="A359" t="s">
        <v>1</v>
      </c>
      <c r="B359" s="4" t="s">
        <v>32</v>
      </c>
      <c r="C359" t="s">
        <v>6</v>
      </c>
      <c r="D359">
        <v>47</v>
      </c>
      <c r="E359" t="str">
        <f t="shared" si="34"/>
        <v>47N</v>
      </c>
      <c r="F359" t="s">
        <v>24</v>
      </c>
      <c r="G359" t="str">
        <f t="shared" ref="G359:G420" si="46">IF(F359="±2%","G",IF(F359= "±5%","J","K"))</f>
        <v>J</v>
      </c>
    </row>
    <row r="360" spans="1:7" x14ac:dyDescent="0.25">
      <c r="A360" t="s">
        <v>1</v>
      </c>
      <c r="B360" s="4" t="s">
        <v>32</v>
      </c>
      <c r="C360" t="s">
        <v>6</v>
      </c>
      <c r="D360">
        <v>47</v>
      </c>
      <c r="E360" t="str">
        <f t="shared" si="34"/>
        <v>47N</v>
      </c>
      <c r="F360" t="s">
        <v>25</v>
      </c>
      <c r="G360" t="str">
        <f t="shared" si="46"/>
        <v>K</v>
      </c>
    </row>
    <row r="361" spans="1:7" x14ac:dyDescent="0.25">
      <c r="A361" t="s">
        <v>1</v>
      </c>
      <c r="B361" s="4" t="s">
        <v>32</v>
      </c>
      <c r="C361" t="s">
        <v>6</v>
      </c>
      <c r="D361">
        <v>56</v>
      </c>
      <c r="E361" t="str">
        <f t="shared" si="34"/>
        <v>56N</v>
      </c>
      <c r="F361" t="s">
        <v>31</v>
      </c>
      <c r="G361" t="str">
        <f>IF(F361="±2%","G",IF(F361= "±5%","J","K"))</f>
        <v>G</v>
      </c>
    </row>
    <row r="362" spans="1:7" x14ac:dyDescent="0.25">
      <c r="A362" t="s">
        <v>1</v>
      </c>
      <c r="B362" s="4" t="s">
        <v>32</v>
      </c>
      <c r="C362" t="s">
        <v>6</v>
      </c>
      <c r="D362">
        <v>56</v>
      </c>
      <c r="E362" t="str">
        <f t="shared" si="34"/>
        <v>56N</v>
      </c>
      <c r="F362" t="s">
        <v>24</v>
      </c>
      <c r="G362" t="str">
        <f t="shared" ref="G362:G420" si="47">IF(F362="±2%","G",IF(F362= "±5%","J","K"))</f>
        <v>J</v>
      </c>
    </row>
    <row r="363" spans="1:7" x14ac:dyDescent="0.25">
      <c r="A363" t="s">
        <v>1</v>
      </c>
      <c r="B363" s="4" t="s">
        <v>32</v>
      </c>
      <c r="C363" t="s">
        <v>6</v>
      </c>
      <c r="D363">
        <v>56</v>
      </c>
      <c r="E363" t="str">
        <f t="shared" si="34"/>
        <v>56N</v>
      </c>
      <c r="F363" t="s">
        <v>25</v>
      </c>
      <c r="G363" t="str">
        <f t="shared" si="47"/>
        <v>K</v>
      </c>
    </row>
    <row r="364" spans="1:7" x14ac:dyDescent="0.25">
      <c r="A364" t="s">
        <v>1</v>
      </c>
      <c r="B364" s="4" t="s">
        <v>32</v>
      </c>
      <c r="C364" t="s">
        <v>6</v>
      </c>
      <c r="D364">
        <v>68</v>
      </c>
      <c r="E364" t="str">
        <f t="shared" si="34"/>
        <v>68N</v>
      </c>
      <c r="F364" t="s">
        <v>31</v>
      </c>
      <c r="G364" t="str">
        <f>IF(F364="±2%","G",IF(F364= "±5%","J","K"))</f>
        <v>G</v>
      </c>
    </row>
    <row r="365" spans="1:7" x14ac:dyDescent="0.25">
      <c r="A365" t="s">
        <v>1</v>
      </c>
      <c r="B365" s="4" t="s">
        <v>32</v>
      </c>
      <c r="C365" t="s">
        <v>6</v>
      </c>
      <c r="D365">
        <v>68</v>
      </c>
      <c r="E365" t="str">
        <f t="shared" si="34"/>
        <v>68N</v>
      </c>
      <c r="F365" t="s">
        <v>24</v>
      </c>
      <c r="G365" t="str">
        <f t="shared" ref="G365:G420" si="48">IF(F365="±2%","G",IF(F365= "±5%","J","K"))</f>
        <v>J</v>
      </c>
    </row>
    <row r="366" spans="1:7" x14ac:dyDescent="0.25">
      <c r="A366" t="s">
        <v>1</v>
      </c>
      <c r="B366" s="4" t="s">
        <v>32</v>
      </c>
      <c r="C366" t="s">
        <v>6</v>
      </c>
      <c r="D366">
        <v>68</v>
      </c>
      <c r="E366" t="str">
        <f t="shared" si="34"/>
        <v>68N</v>
      </c>
      <c r="F366" t="s">
        <v>25</v>
      </c>
      <c r="G366" t="str">
        <f t="shared" si="48"/>
        <v>K</v>
      </c>
    </row>
    <row r="367" spans="1:7" x14ac:dyDescent="0.25">
      <c r="A367" t="s">
        <v>1</v>
      </c>
      <c r="B367" s="4" t="s">
        <v>32</v>
      </c>
      <c r="C367" t="s">
        <v>6</v>
      </c>
      <c r="D367">
        <v>82</v>
      </c>
      <c r="E367" t="str">
        <f t="shared" si="34"/>
        <v>82N</v>
      </c>
      <c r="F367" t="s">
        <v>31</v>
      </c>
      <c r="G367" t="str">
        <f>IF(F367="±2%","G",IF(F367= "±5%","J","K"))</f>
        <v>G</v>
      </c>
    </row>
    <row r="368" spans="1:7" x14ac:dyDescent="0.25">
      <c r="A368" t="s">
        <v>1</v>
      </c>
      <c r="B368" s="4" t="s">
        <v>32</v>
      </c>
      <c r="C368" t="s">
        <v>6</v>
      </c>
      <c r="D368">
        <v>82</v>
      </c>
      <c r="E368" t="str">
        <f t="shared" si="34"/>
        <v>82N</v>
      </c>
      <c r="F368" t="s">
        <v>24</v>
      </c>
      <c r="G368" t="str">
        <f t="shared" ref="G368:G420" si="49">IF(F368="±2%","G",IF(F368= "±5%","J","K"))</f>
        <v>J</v>
      </c>
    </row>
    <row r="369" spans="1:7" x14ac:dyDescent="0.25">
      <c r="A369" t="s">
        <v>1</v>
      </c>
      <c r="B369" s="4" t="s">
        <v>32</v>
      </c>
      <c r="C369" t="s">
        <v>6</v>
      </c>
      <c r="D369">
        <v>82</v>
      </c>
      <c r="E369" t="str">
        <f t="shared" si="34"/>
        <v>82N</v>
      </c>
      <c r="F369" t="s">
        <v>25</v>
      </c>
      <c r="G369" t="str">
        <f t="shared" si="49"/>
        <v>K</v>
      </c>
    </row>
    <row r="370" spans="1:7" x14ac:dyDescent="0.25">
      <c r="A370" t="s">
        <v>1</v>
      </c>
      <c r="B370" s="4" t="s">
        <v>32</v>
      </c>
      <c r="C370" t="s">
        <v>6</v>
      </c>
      <c r="D370">
        <v>100</v>
      </c>
      <c r="E370" t="str">
        <f t="shared" si="34"/>
        <v>R10</v>
      </c>
      <c r="F370" t="s">
        <v>31</v>
      </c>
      <c r="G370" t="str">
        <f>IF(F370="±2%","G",IF(F370= "±5%","J","K"))</f>
        <v>G</v>
      </c>
    </row>
    <row r="371" spans="1:7" x14ac:dyDescent="0.25">
      <c r="A371" t="s">
        <v>1</v>
      </c>
      <c r="B371" s="4" t="s">
        <v>32</v>
      </c>
      <c r="C371" t="s">
        <v>6</v>
      </c>
      <c r="D371">
        <v>100</v>
      </c>
      <c r="E371" t="str">
        <f t="shared" si="34"/>
        <v>R10</v>
      </c>
      <c r="F371" t="s">
        <v>24</v>
      </c>
      <c r="G371" t="str">
        <f t="shared" ref="G371:G420" si="50">IF(F371="±2%","G",IF(F371= "±5%","J","K"))</f>
        <v>J</v>
      </c>
    </row>
    <row r="372" spans="1:7" x14ac:dyDescent="0.25">
      <c r="A372" t="s">
        <v>1</v>
      </c>
      <c r="B372" s="4" t="s">
        <v>32</v>
      </c>
      <c r="C372" t="s">
        <v>6</v>
      </c>
      <c r="D372">
        <v>100</v>
      </c>
      <c r="E372" t="str">
        <f t="shared" si="34"/>
        <v>R10</v>
      </c>
      <c r="F372" t="s">
        <v>25</v>
      </c>
      <c r="G372" t="str">
        <f t="shared" si="50"/>
        <v>K</v>
      </c>
    </row>
    <row r="373" spans="1:7" x14ac:dyDescent="0.25">
      <c r="A373" t="s">
        <v>1</v>
      </c>
      <c r="B373" s="4" t="s">
        <v>32</v>
      </c>
      <c r="C373" t="s">
        <v>6</v>
      </c>
      <c r="D373">
        <v>120</v>
      </c>
      <c r="E373" t="str">
        <f t="shared" si="34"/>
        <v>R12</v>
      </c>
      <c r="F373" t="s">
        <v>31</v>
      </c>
      <c r="G373" t="str">
        <f>IF(F373="±2%","G",IF(F373= "±5%","J","K"))</f>
        <v>G</v>
      </c>
    </row>
    <row r="374" spans="1:7" x14ac:dyDescent="0.25">
      <c r="A374" t="s">
        <v>1</v>
      </c>
      <c r="B374" s="4" t="s">
        <v>32</v>
      </c>
      <c r="C374" t="s">
        <v>6</v>
      </c>
      <c r="D374">
        <v>120</v>
      </c>
      <c r="E374" t="str">
        <f t="shared" si="34"/>
        <v>R12</v>
      </c>
      <c r="F374" t="s">
        <v>24</v>
      </c>
      <c r="G374" t="str">
        <f t="shared" ref="G374:G420" si="51">IF(F374="±2%","G",IF(F374= "±5%","J","K"))</f>
        <v>J</v>
      </c>
    </row>
    <row r="375" spans="1:7" x14ac:dyDescent="0.25">
      <c r="A375" t="s">
        <v>1</v>
      </c>
      <c r="B375" s="4" t="s">
        <v>32</v>
      </c>
      <c r="C375" t="s">
        <v>6</v>
      </c>
      <c r="D375">
        <v>120</v>
      </c>
      <c r="E375" t="str">
        <f t="shared" si="34"/>
        <v>R12</v>
      </c>
      <c r="F375" t="s">
        <v>25</v>
      </c>
      <c r="G375" t="str">
        <f t="shared" si="51"/>
        <v>K</v>
      </c>
    </row>
    <row r="376" spans="1:7" x14ac:dyDescent="0.25">
      <c r="A376" t="s">
        <v>1</v>
      </c>
      <c r="B376" s="4" t="s">
        <v>32</v>
      </c>
      <c r="C376" t="s">
        <v>6</v>
      </c>
      <c r="D376">
        <v>150</v>
      </c>
      <c r="E376" t="str">
        <f t="shared" si="34"/>
        <v>R15</v>
      </c>
      <c r="F376" t="s">
        <v>31</v>
      </c>
      <c r="G376" t="str">
        <f>IF(F376="±2%","G",IF(F376= "±5%","J","K"))</f>
        <v>G</v>
      </c>
    </row>
    <row r="377" spans="1:7" x14ac:dyDescent="0.25">
      <c r="A377" t="s">
        <v>1</v>
      </c>
      <c r="B377" s="4" t="s">
        <v>32</v>
      </c>
      <c r="C377" t="s">
        <v>6</v>
      </c>
      <c r="D377">
        <v>150</v>
      </c>
      <c r="E377" t="str">
        <f t="shared" si="34"/>
        <v>R15</v>
      </c>
      <c r="F377" t="s">
        <v>24</v>
      </c>
      <c r="G377" t="str">
        <f t="shared" ref="G377:G420" si="52">IF(F377="±2%","G",IF(F377= "±5%","J","K"))</f>
        <v>J</v>
      </c>
    </row>
    <row r="378" spans="1:7" x14ac:dyDescent="0.25">
      <c r="A378" t="s">
        <v>1</v>
      </c>
      <c r="B378" s="4" t="s">
        <v>32</v>
      </c>
      <c r="C378" t="s">
        <v>6</v>
      </c>
      <c r="D378">
        <v>150</v>
      </c>
      <c r="E378" t="str">
        <f t="shared" si="34"/>
        <v>R15</v>
      </c>
      <c r="F378" t="s">
        <v>25</v>
      </c>
      <c r="G378" t="str">
        <f t="shared" si="52"/>
        <v>K</v>
      </c>
    </row>
    <row r="379" spans="1:7" x14ac:dyDescent="0.25">
      <c r="A379" t="s">
        <v>1</v>
      </c>
      <c r="B379" s="4" t="s">
        <v>32</v>
      </c>
      <c r="C379" t="s">
        <v>6</v>
      </c>
      <c r="D379">
        <v>180</v>
      </c>
      <c r="E379" t="str">
        <f t="shared" si="34"/>
        <v>R18</v>
      </c>
      <c r="F379" t="s">
        <v>31</v>
      </c>
      <c r="G379" t="str">
        <f>IF(F379="±2%","G",IF(F379= "±5%","J","K"))</f>
        <v>G</v>
      </c>
    </row>
    <row r="380" spans="1:7" x14ac:dyDescent="0.25">
      <c r="A380" t="s">
        <v>1</v>
      </c>
      <c r="B380" s="4" t="s">
        <v>32</v>
      </c>
      <c r="C380" t="s">
        <v>6</v>
      </c>
      <c r="D380">
        <v>180</v>
      </c>
      <c r="E380" t="str">
        <f t="shared" si="34"/>
        <v>R18</v>
      </c>
      <c r="F380" t="s">
        <v>24</v>
      </c>
      <c r="G380" t="str">
        <f t="shared" ref="G380:G420" si="53">IF(F380="±2%","G",IF(F380= "±5%","J","K"))</f>
        <v>J</v>
      </c>
    </row>
    <row r="381" spans="1:7" x14ac:dyDescent="0.25">
      <c r="A381" t="s">
        <v>1</v>
      </c>
      <c r="B381" s="4" t="s">
        <v>32</v>
      </c>
      <c r="C381" t="s">
        <v>6</v>
      </c>
      <c r="D381">
        <v>180</v>
      </c>
      <c r="E381" t="str">
        <f t="shared" si="34"/>
        <v>R18</v>
      </c>
      <c r="F381" t="s">
        <v>25</v>
      </c>
      <c r="G381" t="str">
        <f t="shared" si="53"/>
        <v>K</v>
      </c>
    </row>
    <row r="382" spans="1:7" x14ac:dyDescent="0.25">
      <c r="A382" t="s">
        <v>1</v>
      </c>
      <c r="B382" s="4" t="s">
        <v>32</v>
      </c>
      <c r="C382" t="s">
        <v>6</v>
      </c>
      <c r="D382">
        <v>220</v>
      </c>
      <c r="E382" t="str">
        <f t="shared" si="34"/>
        <v>R22</v>
      </c>
      <c r="F382" t="s">
        <v>31</v>
      </c>
      <c r="G382" t="str">
        <f>IF(F382="±2%","G",IF(F382= "±5%","J","K"))</f>
        <v>G</v>
      </c>
    </row>
    <row r="383" spans="1:7" x14ac:dyDescent="0.25">
      <c r="A383" t="s">
        <v>1</v>
      </c>
      <c r="B383" s="4" t="s">
        <v>32</v>
      </c>
      <c r="C383" t="s">
        <v>6</v>
      </c>
      <c r="D383">
        <v>220</v>
      </c>
      <c r="E383" t="str">
        <f t="shared" si="34"/>
        <v>R22</v>
      </c>
      <c r="F383" t="s">
        <v>24</v>
      </c>
      <c r="G383" t="str">
        <f t="shared" ref="G383:G420" si="54">IF(F383="±2%","G",IF(F383= "±5%","J","K"))</f>
        <v>J</v>
      </c>
    </row>
    <row r="384" spans="1:7" x14ac:dyDescent="0.25">
      <c r="A384" t="s">
        <v>1</v>
      </c>
      <c r="B384" s="4" t="s">
        <v>32</v>
      </c>
      <c r="C384" t="s">
        <v>6</v>
      </c>
      <c r="D384">
        <v>220</v>
      </c>
      <c r="E384" t="str">
        <f t="shared" si="34"/>
        <v>R22</v>
      </c>
      <c r="F384" t="s">
        <v>25</v>
      </c>
      <c r="G384" t="str">
        <f t="shared" si="54"/>
        <v>K</v>
      </c>
    </row>
    <row r="385" spans="1:7" x14ac:dyDescent="0.25">
      <c r="A385" t="s">
        <v>1</v>
      </c>
      <c r="B385" s="4" t="s">
        <v>32</v>
      </c>
      <c r="C385" t="s">
        <v>6</v>
      </c>
      <c r="D385">
        <v>270</v>
      </c>
      <c r="E385" t="str">
        <f t="shared" si="34"/>
        <v>R27</v>
      </c>
      <c r="F385" t="s">
        <v>31</v>
      </c>
      <c r="G385" t="str">
        <f>IF(F385="±2%","G",IF(F385= "±5%","J","K"))</f>
        <v>G</v>
      </c>
    </row>
    <row r="386" spans="1:7" x14ac:dyDescent="0.25">
      <c r="A386" t="s">
        <v>1</v>
      </c>
      <c r="B386" s="4" t="s">
        <v>32</v>
      </c>
      <c r="C386" t="s">
        <v>6</v>
      </c>
      <c r="D386">
        <v>270</v>
      </c>
      <c r="E386" t="str">
        <f t="shared" si="34"/>
        <v>R27</v>
      </c>
      <c r="F386" t="s">
        <v>24</v>
      </c>
      <c r="G386" t="str">
        <f t="shared" ref="G386:G420" si="55">IF(F386="±2%","G",IF(F386= "±5%","J","K"))</f>
        <v>J</v>
      </c>
    </row>
    <row r="387" spans="1:7" x14ac:dyDescent="0.25">
      <c r="A387" t="s">
        <v>1</v>
      </c>
      <c r="B387" s="4" t="s">
        <v>32</v>
      </c>
      <c r="C387" t="s">
        <v>6</v>
      </c>
      <c r="D387">
        <v>270</v>
      </c>
      <c r="E387" t="str">
        <f t="shared" si="34"/>
        <v>R27</v>
      </c>
      <c r="F387" t="s">
        <v>25</v>
      </c>
      <c r="G387" t="str">
        <f t="shared" si="55"/>
        <v>K</v>
      </c>
    </row>
    <row r="388" spans="1:7" x14ac:dyDescent="0.25">
      <c r="A388" t="s">
        <v>1</v>
      </c>
      <c r="B388" s="4" t="s">
        <v>32</v>
      </c>
      <c r="C388" t="s">
        <v>6</v>
      </c>
      <c r="D388">
        <v>330</v>
      </c>
      <c r="E388" t="str">
        <f t="shared" si="34"/>
        <v>R33</v>
      </c>
      <c r="F388" t="s">
        <v>31</v>
      </c>
      <c r="G388" t="str">
        <f>IF(F388="±2%","G",IF(F388= "±5%","J","K"))</f>
        <v>G</v>
      </c>
    </row>
    <row r="389" spans="1:7" x14ac:dyDescent="0.25">
      <c r="A389" t="s">
        <v>1</v>
      </c>
      <c r="B389" s="4" t="s">
        <v>32</v>
      </c>
      <c r="C389" t="s">
        <v>6</v>
      </c>
      <c r="D389">
        <v>330</v>
      </c>
      <c r="E389" t="str">
        <f t="shared" ref="E389:E420" si="56">IF(D389&lt;10,INT(D389)&amp;"N"&amp;ROUNDUP(MOD(D389,1)*10,0),IF(AND(D389&gt;=100,D389&lt;1000),"R"&amp;D389/10,IF(D389&gt;=1000,INT(D389/1000)&amp;"R"&amp;ROUNDUP(MOD(D389,1000)/100,0),D389&amp;"N")))</f>
        <v>R33</v>
      </c>
      <c r="F389" t="s">
        <v>24</v>
      </c>
      <c r="G389" t="str">
        <f t="shared" ref="G389:G420" si="57">IF(F389="±2%","G",IF(F389= "±5%","J","K"))</f>
        <v>J</v>
      </c>
    </row>
    <row r="390" spans="1:7" x14ac:dyDescent="0.25">
      <c r="A390" t="s">
        <v>1</v>
      </c>
      <c r="B390" s="4" t="s">
        <v>32</v>
      </c>
      <c r="C390" t="s">
        <v>6</v>
      </c>
      <c r="D390">
        <v>330</v>
      </c>
      <c r="E390" t="str">
        <f t="shared" si="56"/>
        <v>R33</v>
      </c>
      <c r="F390" t="s">
        <v>25</v>
      </c>
      <c r="G390" t="str">
        <f t="shared" si="57"/>
        <v>K</v>
      </c>
    </row>
    <row r="391" spans="1:7" x14ac:dyDescent="0.25">
      <c r="A391" t="s">
        <v>1</v>
      </c>
      <c r="B391" s="4" t="s">
        <v>32</v>
      </c>
      <c r="C391" t="s">
        <v>6</v>
      </c>
      <c r="D391">
        <v>390</v>
      </c>
      <c r="E391" t="str">
        <f t="shared" si="56"/>
        <v>R39</v>
      </c>
      <c r="F391" t="s">
        <v>31</v>
      </c>
      <c r="G391" t="str">
        <f>IF(F391="±2%","G",IF(F391= "±5%","J","K"))</f>
        <v>G</v>
      </c>
    </row>
    <row r="392" spans="1:7" x14ac:dyDescent="0.25">
      <c r="A392" t="s">
        <v>1</v>
      </c>
      <c r="B392" s="4" t="s">
        <v>32</v>
      </c>
      <c r="C392" t="s">
        <v>6</v>
      </c>
      <c r="D392">
        <v>390</v>
      </c>
      <c r="E392" t="str">
        <f t="shared" si="56"/>
        <v>R39</v>
      </c>
      <c r="F392" t="s">
        <v>24</v>
      </c>
      <c r="G392" t="str">
        <f t="shared" ref="G392:G420" si="58">IF(F392="±2%","G",IF(F392= "±5%","J","K"))</f>
        <v>J</v>
      </c>
    </row>
    <row r="393" spans="1:7" x14ac:dyDescent="0.25">
      <c r="A393" t="s">
        <v>1</v>
      </c>
      <c r="B393" s="4" t="s">
        <v>32</v>
      </c>
      <c r="C393" t="s">
        <v>6</v>
      </c>
      <c r="D393">
        <v>390</v>
      </c>
      <c r="E393" t="str">
        <f t="shared" si="56"/>
        <v>R39</v>
      </c>
      <c r="F393" t="s">
        <v>25</v>
      </c>
      <c r="G393" t="str">
        <f t="shared" si="58"/>
        <v>K</v>
      </c>
    </row>
    <row r="394" spans="1:7" x14ac:dyDescent="0.25">
      <c r="A394" t="s">
        <v>1</v>
      </c>
      <c r="B394" s="4" t="s">
        <v>32</v>
      </c>
      <c r="C394" t="s">
        <v>6</v>
      </c>
      <c r="D394">
        <v>470</v>
      </c>
      <c r="E394" t="str">
        <f t="shared" si="56"/>
        <v>R47</v>
      </c>
      <c r="F394" t="s">
        <v>31</v>
      </c>
      <c r="G394" t="str">
        <f>IF(F394="±2%","G",IF(F394= "±5%","J","K"))</f>
        <v>G</v>
      </c>
    </row>
    <row r="395" spans="1:7" x14ac:dyDescent="0.25">
      <c r="A395" t="s">
        <v>1</v>
      </c>
      <c r="B395" s="4" t="s">
        <v>32</v>
      </c>
      <c r="C395" t="s">
        <v>6</v>
      </c>
      <c r="D395">
        <v>470</v>
      </c>
      <c r="E395" t="str">
        <f t="shared" si="56"/>
        <v>R47</v>
      </c>
      <c r="F395" t="s">
        <v>24</v>
      </c>
      <c r="G395" t="str">
        <f t="shared" ref="G395:G420" si="59">IF(F395="±2%","G",IF(F395= "±5%","J","K"))</f>
        <v>J</v>
      </c>
    </row>
    <row r="396" spans="1:7" x14ac:dyDescent="0.25">
      <c r="A396" t="s">
        <v>1</v>
      </c>
      <c r="B396" s="4" t="s">
        <v>32</v>
      </c>
      <c r="C396" t="s">
        <v>6</v>
      </c>
      <c r="D396">
        <v>470</v>
      </c>
      <c r="E396" t="str">
        <f t="shared" si="56"/>
        <v>R47</v>
      </c>
      <c r="F396" t="s">
        <v>25</v>
      </c>
      <c r="G396" t="str">
        <f t="shared" si="59"/>
        <v>K</v>
      </c>
    </row>
    <row r="397" spans="1:7" x14ac:dyDescent="0.25">
      <c r="A397" t="s">
        <v>1</v>
      </c>
      <c r="B397" s="4" t="s">
        <v>32</v>
      </c>
      <c r="C397" t="s">
        <v>6</v>
      </c>
      <c r="D397">
        <v>560</v>
      </c>
      <c r="E397" t="str">
        <f t="shared" si="56"/>
        <v>R56</v>
      </c>
      <c r="F397" t="s">
        <v>31</v>
      </c>
      <c r="G397" t="str">
        <f>IF(F397="±2%","G",IF(F397= "±5%","J","K"))</f>
        <v>G</v>
      </c>
    </row>
    <row r="398" spans="1:7" x14ac:dyDescent="0.25">
      <c r="A398" t="s">
        <v>1</v>
      </c>
      <c r="B398" s="4" t="s">
        <v>32</v>
      </c>
      <c r="C398" t="s">
        <v>6</v>
      </c>
      <c r="D398">
        <v>560</v>
      </c>
      <c r="E398" t="str">
        <f t="shared" si="56"/>
        <v>R56</v>
      </c>
      <c r="F398" t="s">
        <v>24</v>
      </c>
      <c r="G398" t="str">
        <f t="shared" ref="G398:G420" si="60">IF(F398="±2%","G",IF(F398= "±5%","J","K"))</f>
        <v>J</v>
      </c>
    </row>
    <row r="399" spans="1:7" x14ac:dyDescent="0.25">
      <c r="A399" t="s">
        <v>1</v>
      </c>
      <c r="B399" s="4" t="s">
        <v>32</v>
      </c>
      <c r="C399" t="s">
        <v>6</v>
      </c>
      <c r="D399">
        <v>560</v>
      </c>
      <c r="E399" t="str">
        <f t="shared" si="56"/>
        <v>R56</v>
      </c>
      <c r="F399" t="s">
        <v>25</v>
      </c>
      <c r="G399" t="str">
        <f t="shared" si="60"/>
        <v>K</v>
      </c>
    </row>
    <row r="400" spans="1:7" x14ac:dyDescent="0.25">
      <c r="A400" t="s">
        <v>1</v>
      </c>
      <c r="B400" s="4" t="s">
        <v>32</v>
      </c>
      <c r="C400" t="s">
        <v>6</v>
      </c>
      <c r="D400">
        <v>620</v>
      </c>
      <c r="E400" t="str">
        <f t="shared" si="56"/>
        <v>R62</v>
      </c>
      <c r="F400" t="s">
        <v>31</v>
      </c>
      <c r="G400" t="str">
        <f>IF(F400="±2%","G",IF(F400= "±5%","J","K"))</f>
        <v>G</v>
      </c>
    </row>
    <row r="401" spans="1:7" x14ac:dyDescent="0.25">
      <c r="A401" t="s">
        <v>1</v>
      </c>
      <c r="B401" s="4" t="s">
        <v>32</v>
      </c>
      <c r="C401" t="s">
        <v>6</v>
      </c>
      <c r="D401">
        <v>620</v>
      </c>
      <c r="E401" t="str">
        <f t="shared" si="56"/>
        <v>R62</v>
      </c>
      <c r="F401" t="s">
        <v>24</v>
      </c>
      <c r="G401" t="str">
        <f t="shared" ref="G401:G420" si="61">IF(F401="±2%","G",IF(F401= "±5%","J","K"))</f>
        <v>J</v>
      </c>
    </row>
    <row r="402" spans="1:7" x14ac:dyDescent="0.25">
      <c r="A402" t="s">
        <v>1</v>
      </c>
      <c r="B402" s="4" t="s">
        <v>32</v>
      </c>
      <c r="C402" t="s">
        <v>6</v>
      </c>
      <c r="D402">
        <v>620</v>
      </c>
      <c r="E402" t="str">
        <f t="shared" si="56"/>
        <v>R62</v>
      </c>
      <c r="F402" t="s">
        <v>25</v>
      </c>
      <c r="G402" t="str">
        <f t="shared" si="61"/>
        <v>K</v>
      </c>
    </row>
    <row r="403" spans="1:7" x14ac:dyDescent="0.25">
      <c r="A403" t="s">
        <v>1</v>
      </c>
      <c r="B403" s="4" t="s">
        <v>32</v>
      </c>
      <c r="C403" t="s">
        <v>6</v>
      </c>
      <c r="D403">
        <v>680</v>
      </c>
      <c r="E403" t="str">
        <f t="shared" si="56"/>
        <v>R68</v>
      </c>
      <c r="F403" t="s">
        <v>31</v>
      </c>
      <c r="G403" t="str">
        <f>IF(F403="±2%","G",IF(F403= "±5%","J","K"))</f>
        <v>G</v>
      </c>
    </row>
    <row r="404" spans="1:7" x14ac:dyDescent="0.25">
      <c r="A404" t="s">
        <v>1</v>
      </c>
      <c r="B404" s="4" t="s">
        <v>32</v>
      </c>
      <c r="C404" t="s">
        <v>6</v>
      </c>
      <c r="D404">
        <v>680</v>
      </c>
      <c r="E404" t="str">
        <f t="shared" si="56"/>
        <v>R68</v>
      </c>
      <c r="F404" t="s">
        <v>24</v>
      </c>
      <c r="G404" t="str">
        <f t="shared" ref="G404:G405" si="62">IF(F404="±2%","G",IF(F404= "±5%","J","K"))</f>
        <v>J</v>
      </c>
    </row>
    <row r="405" spans="1:7" x14ac:dyDescent="0.25">
      <c r="A405" t="s">
        <v>1</v>
      </c>
      <c r="B405" s="4" t="s">
        <v>32</v>
      </c>
      <c r="C405" t="s">
        <v>6</v>
      </c>
      <c r="D405">
        <v>680</v>
      </c>
      <c r="E405" t="str">
        <f t="shared" si="56"/>
        <v>R68</v>
      </c>
      <c r="F405" t="s">
        <v>25</v>
      </c>
      <c r="G405" t="str">
        <f t="shared" si="62"/>
        <v>K</v>
      </c>
    </row>
    <row r="406" spans="1:7" x14ac:dyDescent="0.25">
      <c r="A406" t="s">
        <v>1</v>
      </c>
      <c r="B406" s="4" t="s">
        <v>32</v>
      </c>
      <c r="C406" t="s">
        <v>6</v>
      </c>
      <c r="D406">
        <v>750</v>
      </c>
      <c r="E406" t="str">
        <f t="shared" si="56"/>
        <v>R75</v>
      </c>
      <c r="F406" t="s">
        <v>31</v>
      </c>
      <c r="G406" t="str">
        <f>IF(F406="±2%","G",IF(F406= "±5%","J","K"))</f>
        <v>G</v>
      </c>
    </row>
    <row r="407" spans="1:7" x14ac:dyDescent="0.25">
      <c r="A407" t="s">
        <v>1</v>
      </c>
      <c r="B407" s="4" t="s">
        <v>32</v>
      </c>
      <c r="C407" t="s">
        <v>6</v>
      </c>
      <c r="D407">
        <v>750</v>
      </c>
      <c r="E407" t="str">
        <f t="shared" si="56"/>
        <v>R75</v>
      </c>
      <c r="F407" t="s">
        <v>24</v>
      </c>
      <c r="G407" t="str">
        <f t="shared" ref="G407:G408" si="63">IF(F407="±2%","G",IF(F407= "±5%","J","K"))</f>
        <v>J</v>
      </c>
    </row>
    <row r="408" spans="1:7" x14ac:dyDescent="0.25">
      <c r="A408" t="s">
        <v>1</v>
      </c>
      <c r="B408" s="4" t="s">
        <v>32</v>
      </c>
      <c r="C408" t="s">
        <v>6</v>
      </c>
      <c r="D408">
        <v>750</v>
      </c>
      <c r="E408" t="str">
        <f t="shared" si="56"/>
        <v>R75</v>
      </c>
      <c r="F408" t="s">
        <v>25</v>
      </c>
      <c r="G408" t="str">
        <f t="shared" si="63"/>
        <v>K</v>
      </c>
    </row>
    <row r="409" spans="1:7" x14ac:dyDescent="0.25">
      <c r="A409" t="s">
        <v>1</v>
      </c>
      <c r="B409" s="4" t="s">
        <v>32</v>
      </c>
      <c r="C409" t="s">
        <v>6</v>
      </c>
      <c r="D409">
        <v>820</v>
      </c>
      <c r="E409" t="str">
        <f t="shared" si="56"/>
        <v>R82</v>
      </c>
      <c r="F409" t="s">
        <v>31</v>
      </c>
      <c r="G409" t="str">
        <f>IF(F409="±2%","G",IF(F409= "±5%","J","K"))</f>
        <v>G</v>
      </c>
    </row>
    <row r="410" spans="1:7" x14ac:dyDescent="0.25">
      <c r="A410" t="s">
        <v>1</v>
      </c>
      <c r="B410" s="4" t="s">
        <v>32</v>
      </c>
      <c r="C410" t="s">
        <v>6</v>
      </c>
      <c r="D410">
        <v>820</v>
      </c>
      <c r="E410" t="str">
        <f t="shared" si="56"/>
        <v>R82</v>
      </c>
      <c r="F410" t="s">
        <v>24</v>
      </c>
      <c r="G410" t="str">
        <f t="shared" ref="G410:G411" si="64">IF(F410="±2%","G",IF(F410= "±5%","J","K"))</f>
        <v>J</v>
      </c>
    </row>
    <row r="411" spans="1:7" x14ac:dyDescent="0.25">
      <c r="A411" t="s">
        <v>1</v>
      </c>
      <c r="B411" s="4" t="s">
        <v>32</v>
      </c>
      <c r="C411" t="s">
        <v>6</v>
      </c>
      <c r="D411">
        <v>820</v>
      </c>
      <c r="E411" t="str">
        <f t="shared" si="56"/>
        <v>R82</v>
      </c>
      <c r="F411" t="s">
        <v>25</v>
      </c>
      <c r="G411" t="str">
        <f t="shared" si="64"/>
        <v>K</v>
      </c>
    </row>
    <row r="412" spans="1:7" x14ac:dyDescent="0.25">
      <c r="A412" t="s">
        <v>1</v>
      </c>
      <c r="B412" s="4" t="s">
        <v>32</v>
      </c>
      <c r="C412" t="s">
        <v>6</v>
      </c>
      <c r="D412">
        <v>910</v>
      </c>
      <c r="E412" t="str">
        <f t="shared" si="56"/>
        <v>R91</v>
      </c>
      <c r="F412" t="s">
        <v>31</v>
      </c>
      <c r="G412" t="str">
        <f>IF(F412="±2%","G",IF(F412= "±5%","J","K"))</f>
        <v>G</v>
      </c>
    </row>
    <row r="413" spans="1:7" x14ac:dyDescent="0.25">
      <c r="A413" t="s">
        <v>1</v>
      </c>
      <c r="B413" s="4" t="s">
        <v>32</v>
      </c>
      <c r="C413" t="s">
        <v>6</v>
      </c>
      <c r="D413">
        <v>910</v>
      </c>
      <c r="E413" t="str">
        <f t="shared" si="56"/>
        <v>R91</v>
      </c>
      <c r="F413" t="s">
        <v>24</v>
      </c>
      <c r="G413" t="str">
        <f t="shared" ref="G413:G414" si="65">IF(F413="±2%","G",IF(F413= "±5%","J","K"))</f>
        <v>J</v>
      </c>
    </row>
    <row r="414" spans="1:7" x14ac:dyDescent="0.25">
      <c r="A414" t="s">
        <v>1</v>
      </c>
      <c r="B414" s="4" t="s">
        <v>32</v>
      </c>
      <c r="C414" t="s">
        <v>6</v>
      </c>
      <c r="D414">
        <v>910</v>
      </c>
      <c r="E414" t="str">
        <f t="shared" si="56"/>
        <v>R91</v>
      </c>
      <c r="F414" t="s">
        <v>25</v>
      </c>
      <c r="G414" t="str">
        <f t="shared" si="65"/>
        <v>K</v>
      </c>
    </row>
    <row r="415" spans="1:7" x14ac:dyDescent="0.25">
      <c r="A415" t="s">
        <v>1</v>
      </c>
      <c r="B415" s="4" t="s">
        <v>32</v>
      </c>
      <c r="C415" t="s">
        <v>6</v>
      </c>
      <c r="D415">
        <v>1000</v>
      </c>
      <c r="E415" t="str">
        <f t="shared" si="56"/>
        <v>1R0</v>
      </c>
      <c r="F415" t="s">
        <v>31</v>
      </c>
      <c r="G415" t="str">
        <f>IF(F415="±2%","G",IF(F415= "±5%","J","K"))</f>
        <v>G</v>
      </c>
    </row>
    <row r="416" spans="1:7" x14ac:dyDescent="0.25">
      <c r="A416" t="s">
        <v>1</v>
      </c>
      <c r="B416" s="4" t="s">
        <v>32</v>
      </c>
      <c r="C416" t="s">
        <v>6</v>
      </c>
      <c r="D416">
        <v>1000</v>
      </c>
      <c r="E416" t="str">
        <f t="shared" si="56"/>
        <v>1R0</v>
      </c>
      <c r="F416" t="s">
        <v>24</v>
      </c>
      <c r="G416" t="str">
        <f t="shared" ref="G416:G417" si="66">IF(F416="±2%","G",IF(F416= "±5%","J","K"))</f>
        <v>J</v>
      </c>
    </row>
    <row r="417" spans="1:7" x14ac:dyDescent="0.25">
      <c r="A417" t="s">
        <v>1</v>
      </c>
      <c r="B417" s="4" t="s">
        <v>32</v>
      </c>
      <c r="C417" t="s">
        <v>6</v>
      </c>
      <c r="D417">
        <v>1000</v>
      </c>
      <c r="E417" t="str">
        <f t="shared" si="56"/>
        <v>1R0</v>
      </c>
      <c r="F417" t="s">
        <v>25</v>
      </c>
      <c r="G417" t="str">
        <f t="shared" si="66"/>
        <v>K</v>
      </c>
    </row>
    <row r="418" spans="1:7" x14ac:dyDescent="0.25">
      <c r="A418" t="s">
        <v>1</v>
      </c>
      <c r="B418" s="4" t="s">
        <v>32</v>
      </c>
      <c r="C418" t="s">
        <v>6</v>
      </c>
      <c r="D418">
        <v>1200</v>
      </c>
      <c r="E418" t="str">
        <f t="shared" si="56"/>
        <v>1R2</v>
      </c>
      <c r="F418" t="s">
        <v>31</v>
      </c>
      <c r="G418" t="str">
        <f>IF(F418="±2%","G",IF(F418= "±5%","J","K"))</f>
        <v>G</v>
      </c>
    </row>
    <row r="419" spans="1:7" x14ac:dyDescent="0.25">
      <c r="A419" t="s">
        <v>1</v>
      </c>
      <c r="B419" s="4" t="s">
        <v>32</v>
      </c>
      <c r="C419" t="s">
        <v>6</v>
      </c>
      <c r="D419">
        <v>1200</v>
      </c>
      <c r="E419" t="str">
        <f t="shared" si="56"/>
        <v>1R2</v>
      </c>
      <c r="F419" t="s">
        <v>24</v>
      </c>
      <c r="G419" t="str">
        <f t="shared" ref="G419:G420" si="67">IF(F419="±2%","G",IF(F419= "±5%","J","K"))</f>
        <v>J</v>
      </c>
    </row>
    <row r="420" spans="1:7" x14ac:dyDescent="0.25">
      <c r="A420" t="s">
        <v>1</v>
      </c>
      <c r="B420" s="4" t="s">
        <v>32</v>
      </c>
      <c r="C420" t="s">
        <v>6</v>
      </c>
      <c r="D420">
        <v>1200</v>
      </c>
      <c r="E420" t="str">
        <f t="shared" si="56"/>
        <v>1R2</v>
      </c>
      <c r="F420" t="s">
        <v>25</v>
      </c>
      <c r="G420" t="str">
        <f t="shared" si="67"/>
        <v>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7"/>
  <sheetViews>
    <sheetView workbookViewId="0">
      <selection activeCell="C2" sqref="C2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11.42578125" bestFit="1" customWidth="1"/>
    <col min="4" max="4" width="12.7109375" bestFit="1" customWidth="1"/>
    <col min="5" max="5" width="13.85546875" bestFit="1" customWidth="1"/>
    <col min="6" max="6" width="6.140625" bestFit="1" customWidth="1"/>
    <col min="7" max="7" width="9.7109375" bestFit="1" customWidth="1"/>
    <col min="8" max="8" width="43" bestFit="1" customWidth="1"/>
    <col min="9" max="9" width="26.7109375" bestFit="1" customWidth="1"/>
    <col min="10" max="10" width="8.140625" bestFit="1" customWidth="1"/>
    <col min="11" max="11" width="13.140625" bestFit="1" customWidth="1"/>
    <col min="12" max="12" width="27.42578125" bestFit="1" customWidth="1"/>
    <col min="13" max="13" width="5.42578125" bestFit="1" customWidth="1"/>
    <col min="14" max="14" width="18" bestFit="1" customWidth="1"/>
  </cols>
  <sheetData>
    <row r="1" spans="1:14" x14ac:dyDescent="0.25">
      <c r="A1" t="s">
        <v>10</v>
      </c>
      <c r="B1" t="s">
        <v>11</v>
      </c>
      <c r="C1" t="s">
        <v>13</v>
      </c>
      <c r="D1" t="s">
        <v>14</v>
      </c>
      <c r="E1" t="s">
        <v>12</v>
      </c>
      <c r="F1" t="s">
        <v>15</v>
      </c>
      <c r="G1" t="s">
        <v>5</v>
      </c>
      <c r="H1" t="s">
        <v>16</v>
      </c>
      <c r="I1" t="s">
        <v>17</v>
      </c>
      <c r="J1" t="s">
        <v>2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 t="str">
        <f>Src.data!A2&amp;Src.data!B2&amp;Src.data!C2&amp;"-"&amp;Src.data!E2&amp;Src.data!G2</f>
        <v>LCN0603T-1N6J</v>
      </c>
      <c r="B2" t="s">
        <v>40</v>
      </c>
      <c r="C2" s="1" t="s">
        <v>41</v>
      </c>
      <c r="D2" t="str">
        <f>"LCN"&amp;Src.data!B2</f>
        <v>LCN0603</v>
      </c>
      <c r="E2" s="1" t="s">
        <v>39</v>
      </c>
      <c r="F2" t="str">
        <f>Src.data!D2&amp;"nH"</f>
        <v>1,6nH</v>
      </c>
      <c r="G2" t="str">
        <f>Src.data!F2</f>
        <v>±5%</v>
      </c>
      <c r="H2" t="s">
        <v>26</v>
      </c>
      <c r="I2" t="s">
        <v>27</v>
      </c>
      <c r="J2" t="str">
        <f>Src.data!B2</f>
        <v>0603</v>
      </c>
      <c r="K2" t="s">
        <v>28</v>
      </c>
      <c r="L2" t="s">
        <v>29</v>
      </c>
      <c r="N2" t="s">
        <v>30</v>
      </c>
    </row>
    <row r="3" spans="1:14" x14ac:dyDescent="0.25">
      <c r="A3" t="str">
        <f>Src.data!A3&amp;Src.data!B3&amp;Src.data!C3&amp;"-"&amp;Src.data!E3&amp;Src.data!G3</f>
        <v>LCN0603T-1N6K</v>
      </c>
      <c r="B3" t="s">
        <v>40</v>
      </c>
      <c r="C3" s="1" t="s">
        <v>41</v>
      </c>
      <c r="D3" t="str">
        <f>"LCN"&amp;Src.data!B3</f>
        <v>LCN0603</v>
      </c>
      <c r="E3" s="1" t="s">
        <v>39</v>
      </c>
      <c r="F3" t="str">
        <f>Src.data!D3&amp;"nH"</f>
        <v>1,6nH</v>
      </c>
      <c r="G3" t="str">
        <f>Src.data!F3</f>
        <v>±10%</v>
      </c>
      <c r="H3" t="s">
        <v>26</v>
      </c>
      <c r="I3" t="s">
        <v>27</v>
      </c>
      <c r="J3" t="str">
        <f>Src.data!B3</f>
        <v>0603</v>
      </c>
      <c r="K3" t="s">
        <v>28</v>
      </c>
      <c r="L3" t="s">
        <v>29</v>
      </c>
      <c r="N3" t="s">
        <v>30</v>
      </c>
    </row>
    <row r="4" spans="1:14" x14ac:dyDescent="0.25">
      <c r="A4" t="str">
        <f>Src.data!A4&amp;Src.data!B4&amp;Src.data!C4&amp;"-"&amp;Src.data!E4&amp;Src.data!G4</f>
        <v>LCN0603T-1N8J</v>
      </c>
      <c r="B4" t="s">
        <v>40</v>
      </c>
      <c r="C4" s="1" t="s">
        <v>41</v>
      </c>
      <c r="D4" t="str">
        <f>"LCN"&amp;Src.data!B4</f>
        <v>LCN0603</v>
      </c>
      <c r="E4" s="1" t="s">
        <v>39</v>
      </c>
      <c r="F4" t="str">
        <f>Src.data!D4&amp;"nH"</f>
        <v>1,8nH</v>
      </c>
      <c r="G4" t="str">
        <f>Src.data!F4</f>
        <v>±5%</v>
      </c>
      <c r="H4" t="s">
        <v>26</v>
      </c>
      <c r="I4" t="s">
        <v>27</v>
      </c>
      <c r="J4" t="str">
        <f>Src.data!B4</f>
        <v>0603</v>
      </c>
      <c r="K4" t="s">
        <v>28</v>
      </c>
      <c r="L4" t="s">
        <v>29</v>
      </c>
      <c r="N4" t="s">
        <v>30</v>
      </c>
    </row>
    <row r="5" spans="1:14" x14ac:dyDescent="0.25">
      <c r="A5" t="str">
        <f>Src.data!A5&amp;Src.data!B5&amp;Src.data!C5&amp;"-"&amp;Src.data!E5&amp;Src.data!G5</f>
        <v>LCN0603T-1N8K</v>
      </c>
      <c r="B5" t="s">
        <v>40</v>
      </c>
      <c r="C5" s="1" t="s">
        <v>41</v>
      </c>
      <c r="D5" t="str">
        <f>"LCN"&amp;Src.data!B5</f>
        <v>LCN0603</v>
      </c>
      <c r="E5" s="1" t="s">
        <v>39</v>
      </c>
      <c r="F5" t="str">
        <f>Src.data!D5&amp;"nH"</f>
        <v>1,8nH</v>
      </c>
      <c r="G5" t="str">
        <f>Src.data!F5</f>
        <v>±10%</v>
      </c>
      <c r="H5" t="s">
        <v>26</v>
      </c>
      <c r="I5" t="s">
        <v>27</v>
      </c>
      <c r="J5" t="str">
        <f>Src.data!B5</f>
        <v>0603</v>
      </c>
      <c r="K5" t="s">
        <v>28</v>
      </c>
      <c r="L5" t="s">
        <v>29</v>
      </c>
      <c r="N5" t="s">
        <v>30</v>
      </c>
    </row>
    <row r="6" spans="1:14" x14ac:dyDescent="0.25">
      <c r="A6" t="str">
        <f>Src.data!A6&amp;Src.data!B6&amp;Src.data!C6&amp;"-"&amp;Src.data!E6&amp;Src.data!G6</f>
        <v>LCN0603T-3N6J</v>
      </c>
      <c r="B6" t="s">
        <v>40</v>
      </c>
      <c r="C6" s="1" t="s">
        <v>41</v>
      </c>
      <c r="D6" t="str">
        <f>"LCN"&amp;Src.data!B6</f>
        <v>LCN0603</v>
      </c>
      <c r="E6" s="1" t="s">
        <v>39</v>
      </c>
      <c r="F6" t="str">
        <f>Src.data!D6&amp;"nH"</f>
        <v>3,6nH</v>
      </c>
      <c r="G6" t="str">
        <f>Src.data!F6</f>
        <v>±5%</v>
      </c>
      <c r="H6" t="s">
        <v>26</v>
      </c>
      <c r="I6" t="s">
        <v>27</v>
      </c>
      <c r="J6" t="str">
        <f>Src.data!B6</f>
        <v>0603</v>
      </c>
      <c r="K6" t="s">
        <v>28</v>
      </c>
      <c r="L6" t="s">
        <v>29</v>
      </c>
      <c r="N6" t="s">
        <v>30</v>
      </c>
    </row>
    <row r="7" spans="1:14" x14ac:dyDescent="0.25">
      <c r="A7" t="str">
        <f>Src.data!A7&amp;Src.data!B7&amp;Src.data!C7&amp;"-"&amp;Src.data!E7&amp;Src.data!G7</f>
        <v>LCN0603T-3N6K</v>
      </c>
      <c r="B7" t="s">
        <v>40</v>
      </c>
      <c r="C7" s="1" t="s">
        <v>41</v>
      </c>
      <c r="D7" t="str">
        <f>"LCN"&amp;Src.data!B7</f>
        <v>LCN0603</v>
      </c>
      <c r="E7" s="1" t="s">
        <v>39</v>
      </c>
      <c r="F7" t="str">
        <f>Src.data!D7&amp;"nH"</f>
        <v>3,6nH</v>
      </c>
      <c r="G7" t="str">
        <f>Src.data!F7</f>
        <v>±10%</v>
      </c>
      <c r="H7" t="s">
        <v>26</v>
      </c>
      <c r="I7" t="s">
        <v>27</v>
      </c>
      <c r="J7" t="str">
        <f>Src.data!B7</f>
        <v>0603</v>
      </c>
      <c r="K7" t="s">
        <v>28</v>
      </c>
      <c r="L7" t="s">
        <v>29</v>
      </c>
      <c r="N7" t="s">
        <v>30</v>
      </c>
    </row>
    <row r="8" spans="1:14" x14ac:dyDescent="0.25">
      <c r="A8" t="str">
        <f>Src.data!A8&amp;Src.data!B8&amp;Src.data!C8&amp;"-"&amp;Src.data!E8&amp;Src.data!G8</f>
        <v>LCN0603T-3N9J</v>
      </c>
      <c r="B8" t="s">
        <v>40</v>
      </c>
      <c r="C8" s="1" t="s">
        <v>41</v>
      </c>
      <c r="D8" t="str">
        <f>"LCN"&amp;Src.data!B8</f>
        <v>LCN0603</v>
      </c>
      <c r="E8" s="1" t="s">
        <v>39</v>
      </c>
      <c r="F8" t="str">
        <f>Src.data!D8&amp;"nH"</f>
        <v>3,9nH</v>
      </c>
      <c r="G8" t="str">
        <f>Src.data!F8</f>
        <v>±5%</v>
      </c>
      <c r="H8" t="s">
        <v>26</v>
      </c>
      <c r="I8" t="s">
        <v>27</v>
      </c>
      <c r="J8" t="str">
        <f>Src.data!B8</f>
        <v>0603</v>
      </c>
      <c r="K8" t="s">
        <v>28</v>
      </c>
      <c r="L8" t="s">
        <v>29</v>
      </c>
      <c r="N8" t="s">
        <v>30</v>
      </c>
    </row>
    <row r="9" spans="1:14" x14ac:dyDescent="0.25">
      <c r="A9" t="str">
        <f>Src.data!A9&amp;Src.data!B9&amp;Src.data!C9&amp;"-"&amp;Src.data!E9&amp;Src.data!G9</f>
        <v>LCN0603T-3N9K</v>
      </c>
      <c r="B9" t="s">
        <v>40</v>
      </c>
      <c r="C9" s="1" t="s">
        <v>41</v>
      </c>
      <c r="D9" t="str">
        <f>"LCN"&amp;Src.data!B9</f>
        <v>LCN0603</v>
      </c>
      <c r="E9" s="1" t="s">
        <v>39</v>
      </c>
      <c r="F9" t="str">
        <f>Src.data!D9&amp;"nH"</f>
        <v>3,9nH</v>
      </c>
      <c r="G9" t="str">
        <f>Src.data!F9</f>
        <v>±10%</v>
      </c>
      <c r="H9" t="s">
        <v>26</v>
      </c>
      <c r="I9" t="s">
        <v>27</v>
      </c>
      <c r="J9" t="str">
        <f>Src.data!B9</f>
        <v>0603</v>
      </c>
      <c r="K9" t="s">
        <v>28</v>
      </c>
      <c r="L9" t="s">
        <v>29</v>
      </c>
      <c r="N9" t="s">
        <v>30</v>
      </c>
    </row>
    <row r="10" spans="1:14" x14ac:dyDescent="0.25">
      <c r="A10" t="str">
        <f>Src.data!A10&amp;Src.data!B10&amp;Src.data!C10&amp;"-"&amp;Src.data!E10&amp;Src.data!G10</f>
        <v>LCN0603T-4N3J</v>
      </c>
      <c r="B10" t="s">
        <v>40</v>
      </c>
      <c r="C10" s="1" t="s">
        <v>41</v>
      </c>
      <c r="D10" t="str">
        <f>"LCN"&amp;Src.data!B10</f>
        <v>LCN0603</v>
      </c>
      <c r="E10" s="1" t="s">
        <v>39</v>
      </c>
      <c r="F10" t="str">
        <f>Src.data!D10&amp;"nH"</f>
        <v>4,3nH</v>
      </c>
      <c r="G10" t="str">
        <f>Src.data!F10</f>
        <v>±5%</v>
      </c>
      <c r="H10" t="s">
        <v>26</v>
      </c>
      <c r="I10" t="s">
        <v>27</v>
      </c>
      <c r="J10" t="str">
        <f>Src.data!B10</f>
        <v>0603</v>
      </c>
      <c r="K10" t="s">
        <v>28</v>
      </c>
      <c r="L10" t="s">
        <v>29</v>
      </c>
      <c r="N10" t="s">
        <v>30</v>
      </c>
    </row>
    <row r="11" spans="1:14" x14ac:dyDescent="0.25">
      <c r="A11" t="str">
        <f>Src.data!A11&amp;Src.data!B11&amp;Src.data!C11&amp;"-"&amp;Src.data!E11&amp;Src.data!G11</f>
        <v>LCN0603T-4N3K</v>
      </c>
      <c r="B11" t="s">
        <v>40</v>
      </c>
      <c r="C11" s="1" t="s">
        <v>41</v>
      </c>
      <c r="D11" t="str">
        <f>"LCN"&amp;Src.data!B11</f>
        <v>LCN0603</v>
      </c>
      <c r="E11" s="1" t="s">
        <v>39</v>
      </c>
      <c r="F11" t="str">
        <f>Src.data!D11&amp;"nH"</f>
        <v>4,3nH</v>
      </c>
      <c r="G11" t="str">
        <f>Src.data!F11</f>
        <v>±10%</v>
      </c>
      <c r="H11" t="s">
        <v>26</v>
      </c>
      <c r="I11" t="s">
        <v>27</v>
      </c>
      <c r="J11" t="str">
        <f>Src.data!B11</f>
        <v>0603</v>
      </c>
      <c r="K11" t="s">
        <v>28</v>
      </c>
      <c r="L11" t="s">
        <v>29</v>
      </c>
      <c r="N11" t="s">
        <v>30</v>
      </c>
    </row>
    <row r="12" spans="1:14" x14ac:dyDescent="0.25">
      <c r="A12" t="str">
        <f>Src.data!A12&amp;Src.data!B12&amp;Src.data!C12&amp;"-"&amp;Src.data!E12&amp;Src.data!G12</f>
        <v>LCN0603T-4N7J</v>
      </c>
      <c r="B12" t="s">
        <v>40</v>
      </c>
      <c r="C12" s="1" t="s">
        <v>41</v>
      </c>
      <c r="D12" t="str">
        <f>"LCN"&amp;Src.data!B12</f>
        <v>LCN0603</v>
      </c>
      <c r="E12" s="1" t="s">
        <v>39</v>
      </c>
      <c r="F12" t="str">
        <f>Src.data!D12&amp;"nH"</f>
        <v>4,7nH</v>
      </c>
      <c r="G12" t="str">
        <f>Src.data!F12</f>
        <v>±5%</v>
      </c>
      <c r="H12" t="s">
        <v>26</v>
      </c>
      <c r="I12" t="s">
        <v>27</v>
      </c>
      <c r="J12" t="str">
        <f>Src.data!B12</f>
        <v>0603</v>
      </c>
      <c r="K12" t="s">
        <v>28</v>
      </c>
      <c r="L12" t="s">
        <v>29</v>
      </c>
      <c r="N12" t="s">
        <v>30</v>
      </c>
    </row>
    <row r="13" spans="1:14" x14ac:dyDescent="0.25">
      <c r="A13" t="str">
        <f>Src.data!A13&amp;Src.data!B13&amp;Src.data!C13&amp;"-"&amp;Src.data!E13&amp;Src.data!G13</f>
        <v>LCN0603T-4N7K</v>
      </c>
      <c r="B13" t="s">
        <v>40</v>
      </c>
      <c r="C13" s="1" t="s">
        <v>41</v>
      </c>
      <c r="D13" t="str">
        <f>"LCN"&amp;Src.data!B13</f>
        <v>LCN0603</v>
      </c>
      <c r="E13" s="1" t="s">
        <v>39</v>
      </c>
      <c r="F13" t="str">
        <f>Src.data!D13&amp;"nH"</f>
        <v>4,7nH</v>
      </c>
      <c r="G13" t="str">
        <f>Src.data!F13</f>
        <v>±10%</v>
      </c>
      <c r="H13" t="s">
        <v>26</v>
      </c>
      <c r="I13" t="s">
        <v>27</v>
      </c>
      <c r="J13" t="str">
        <f>Src.data!B13</f>
        <v>0603</v>
      </c>
      <c r="K13" t="s">
        <v>28</v>
      </c>
      <c r="L13" t="s">
        <v>29</v>
      </c>
      <c r="N13" t="s">
        <v>30</v>
      </c>
    </row>
    <row r="14" spans="1:14" x14ac:dyDescent="0.25">
      <c r="A14" t="str">
        <f>Src.data!A14&amp;Src.data!B14&amp;Src.data!C14&amp;"-"&amp;Src.data!E14&amp;Src.data!G14</f>
        <v>LCN0603T-5N1J</v>
      </c>
      <c r="B14" t="s">
        <v>40</v>
      </c>
      <c r="C14" s="1" t="s">
        <v>41</v>
      </c>
      <c r="D14" t="str">
        <f>"LCN"&amp;Src.data!B14</f>
        <v>LCN0603</v>
      </c>
      <c r="E14" s="1" t="s">
        <v>39</v>
      </c>
      <c r="F14" t="str">
        <f>Src.data!D14&amp;"nH"</f>
        <v>5,1nH</v>
      </c>
      <c r="G14" t="str">
        <f>Src.data!F14</f>
        <v>±5%</v>
      </c>
      <c r="H14" t="s">
        <v>26</v>
      </c>
      <c r="I14" t="s">
        <v>27</v>
      </c>
      <c r="J14" t="str">
        <f>Src.data!B14</f>
        <v>0603</v>
      </c>
      <c r="K14" t="s">
        <v>28</v>
      </c>
      <c r="L14" t="s">
        <v>29</v>
      </c>
      <c r="N14" t="s">
        <v>30</v>
      </c>
    </row>
    <row r="15" spans="1:14" x14ac:dyDescent="0.25">
      <c r="A15" t="str">
        <f>Src.data!A15&amp;Src.data!B15&amp;Src.data!C15&amp;"-"&amp;Src.data!E15&amp;Src.data!G15</f>
        <v>LCN0603T-5N1K</v>
      </c>
      <c r="B15" t="s">
        <v>40</v>
      </c>
      <c r="C15" s="1" t="s">
        <v>41</v>
      </c>
      <c r="D15" t="str">
        <f>"LCN"&amp;Src.data!B15</f>
        <v>LCN0603</v>
      </c>
      <c r="E15" s="1" t="s">
        <v>39</v>
      </c>
      <c r="F15" t="str">
        <f>Src.data!D15&amp;"nH"</f>
        <v>5,1nH</v>
      </c>
      <c r="G15" t="str">
        <f>Src.data!F15</f>
        <v>±10%</v>
      </c>
      <c r="H15" t="s">
        <v>26</v>
      </c>
      <c r="I15" t="s">
        <v>27</v>
      </c>
      <c r="J15" t="str">
        <f>Src.data!B15</f>
        <v>0603</v>
      </c>
      <c r="K15" t="s">
        <v>28</v>
      </c>
      <c r="L15" t="s">
        <v>29</v>
      </c>
      <c r="N15" t="s">
        <v>30</v>
      </c>
    </row>
    <row r="16" spans="1:14" x14ac:dyDescent="0.25">
      <c r="A16" t="str">
        <f>Src.data!A16&amp;Src.data!B16&amp;Src.data!C16&amp;"-"&amp;Src.data!E16&amp;Src.data!G16</f>
        <v>LCN0603T-6N3J</v>
      </c>
      <c r="B16" t="s">
        <v>40</v>
      </c>
      <c r="C16" s="1" t="s">
        <v>41</v>
      </c>
      <c r="D16" t="str">
        <f>"LCN"&amp;Src.data!B16</f>
        <v>LCN0603</v>
      </c>
      <c r="E16" s="1" t="s">
        <v>39</v>
      </c>
      <c r="F16" t="str">
        <f>Src.data!D16&amp;"nH"</f>
        <v>6,3nH</v>
      </c>
      <c r="G16" t="str">
        <f>Src.data!F16</f>
        <v>±5%</v>
      </c>
      <c r="H16" t="s">
        <v>26</v>
      </c>
      <c r="I16" t="s">
        <v>27</v>
      </c>
      <c r="J16" t="str">
        <f>Src.data!B16</f>
        <v>0603</v>
      </c>
      <c r="K16" t="s">
        <v>28</v>
      </c>
      <c r="L16" t="s">
        <v>29</v>
      </c>
      <c r="N16" t="s">
        <v>30</v>
      </c>
    </row>
    <row r="17" spans="1:14" x14ac:dyDescent="0.25">
      <c r="A17" t="str">
        <f>Src.data!A17&amp;Src.data!B17&amp;Src.data!C17&amp;"-"&amp;Src.data!E17&amp;Src.data!G17</f>
        <v>LCN0603T-6N3K</v>
      </c>
      <c r="B17" t="s">
        <v>40</v>
      </c>
      <c r="C17" s="1" t="s">
        <v>41</v>
      </c>
      <c r="D17" t="str">
        <f>"LCN"&amp;Src.data!B17</f>
        <v>LCN0603</v>
      </c>
      <c r="E17" s="1" t="s">
        <v>39</v>
      </c>
      <c r="F17" t="str">
        <f>Src.data!D17&amp;"nH"</f>
        <v>6,3nH</v>
      </c>
      <c r="G17" t="str">
        <f>Src.data!F17</f>
        <v>±10%</v>
      </c>
      <c r="H17" t="s">
        <v>26</v>
      </c>
      <c r="I17" t="s">
        <v>27</v>
      </c>
      <c r="J17" t="str">
        <f>Src.data!B17</f>
        <v>0603</v>
      </c>
      <c r="K17" t="s">
        <v>28</v>
      </c>
      <c r="L17" t="s">
        <v>29</v>
      </c>
      <c r="N17" t="s">
        <v>30</v>
      </c>
    </row>
    <row r="18" spans="1:14" x14ac:dyDescent="0.25">
      <c r="A18" t="str">
        <f>Src.data!A18&amp;Src.data!B18&amp;Src.data!C18&amp;"-"&amp;Src.data!E18&amp;Src.data!G18</f>
        <v>LCN0603T-6N8J</v>
      </c>
      <c r="B18" t="s">
        <v>40</v>
      </c>
      <c r="C18" s="1" t="s">
        <v>41</v>
      </c>
      <c r="D18" t="str">
        <f>"LCN"&amp;Src.data!B18</f>
        <v>LCN0603</v>
      </c>
      <c r="E18" s="1" t="s">
        <v>39</v>
      </c>
      <c r="F18" t="str">
        <f>Src.data!D18&amp;"nH"</f>
        <v>6,8nH</v>
      </c>
      <c r="G18" t="str">
        <f>Src.data!F18</f>
        <v>±5%</v>
      </c>
      <c r="H18" t="s">
        <v>26</v>
      </c>
      <c r="I18" t="s">
        <v>27</v>
      </c>
      <c r="J18" t="str">
        <f>Src.data!B18</f>
        <v>0603</v>
      </c>
      <c r="K18" t="s">
        <v>28</v>
      </c>
      <c r="L18" t="s">
        <v>29</v>
      </c>
      <c r="N18" t="s">
        <v>30</v>
      </c>
    </row>
    <row r="19" spans="1:14" x14ac:dyDescent="0.25">
      <c r="A19" t="str">
        <f>Src.data!A19&amp;Src.data!B19&amp;Src.data!C19&amp;"-"&amp;Src.data!E19&amp;Src.data!G19</f>
        <v>LCN0603T-6N8K</v>
      </c>
      <c r="B19" t="s">
        <v>40</v>
      </c>
      <c r="C19" s="1" t="s">
        <v>41</v>
      </c>
      <c r="D19" t="str">
        <f>"LCN"&amp;Src.data!B19</f>
        <v>LCN0603</v>
      </c>
      <c r="E19" s="1" t="s">
        <v>39</v>
      </c>
      <c r="F19" t="str">
        <f>Src.data!D19&amp;"nH"</f>
        <v>6,8nH</v>
      </c>
      <c r="G19" t="str">
        <f>Src.data!F19</f>
        <v>±10%</v>
      </c>
      <c r="H19" t="s">
        <v>26</v>
      </c>
      <c r="I19" t="s">
        <v>27</v>
      </c>
      <c r="J19" t="str">
        <f>Src.data!B19</f>
        <v>0603</v>
      </c>
      <c r="K19" t="s">
        <v>28</v>
      </c>
      <c r="L19" t="s">
        <v>29</v>
      </c>
      <c r="N19" t="s">
        <v>30</v>
      </c>
    </row>
    <row r="20" spans="1:14" x14ac:dyDescent="0.25">
      <c r="A20" t="str">
        <f>Src.data!A20&amp;Src.data!B20&amp;Src.data!C20&amp;"-"&amp;Src.data!E20&amp;Src.data!G20</f>
        <v>LCN0603T-7N5J</v>
      </c>
      <c r="B20" t="s">
        <v>40</v>
      </c>
      <c r="C20" s="1" t="s">
        <v>41</v>
      </c>
      <c r="D20" t="str">
        <f>"LCN"&amp;Src.data!B20</f>
        <v>LCN0603</v>
      </c>
      <c r="E20" s="1" t="s">
        <v>39</v>
      </c>
      <c r="F20" t="str">
        <f>Src.data!D20&amp;"nH"</f>
        <v>7,5nH</v>
      </c>
      <c r="G20" t="str">
        <f>Src.data!F20</f>
        <v>±5%</v>
      </c>
      <c r="H20" t="s">
        <v>26</v>
      </c>
      <c r="I20" t="s">
        <v>27</v>
      </c>
      <c r="J20" t="str">
        <f>Src.data!B20</f>
        <v>0603</v>
      </c>
      <c r="K20" t="s">
        <v>28</v>
      </c>
      <c r="L20" t="s">
        <v>29</v>
      </c>
      <c r="N20" t="s">
        <v>30</v>
      </c>
    </row>
    <row r="21" spans="1:14" x14ac:dyDescent="0.25">
      <c r="A21" t="str">
        <f>Src.data!A21&amp;Src.data!B21&amp;Src.data!C21&amp;"-"&amp;Src.data!E21&amp;Src.data!G21</f>
        <v>LCN0603T-7N5K</v>
      </c>
      <c r="B21" t="s">
        <v>40</v>
      </c>
      <c r="C21" s="1" t="s">
        <v>41</v>
      </c>
      <c r="D21" t="str">
        <f>"LCN"&amp;Src.data!B21</f>
        <v>LCN0603</v>
      </c>
      <c r="E21" s="1" t="s">
        <v>39</v>
      </c>
      <c r="F21" t="str">
        <f>Src.data!D21&amp;"nH"</f>
        <v>7,5nH</v>
      </c>
      <c r="G21" t="str">
        <f>Src.data!F21</f>
        <v>±10%</v>
      </c>
      <c r="H21" t="s">
        <v>26</v>
      </c>
      <c r="I21" t="s">
        <v>27</v>
      </c>
      <c r="J21" t="str">
        <f>Src.data!B21</f>
        <v>0603</v>
      </c>
      <c r="K21" t="s">
        <v>28</v>
      </c>
      <c r="L21" t="s">
        <v>29</v>
      </c>
      <c r="N21" t="s">
        <v>30</v>
      </c>
    </row>
    <row r="22" spans="1:14" x14ac:dyDescent="0.25">
      <c r="A22" t="str">
        <f>Src.data!A22&amp;Src.data!B22&amp;Src.data!C22&amp;"-"&amp;Src.data!E22&amp;Src.data!G22</f>
        <v>LCN0603T-8N2J</v>
      </c>
      <c r="B22" t="s">
        <v>40</v>
      </c>
      <c r="C22" s="1" t="s">
        <v>41</v>
      </c>
      <c r="D22" t="str">
        <f>"LCN"&amp;Src.data!B22</f>
        <v>LCN0603</v>
      </c>
      <c r="E22" s="1" t="s">
        <v>39</v>
      </c>
      <c r="F22" t="str">
        <f>Src.data!D22&amp;"nH"</f>
        <v>8,2nH</v>
      </c>
      <c r="G22" t="str">
        <f>Src.data!F22</f>
        <v>±5%</v>
      </c>
      <c r="H22" t="s">
        <v>26</v>
      </c>
      <c r="I22" t="s">
        <v>27</v>
      </c>
      <c r="J22" t="str">
        <f>Src.data!B22</f>
        <v>0603</v>
      </c>
      <c r="K22" t="s">
        <v>28</v>
      </c>
      <c r="L22" t="s">
        <v>29</v>
      </c>
      <c r="N22" t="s">
        <v>30</v>
      </c>
    </row>
    <row r="23" spans="1:14" x14ac:dyDescent="0.25">
      <c r="A23" t="str">
        <f>Src.data!A23&amp;Src.data!B23&amp;Src.data!C23&amp;"-"&amp;Src.data!E23&amp;Src.data!G23</f>
        <v>LCN0603T-8N2K</v>
      </c>
      <c r="B23" t="s">
        <v>40</v>
      </c>
      <c r="C23" s="1" t="s">
        <v>41</v>
      </c>
      <c r="D23" t="str">
        <f>"LCN"&amp;Src.data!B23</f>
        <v>LCN0603</v>
      </c>
      <c r="E23" s="1" t="s">
        <v>39</v>
      </c>
      <c r="F23" t="str">
        <f>Src.data!D23&amp;"nH"</f>
        <v>8,2nH</v>
      </c>
      <c r="G23" t="str">
        <f>Src.data!F23</f>
        <v>±10%</v>
      </c>
      <c r="H23" t="s">
        <v>26</v>
      </c>
      <c r="I23" t="s">
        <v>27</v>
      </c>
      <c r="J23" t="str">
        <f>Src.data!B23</f>
        <v>0603</v>
      </c>
      <c r="K23" t="s">
        <v>28</v>
      </c>
      <c r="L23" t="s">
        <v>29</v>
      </c>
      <c r="N23" t="s">
        <v>30</v>
      </c>
    </row>
    <row r="24" spans="1:14" x14ac:dyDescent="0.25">
      <c r="A24" t="str">
        <f>Src.data!A24&amp;Src.data!B24&amp;Src.data!C24&amp;"-"&amp;Src.data!E24&amp;Src.data!G24</f>
        <v>LCN0603T-8N7J</v>
      </c>
      <c r="B24" t="s">
        <v>40</v>
      </c>
      <c r="C24" s="1" t="s">
        <v>41</v>
      </c>
      <c r="D24" t="str">
        <f>"LCN"&amp;Src.data!B24</f>
        <v>LCN0603</v>
      </c>
      <c r="E24" s="1" t="s">
        <v>39</v>
      </c>
      <c r="F24" t="str">
        <f>Src.data!D24&amp;"nH"</f>
        <v>8,7nH</v>
      </c>
      <c r="G24" t="str">
        <f>Src.data!F24</f>
        <v>±5%</v>
      </c>
      <c r="H24" t="s">
        <v>26</v>
      </c>
      <c r="I24" t="s">
        <v>27</v>
      </c>
      <c r="J24" t="str">
        <f>Src.data!B24</f>
        <v>0603</v>
      </c>
      <c r="K24" t="s">
        <v>28</v>
      </c>
      <c r="L24" t="s">
        <v>29</v>
      </c>
      <c r="N24" t="s">
        <v>30</v>
      </c>
    </row>
    <row r="25" spans="1:14" x14ac:dyDescent="0.25">
      <c r="A25" t="str">
        <f>Src.data!A25&amp;Src.data!B25&amp;Src.data!C25&amp;"-"&amp;Src.data!E25&amp;Src.data!G25</f>
        <v>LCN0603T-8N7K</v>
      </c>
      <c r="B25" t="s">
        <v>40</v>
      </c>
      <c r="C25" s="1" t="s">
        <v>41</v>
      </c>
      <c r="D25" t="str">
        <f>"LCN"&amp;Src.data!B25</f>
        <v>LCN0603</v>
      </c>
      <c r="E25" s="1" t="s">
        <v>39</v>
      </c>
      <c r="F25" t="str">
        <f>Src.data!D25&amp;"nH"</f>
        <v>8,7nH</v>
      </c>
      <c r="G25" t="str">
        <f>Src.data!F25</f>
        <v>±10%</v>
      </c>
      <c r="H25" t="s">
        <v>26</v>
      </c>
      <c r="I25" t="s">
        <v>27</v>
      </c>
      <c r="J25" t="str">
        <f>Src.data!B25</f>
        <v>0603</v>
      </c>
      <c r="K25" t="s">
        <v>28</v>
      </c>
      <c r="L25" t="s">
        <v>29</v>
      </c>
      <c r="N25" t="s">
        <v>30</v>
      </c>
    </row>
    <row r="26" spans="1:14" x14ac:dyDescent="0.25">
      <c r="A26" t="str">
        <f>Src.data!A26&amp;Src.data!B26&amp;Src.data!C26&amp;"-"&amp;Src.data!E26&amp;Src.data!G26</f>
        <v>LCN0603T-9N5J</v>
      </c>
      <c r="B26" t="s">
        <v>40</v>
      </c>
      <c r="C26" s="1" t="s">
        <v>41</v>
      </c>
      <c r="D26" t="str">
        <f>"LCN"&amp;Src.data!B26</f>
        <v>LCN0603</v>
      </c>
      <c r="E26" s="1" t="s">
        <v>39</v>
      </c>
      <c r="F26" t="str">
        <f>Src.data!D26&amp;"nH"</f>
        <v>9,5nH</v>
      </c>
      <c r="G26" t="str">
        <f>Src.data!F26</f>
        <v>±5%</v>
      </c>
      <c r="H26" t="s">
        <v>26</v>
      </c>
      <c r="I26" t="s">
        <v>27</v>
      </c>
      <c r="J26" t="str">
        <f>Src.data!B26</f>
        <v>0603</v>
      </c>
      <c r="K26" t="s">
        <v>28</v>
      </c>
      <c r="L26" t="s">
        <v>29</v>
      </c>
      <c r="N26" t="s">
        <v>30</v>
      </c>
    </row>
    <row r="27" spans="1:14" x14ac:dyDescent="0.25">
      <c r="A27" t="str">
        <f>Src.data!A27&amp;Src.data!B27&amp;Src.data!C27&amp;"-"&amp;Src.data!E27&amp;Src.data!G27</f>
        <v>LCN0603T-9N5K</v>
      </c>
      <c r="B27" t="s">
        <v>40</v>
      </c>
      <c r="C27" s="1" t="s">
        <v>41</v>
      </c>
      <c r="D27" t="str">
        <f>"LCN"&amp;Src.data!B27</f>
        <v>LCN0603</v>
      </c>
      <c r="E27" s="1" t="s">
        <v>39</v>
      </c>
      <c r="F27" t="str">
        <f>Src.data!D27&amp;"nH"</f>
        <v>9,5nH</v>
      </c>
      <c r="G27" t="str">
        <f>Src.data!F27</f>
        <v>±10%</v>
      </c>
      <c r="H27" t="s">
        <v>26</v>
      </c>
      <c r="I27" t="s">
        <v>27</v>
      </c>
      <c r="J27" t="str">
        <f>Src.data!B27</f>
        <v>0603</v>
      </c>
      <c r="K27" t="s">
        <v>28</v>
      </c>
      <c r="L27" t="s">
        <v>29</v>
      </c>
      <c r="N27" t="s">
        <v>30</v>
      </c>
    </row>
    <row r="28" spans="1:14" x14ac:dyDescent="0.25">
      <c r="A28" t="str">
        <f>Src.data!A28&amp;Src.data!B28&amp;Src.data!C28&amp;"-"&amp;Src.data!E28&amp;Src.data!G28</f>
        <v>LCN0603T-10NG</v>
      </c>
      <c r="B28" t="s">
        <v>40</v>
      </c>
      <c r="C28" s="1" t="s">
        <v>41</v>
      </c>
      <c r="D28" t="str">
        <f>"LCN"&amp;Src.data!B28</f>
        <v>LCN0603</v>
      </c>
      <c r="E28" s="1" t="s">
        <v>39</v>
      </c>
      <c r="F28" t="str">
        <f>Src.data!D28&amp;"nH"</f>
        <v>10nH</v>
      </c>
      <c r="G28" t="str">
        <f>Src.data!F28</f>
        <v>±2%</v>
      </c>
      <c r="H28" t="s">
        <v>26</v>
      </c>
      <c r="I28" t="s">
        <v>27</v>
      </c>
      <c r="J28" t="str">
        <f>Src.data!B28</f>
        <v>0603</v>
      </c>
      <c r="K28" t="s">
        <v>28</v>
      </c>
      <c r="L28" t="s">
        <v>29</v>
      </c>
      <c r="N28" t="s">
        <v>30</v>
      </c>
    </row>
    <row r="29" spans="1:14" x14ac:dyDescent="0.25">
      <c r="A29" t="str">
        <f>Src.data!A29&amp;Src.data!B29&amp;Src.data!C29&amp;"-"&amp;Src.data!E29&amp;Src.data!G29</f>
        <v>LCN0603T-10NJ</v>
      </c>
      <c r="B29" t="s">
        <v>40</v>
      </c>
      <c r="C29" s="1" t="s">
        <v>41</v>
      </c>
      <c r="D29" t="str">
        <f>"LCN"&amp;Src.data!B29</f>
        <v>LCN0603</v>
      </c>
      <c r="E29" s="1" t="s">
        <v>39</v>
      </c>
      <c r="F29" t="str">
        <f>Src.data!D29&amp;"nH"</f>
        <v>10nH</v>
      </c>
      <c r="G29" t="str">
        <f>Src.data!F29</f>
        <v>±5%</v>
      </c>
      <c r="H29" t="s">
        <v>26</v>
      </c>
      <c r="I29" t="s">
        <v>27</v>
      </c>
      <c r="J29" t="str">
        <f>Src.data!B29</f>
        <v>0603</v>
      </c>
      <c r="K29" t="s">
        <v>28</v>
      </c>
      <c r="L29" t="s">
        <v>29</v>
      </c>
      <c r="N29" t="s">
        <v>30</v>
      </c>
    </row>
    <row r="30" spans="1:14" x14ac:dyDescent="0.25">
      <c r="A30" t="str">
        <f>Src.data!A30&amp;Src.data!B30&amp;Src.data!C30&amp;"-"&amp;Src.data!E30&amp;Src.data!G30</f>
        <v>LCN0603T-10NK</v>
      </c>
      <c r="B30" t="s">
        <v>40</v>
      </c>
      <c r="C30" s="1" t="s">
        <v>41</v>
      </c>
      <c r="D30" t="str">
        <f>"LCN"&amp;Src.data!B30</f>
        <v>LCN0603</v>
      </c>
      <c r="E30" s="1" t="s">
        <v>39</v>
      </c>
      <c r="F30" t="str">
        <f>Src.data!D30&amp;"nH"</f>
        <v>10nH</v>
      </c>
      <c r="G30" t="str">
        <f>Src.data!F30</f>
        <v>±10%</v>
      </c>
      <c r="H30" t="s">
        <v>26</v>
      </c>
      <c r="I30" t="s">
        <v>27</v>
      </c>
      <c r="J30" t="str">
        <f>Src.data!B30</f>
        <v>0603</v>
      </c>
      <c r="K30" t="s">
        <v>28</v>
      </c>
      <c r="L30" t="s">
        <v>29</v>
      </c>
      <c r="N30" t="s">
        <v>30</v>
      </c>
    </row>
    <row r="31" spans="1:14" x14ac:dyDescent="0.25">
      <c r="A31" t="str">
        <f>Src.data!A31&amp;Src.data!B31&amp;Src.data!C31&amp;"-"&amp;Src.data!E31&amp;Src.data!G31</f>
        <v>LCN0603T-11NG</v>
      </c>
      <c r="B31" t="s">
        <v>40</v>
      </c>
      <c r="C31" s="1" t="s">
        <v>41</v>
      </c>
      <c r="D31" t="str">
        <f>"LCN"&amp;Src.data!B31</f>
        <v>LCN0603</v>
      </c>
      <c r="E31" s="1" t="s">
        <v>39</v>
      </c>
      <c r="F31" t="str">
        <f>Src.data!D31&amp;"nH"</f>
        <v>11nH</v>
      </c>
      <c r="G31" t="str">
        <f>Src.data!F31</f>
        <v>±2%</v>
      </c>
      <c r="H31" t="s">
        <v>26</v>
      </c>
      <c r="I31" t="s">
        <v>27</v>
      </c>
      <c r="J31" t="str">
        <f>Src.data!B31</f>
        <v>0603</v>
      </c>
      <c r="K31" t="s">
        <v>28</v>
      </c>
      <c r="L31" t="s">
        <v>29</v>
      </c>
      <c r="N31" t="s">
        <v>30</v>
      </c>
    </row>
    <row r="32" spans="1:14" x14ac:dyDescent="0.25">
      <c r="A32" t="str">
        <f>Src.data!A32&amp;Src.data!B32&amp;Src.data!C32&amp;"-"&amp;Src.data!E32&amp;Src.data!G32</f>
        <v>LCN0603T-11NJ</v>
      </c>
      <c r="B32" t="s">
        <v>40</v>
      </c>
      <c r="C32" s="1" t="s">
        <v>41</v>
      </c>
      <c r="D32" t="str">
        <f>"LCN"&amp;Src.data!B32</f>
        <v>LCN0603</v>
      </c>
      <c r="E32" s="1" t="s">
        <v>39</v>
      </c>
      <c r="F32" t="str">
        <f>Src.data!D32&amp;"nH"</f>
        <v>11nH</v>
      </c>
      <c r="G32" t="str">
        <f>Src.data!F32</f>
        <v>±5%</v>
      </c>
      <c r="H32" t="s">
        <v>26</v>
      </c>
      <c r="I32" t="s">
        <v>27</v>
      </c>
      <c r="J32" t="str">
        <f>Src.data!B32</f>
        <v>0603</v>
      </c>
      <c r="K32" t="s">
        <v>28</v>
      </c>
      <c r="L32" t="s">
        <v>29</v>
      </c>
      <c r="N32" t="s">
        <v>30</v>
      </c>
    </row>
    <row r="33" spans="1:14" x14ac:dyDescent="0.25">
      <c r="A33" t="str">
        <f>Src.data!A33&amp;Src.data!B33&amp;Src.data!C33&amp;"-"&amp;Src.data!E33&amp;Src.data!G33</f>
        <v>LCN0603T-11NK</v>
      </c>
      <c r="B33" t="s">
        <v>40</v>
      </c>
      <c r="C33" s="1" t="s">
        <v>41</v>
      </c>
      <c r="D33" t="str">
        <f>"LCN"&amp;Src.data!B33</f>
        <v>LCN0603</v>
      </c>
      <c r="E33" s="1" t="s">
        <v>39</v>
      </c>
      <c r="F33" t="str">
        <f>Src.data!D33&amp;"nH"</f>
        <v>11nH</v>
      </c>
      <c r="G33" t="str">
        <f>Src.data!F33</f>
        <v>±10%</v>
      </c>
      <c r="H33" t="s">
        <v>26</v>
      </c>
      <c r="I33" t="s">
        <v>27</v>
      </c>
      <c r="J33" t="str">
        <f>Src.data!B33</f>
        <v>0603</v>
      </c>
      <c r="K33" t="s">
        <v>28</v>
      </c>
      <c r="L33" t="s">
        <v>29</v>
      </c>
      <c r="N33" t="s">
        <v>30</v>
      </c>
    </row>
    <row r="34" spans="1:14" x14ac:dyDescent="0.25">
      <c r="A34" t="str">
        <f>Src.data!A34&amp;Src.data!B34&amp;Src.data!C34&amp;"-"&amp;Src.data!E34&amp;Src.data!G34</f>
        <v>LCN0603T-12NG</v>
      </c>
      <c r="B34" t="s">
        <v>40</v>
      </c>
      <c r="C34" s="1" t="s">
        <v>41</v>
      </c>
      <c r="D34" t="str">
        <f>"LCN"&amp;Src.data!B34</f>
        <v>LCN0603</v>
      </c>
      <c r="E34" s="1" t="s">
        <v>39</v>
      </c>
      <c r="F34" t="str">
        <f>Src.data!D34&amp;"nH"</f>
        <v>12nH</v>
      </c>
      <c r="G34" t="str">
        <f>Src.data!F34</f>
        <v>±2%</v>
      </c>
      <c r="H34" t="s">
        <v>26</v>
      </c>
      <c r="I34" t="s">
        <v>27</v>
      </c>
      <c r="J34" t="str">
        <f>Src.data!B34</f>
        <v>0603</v>
      </c>
      <c r="K34" t="s">
        <v>28</v>
      </c>
      <c r="L34" t="s">
        <v>29</v>
      </c>
      <c r="N34" t="s">
        <v>30</v>
      </c>
    </row>
    <row r="35" spans="1:14" x14ac:dyDescent="0.25">
      <c r="A35" t="str">
        <f>Src.data!A35&amp;Src.data!B35&amp;Src.data!C35&amp;"-"&amp;Src.data!E35&amp;Src.data!G35</f>
        <v>LCN0603T-12NJ</v>
      </c>
      <c r="B35" t="s">
        <v>40</v>
      </c>
      <c r="C35" s="1" t="s">
        <v>41</v>
      </c>
      <c r="D35" t="str">
        <f>"LCN"&amp;Src.data!B35</f>
        <v>LCN0603</v>
      </c>
      <c r="E35" s="1" t="s">
        <v>39</v>
      </c>
      <c r="F35" t="str">
        <f>Src.data!D35&amp;"nH"</f>
        <v>12nH</v>
      </c>
      <c r="G35" t="str">
        <f>Src.data!F35</f>
        <v>±5%</v>
      </c>
      <c r="H35" t="s">
        <v>26</v>
      </c>
      <c r="I35" t="s">
        <v>27</v>
      </c>
      <c r="J35" t="str">
        <f>Src.data!B35</f>
        <v>0603</v>
      </c>
      <c r="K35" t="s">
        <v>28</v>
      </c>
      <c r="L35" t="s">
        <v>29</v>
      </c>
      <c r="N35" t="s">
        <v>30</v>
      </c>
    </row>
    <row r="36" spans="1:14" x14ac:dyDescent="0.25">
      <c r="A36" t="str">
        <f>Src.data!A36&amp;Src.data!B36&amp;Src.data!C36&amp;"-"&amp;Src.data!E36&amp;Src.data!G36</f>
        <v>LCN0603T-12NK</v>
      </c>
      <c r="B36" t="s">
        <v>40</v>
      </c>
      <c r="C36" s="1" t="s">
        <v>41</v>
      </c>
      <c r="D36" t="str">
        <f>"LCN"&amp;Src.data!B36</f>
        <v>LCN0603</v>
      </c>
      <c r="E36" s="1" t="s">
        <v>39</v>
      </c>
      <c r="F36" t="str">
        <f>Src.data!D36&amp;"nH"</f>
        <v>12nH</v>
      </c>
      <c r="G36" t="str">
        <f>Src.data!F36</f>
        <v>±10%</v>
      </c>
      <c r="H36" t="s">
        <v>26</v>
      </c>
      <c r="I36" t="s">
        <v>27</v>
      </c>
      <c r="J36" t="str">
        <f>Src.data!B36</f>
        <v>0603</v>
      </c>
      <c r="K36" t="s">
        <v>28</v>
      </c>
      <c r="L36" t="s">
        <v>29</v>
      </c>
      <c r="N36" t="s">
        <v>30</v>
      </c>
    </row>
    <row r="37" spans="1:14" x14ac:dyDescent="0.25">
      <c r="A37" t="str">
        <f>Src.data!A37&amp;Src.data!B37&amp;Src.data!C37&amp;"-"&amp;Src.data!E37&amp;Src.data!G37</f>
        <v>LCN0603T-15NG</v>
      </c>
      <c r="B37" t="s">
        <v>40</v>
      </c>
      <c r="C37" s="1" t="s">
        <v>41</v>
      </c>
      <c r="D37" t="str">
        <f>"LCN"&amp;Src.data!B37</f>
        <v>LCN0603</v>
      </c>
      <c r="E37" s="1" t="s">
        <v>39</v>
      </c>
      <c r="F37" t="str">
        <f>Src.data!D37&amp;"nH"</f>
        <v>15nH</v>
      </c>
      <c r="G37" t="str">
        <f>Src.data!F37</f>
        <v>±2%</v>
      </c>
      <c r="H37" t="s">
        <v>26</v>
      </c>
      <c r="I37" t="s">
        <v>27</v>
      </c>
      <c r="J37" t="str">
        <f>Src.data!B37</f>
        <v>0603</v>
      </c>
      <c r="K37" t="s">
        <v>28</v>
      </c>
      <c r="L37" t="s">
        <v>29</v>
      </c>
      <c r="N37" t="s">
        <v>30</v>
      </c>
    </row>
    <row r="38" spans="1:14" x14ac:dyDescent="0.25">
      <c r="A38" t="str">
        <f>Src.data!A38&amp;Src.data!B38&amp;Src.data!C38&amp;"-"&amp;Src.data!E38&amp;Src.data!G38</f>
        <v>LCN0603T-15NJ</v>
      </c>
      <c r="B38" t="s">
        <v>40</v>
      </c>
      <c r="C38" s="1" t="s">
        <v>41</v>
      </c>
      <c r="D38" t="str">
        <f>"LCN"&amp;Src.data!B38</f>
        <v>LCN0603</v>
      </c>
      <c r="E38" s="1" t="s">
        <v>39</v>
      </c>
      <c r="F38" t="str">
        <f>Src.data!D38&amp;"nH"</f>
        <v>15nH</v>
      </c>
      <c r="G38" t="str">
        <f>Src.data!F38</f>
        <v>±5%</v>
      </c>
      <c r="H38" t="s">
        <v>26</v>
      </c>
      <c r="I38" t="s">
        <v>27</v>
      </c>
      <c r="J38" t="str">
        <f>Src.data!B38</f>
        <v>0603</v>
      </c>
      <c r="K38" t="s">
        <v>28</v>
      </c>
      <c r="L38" t="s">
        <v>29</v>
      </c>
      <c r="N38" t="s">
        <v>30</v>
      </c>
    </row>
    <row r="39" spans="1:14" x14ac:dyDescent="0.25">
      <c r="A39" t="str">
        <f>Src.data!A39&amp;Src.data!B39&amp;Src.data!C39&amp;"-"&amp;Src.data!E39&amp;Src.data!G39</f>
        <v>LCN0603T-15NK</v>
      </c>
      <c r="B39" t="s">
        <v>40</v>
      </c>
      <c r="C39" s="1" t="s">
        <v>41</v>
      </c>
      <c r="D39" t="str">
        <f>"LCN"&amp;Src.data!B39</f>
        <v>LCN0603</v>
      </c>
      <c r="E39" s="1" t="s">
        <v>39</v>
      </c>
      <c r="F39" t="str">
        <f>Src.data!D39&amp;"nH"</f>
        <v>15nH</v>
      </c>
      <c r="G39" t="str">
        <f>Src.data!F39</f>
        <v>±10%</v>
      </c>
      <c r="H39" t="s">
        <v>26</v>
      </c>
      <c r="I39" t="s">
        <v>27</v>
      </c>
      <c r="J39" t="str">
        <f>Src.data!B39</f>
        <v>0603</v>
      </c>
      <c r="K39" t="s">
        <v>28</v>
      </c>
      <c r="L39" t="s">
        <v>29</v>
      </c>
      <c r="N39" t="s">
        <v>30</v>
      </c>
    </row>
    <row r="40" spans="1:14" x14ac:dyDescent="0.25">
      <c r="A40" t="str">
        <f>Src.data!A40&amp;Src.data!B40&amp;Src.data!C40&amp;"-"&amp;Src.data!E40&amp;Src.data!G40</f>
        <v>LCN0603T-16NG</v>
      </c>
      <c r="B40" t="s">
        <v>40</v>
      </c>
      <c r="C40" s="1" t="s">
        <v>41</v>
      </c>
      <c r="D40" t="str">
        <f>"LCN"&amp;Src.data!B40</f>
        <v>LCN0603</v>
      </c>
      <c r="E40" s="1" t="s">
        <v>39</v>
      </c>
      <c r="F40" t="str">
        <f>Src.data!D40&amp;"nH"</f>
        <v>16nH</v>
      </c>
      <c r="G40" t="str">
        <f>Src.data!F40</f>
        <v>±2%</v>
      </c>
      <c r="H40" t="s">
        <v>26</v>
      </c>
      <c r="I40" t="s">
        <v>27</v>
      </c>
      <c r="J40" t="str">
        <f>Src.data!B40</f>
        <v>0603</v>
      </c>
      <c r="K40" t="s">
        <v>28</v>
      </c>
      <c r="L40" t="s">
        <v>29</v>
      </c>
      <c r="N40" t="s">
        <v>30</v>
      </c>
    </row>
    <row r="41" spans="1:14" x14ac:dyDescent="0.25">
      <c r="A41" t="str">
        <f>Src.data!A41&amp;Src.data!B41&amp;Src.data!C41&amp;"-"&amp;Src.data!E41&amp;Src.data!G41</f>
        <v>LCN0603T-16NJ</v>
      </c>
      <c r="B41" t="s">
        <v>40</v>
      </c>
      <c r="C41" s="1" t="s">
        <v>41</v>
      </c>
      <c r="D41" t="str">
        <f>"LCN"&amp;Src.data!B41</f>
        <v>LCN0603</v>
      </c>
      <c r="E41" s="1" t="s">
        <v>39</v>
      </c>
      <c r="F41" t="str">
        <f>Src.data!D41&amp;"nH"</f>
        <v>16nH</v>
      </c>
      <c r="G41" t="str">
        <f>Src.data!F41</f>
        <v>±5%</v>
      </c>
      <c r="H41" t="s">
        <v>26</v>
      </c>
      <c r="I41" t="s">
        <v>27</v>
      </c>
      <c r="J41" t="str">
        <f>Src.data!B41</f>
        <v>0603</v>
      </c>
      <c r="K41" t="s">
        <v>28</v>
      </c>
      <c r="L41" t="s">
        <v>29</v>
      </c>
      <c r="N41" t="s">
        <v>30</v>
      </c>
    </row>
    <row r="42" spans="1:14" x14ac:dyDescent="0.25">
      <c r="A42" t="str">
        <f>Src.data!A42&amp;Src.data!B42&amp;Src.data!C42&amp;"-"&amp;Src.data!E42&amp;Src.data!G42</f>
        <v>LCN0603T-16NK</v>
      </c>
      <c r="B42" t="s">
        <v>40</v>
      </c>
      <c r="C42" s="1" t="s">
        <v>41</v>
      </c>
      <c r="D42" t="str">
        <f>"LCN"&amp;Src.data!B42</f>
        <v>LCN0603</v>
      </c>
      <c r="E42" s="1" t="s">
        <v>39</v>
      </c>
      <c r="F42" t="str">
        <f>Src.data!D42&amp;"nH"</f>
        <v>16nH</v>
      </c>
      <c r="G42" t="str">
        <f>Src.data!F42</f>
        <v>±10%</v>
      </c>
      <c r="H42" t="s">
        <v>26</v>
      </c>
      <c r="I42" t="s">
        <v>27</v>
      </c>
      <c r="J42" t="str">
        <f>Src.data!B42</f>
        <v>0603</v>
      </c>
      <c r="K42" t="s">
        <v>28</v>
      </c>
      <c r="L42" t="s">
        <v>29</v>
      </c>
      <c r="N42" t="s">
        <v>30</v>
      </c>
    </row>
    <row r="43" spans="1:14" x14ac:dyDescent="0.25">
      <c r="A43" t="str">
        <f>Src.data!A43&amp;Src.data!B43&amp;Src.data!C43&amp;"-"&amp;Src.data!E43&amp;Src.data!G43</f>
        <v>LCN0603T-18NG</v>
      </c>
      <c r="B43" t="s">
        <v>40</v>
      </c>
      <c r="C43" s="1" t="s">
        <v>41</v>
      </c>
      <c r="D43" t="str">
        <f>"LCN"&amp;Src.data!B43</f>
        <v>LCN0603</v>
      </c>
      <c r="E43" s="1" t="s">
        <v>39</v>
      </c>
      <c r="F43" t="str">
        <f>Src.data!D43&amp;"nH"</f>
        <v>18nH</v>
      </c>
      <c r="G43" t="str">
        <f>Src.data!F43</f>
        <v>±2%</v>
      </c>
      <c r="H43" t="s">
        <v>26</v>
      </c>
      <c r="I43" t="s">
        <v>27</v>
      </c>
      <c r="J43" t="str">
        <f>Src.data!B43</f>
        <v>0603</v>
      </c>
      <c r="K43" t="s">
        <v>28</v>
      </c>
      <c r="L43" t="s">
        <v>29</v>
      </c>
      <c r="N43" t="s">
        <v>30</v>
      </c>
    </row>
    <row r="44" spans="1:14" x14ac:dyDescent="0.25">
      <c r="A44" t="str">
        <f>Src.data!A44&amp;Src.data!B44&amp;Src.data!C44&amp;"-"&amp;Src.data!E44&amp;Src.data!G44</f>
        <v>LCN0603T-18NJ</v>
      </c>
      <c r="B44" t="s">
        <v>40</v>
      </c>
      <c r="C44" s="1" t="s">
        <v>41</v>
      </c>
      <c r="D44" t="str">
        <f>"LCN"&amp;Src.data!B44</f>
        <v>LCN0603</v>
      </c>
      <c r="E44" s="1" t="s">
        <v>39</v>
      </c>
      <c r="F44" t="str">
        <f>Src.data!D44&amp;"nH"</f>
        <v>18nH</v>
      </c>
      <c r="G44" t="str">
        <f>Src.data!F44</f>
        <v>±5%</v>
      </c>
      <c r="H44" t="s">
        <v>26</v>
      </c>
      <c r="I44" t="s">
        <v>27</v>
      </c>
      <c r="J44" t="str">
        <f>Src.data!B44</f>
        <v>0603</v>
      </c>
      <c r="K44" t="s">
        <v>28</v>
      </c>
      <c r="L44" t="s">
        <v>29</v>
      </c>
      <c r="N44" t="s">
        <v>30</v>
      </c>
    </row>
    <row r="45" spans="1:14" x14ac:dyDescent="0.25">
      <c r="A45" t="str">
        <f>Src.data!A45&amp;Src.data!B45&amp;Src.data!C45&amp;"-"&amp;Src.data!E45&amp;Src.data!G45</f>
        <v>LCN0603T-18NK</v>
      </c>
      <c r="B45" t="s">
        <v>40</v>
      </c>
      <c r="C45" s="1" t="s">
        <v>41</v>
      </c>
      <c r="D45" t="str">
        <f>"LCN"&amp;Src.data!B45</f>
        <v>LCN0603</v>
      </c>
      <c r="E45" s="1" t="s">
        <v>39</v>
      </c>
      <c r="F45" t="str">
        <f>Src.data!D45&amp;"nH"</f>
        <v>18nH</v>
      </c>
      <c r="G45" t="str">
        <f>Src.data!F45</f>
        <v>±10%</v>
      </c>
      <c r="H45" t="s">
        <v>26</v>
      </c>
      <c r="I45" t="s">
        <v>27</v>
      </c>
      <c r="J45" t="str">
        <f>Src.data!B45</f>
        <v>0603</v>
      </c>
      <c r="K45" t="s">
        <v>28</v>
      </c>
      <c r="L45" t="s">
        <v>29</v>
      </c>
      <c r="N45" t="s">
        <v>30</v>
      </c>
    </row>
    <row r="46" spans="1:14" x14ac:dyDescent="0.25">
      <c r="A46" t="str">
        <f>Src.data!A46&amp;Src.data!B46&amp;Src.data!C46&amp;"-"&amp;Src.data!E46&amp;Src.data!G46</f>
        <v>LCN0603T-22NG</v>
      </c>
      <c r="B46" t="s">
        <v>40</v>
      </c>
      <c r="C46" s="1" t="s">
        <v>41</v>
      </c>
      <c r="D46" t="str">
        <f>"LCN"&amp;Src.data!B46</f>
        <v>LCN0603</v>
      </c>
      <c r="E46" s="1" t="s">
        <v>39</v>
      </c>
      <c r="F46" t="str">
        <f>Src.data!D46&amp;"nH"</f>
        <v>22nH</v>
      </c>
      <c r="G46" t="str">
        <f>Src.data!F46</f>
        <v>±2%</v>
      </c>
      <c r="H46" t="s">
        <v>26</v>
      </c>
      <c r="I46" t="s">
        <v>27</v>
      </c>
      <c r="J46" t="str">
        <f>Src.data!B46</f>
        <v>0603</v>
      </c>
      <c r="K46" t="s">
        <v>28</v>
      </c>
      <c r="L46" t="s">
        <v>29</v>
      </c>
      <c r="N46" t="s">
        <v>30</v>
      </c>
    </row>
    <row r="47" spans="1:14" x14ac:dyDescent="0.25">
      <c r="A47" t="str">
        <f>Src.data!A47&amp;Src.data!B47&amp;Src.data!C47&amp;"-"&amp;Src.data!E47&amp;Src.data!G47</f>
        <v>LCN0603T-22NJ</v>
      </c>
      <c r="B47" t="s">
        <v>40</v>
      </c>
      <c r="C47" s="1" t="s">
        <v>41</v>
      </c>
      <c r="D47" t="str">
        <f>"LCN"&amp;Src.data!B47</f>
        <v>LCN0603</v>
      </c>
      <c r="E47" s="1" t="s">
        <v>39</v>
      </c>
      <c r="F47" t="str">
        <f>Src.data!D47&amp;"nH"</f>
        <v>22nH</v>
      </c>
      <c r="G47" t="str">
        <f>Src.data!F47</f>
        <v>±5%</v>
      </c>
      <c r="H47" t="s">
        <v>26</v>
      </c>
      <c r="I47" t="s">
        <v>27</v>
      </c>
      <c r="J47" t="str">
        <f>Src.data!B47</f>
        <v>0603</v>
      </c>
      <c r="K47" t="s">
        <v>28</v>
      </c>
      <c r="L47" t="s">
        <v>29</v>
      </c>
      <c r="N47" t="s">
        <v>30</v>
      </c>
    </row>
    <row r="48" spans="1:14" x14ac:dyDescent="0.25">
      <c r="A48" t="str">
        <f>Src.data!A48&amp;Src.data!B48&amp;Src.data!C48&amp;"-"&amp;Src.data!E48&amp;Src.data!G48</f>
        <v>LCN0603T-22NK</v>
      </c>
      <c r="B48" t="s">
        <v>40</v>
      </c>
      <c r="C48" s="1" t="s">
        <v>41</v>
      </c>
      <c r="D48" t="str">
        <f>"LCN"&amp;Src.data!B48</f>
        <v>LCN0603</v>
      </c>
      <c r="E48" s="1" t="s">
        <v>39</v>
      </c>
      <c r="F48" t="str">
        <f>Src.data!D48&amp;"nH"</f>
        <v>22nH</v>
      </c>
      <c r="G48" t="str">
        <f>Src.data!F48</f>
        <v>±10%</v>
      </c>
      <c r="H48" t="s">
        <v>26</v>
      </c>
      <c r="I48" t="s">
        <v>27</v>
      </c>
      <c r="J48" t="str">
        <f>Src.data!B48</f>
        <v>0603</v>
      </c>
      <c r="K48" t="s">
        <v>28</v>
      </c>
      <c r="L48" t="s">
        <v>29</v>
      </c>
      <c r="N48" t="s">
        <v>30</v>
      </c>
    </row>
    <row r="49" spans="1:14" x14ac:dyDescent="0.25">
      <c r="A49" t="str">
        <f>Src.data!A49&amp;Src.data!B49&amp;Src.data!C49&amp;"-"&amp;Src.data!E49&amp;Src.data!G49</f>
        <v>LCN0603T-24NG</v>
      </c>
      <c r="B49" t="s">
        <v>40</v>
      </c>
      <c r="C49" s="1" t="s">
        <v>41</v>
      </c>
      <c r="D49" t="str">
        <f>"LCN"&amp;Src.data!B49</f>
        <v>LCN0603</v>
      </c>
      <c r="E49" s="1" t="s">
        <v>39</v>
      </c>
      <c r="F49" t="str">
        <f>Src.data!D49&amp;"nH"</f>
        <v>24nH</v>
      </c>
      <c r="G49" t="str">
        <f>Src.data!F49</f>
        <v>±2%</v>
      </c>
      <c r="H49" t="s">
        <v>26</v>
      </c>
      <c r="I49" t="s">
        <v>27</v>
      </c>
      <c r="J49" t="str">
        <f>Src.data!B49</f>
        <v>0603</v>
      </c>
      <c r="K49" t="s">
        <v>28</v>
      </c>
      <c r="L49" t="s">
        <v>29</v>
      </c>
      <c r="N49" t="s">
        <v>30</v>
      </c>
    </row>
    <row r="50" spans="1:14" x14ac:dyDescent="0.25">
      <c r="A50" t="str">
        <f>Src.data!A50&amp;Src.data!B50&amp;Src.data!C50&amp;"-"&amp;Src.data!E50&amp;Src.data!G50</f>
        <v>LCN0603T-24NJ</v>
      </c>
      <c r="B50" t="s">
        <v>40</v>
      </c>
      <c r="C50" s="1" t="s">
        <v>41</v>
      </c>
      <c r="D50" t="str">
        <f>"LCN"&amp;Src.data!B50</f>
        <v>LCN0603</v>
      </c>
      <c r="E50" s="1" t="s">
        <v>39</v>
      </c>
      <c r="F50" t="str">
        <f>Src.data!D50&amp;"nH"</f>
        <v>24nH</v>
      </c>
      <c r="G50" t="str">
        <f>Src.data!F50</f>
        <v>±5%</v>
      </c>
      <c r="H50" t="s">
        <v>26</v>
      </c>
      <c r="I50" t="s">
        <v>27</v>
      </c>
      <c r="J50" t="str">
        <f>Src.data!B50</f>
        <v>0603</v>
      </c>
      <c r="K50" t="s">
        <v>28</v>
      </c>
      <c r="L50" t="s">
        <v>29</v>
      </c>
      <c r="N50" t="s">
        <v>30</v>
      </c>
    </row>
    <row r="51" spans="1:14" x14ac:dyDescent="0.25">
      <c r="A51" t="str">
        <f>Src.data!A51&amp;Src.data!B51&amp;Src.data!C51&amp;"-"&amp;Src.data!E51&amp;Src.data!G51</f>
        <v>LCN0603T-24NK</v>
      </c>
      <c r="B51" t="s">
        <v>40</v>
      </c>
      <c r="C51" s="1" t="s">
        <v>41</v>
      </c>
      <c r="D51" t="str">
        <f>"LCN"&amp;Src.data!B51</f>
        <v>LCN0603</v>
      </c>
      <c r="E51" s="1" t="s">
        <v>39</v>
      </c>
      <c r="F51" t="str">
        <f>Src.data!D51&amp;"nH"</f>
        <v>24nH</v>
      </c>
      <c r="G51" t="str">
        <f>Src.data!F51</f>
        <v>±10%</v>
      </c>
      <c r="H51" t="s">
        <v>26</v>
      </c>
      <c r="I51" t="s">
        <v>27</v>
      </c>
      <c r="J51" t="str">
        <f>Src.data!B51</f>
        <v>0603</v>
      </c>
      <c r="K51" t="s">
        <v>28</v>
      </c>
      <c r="L51" t="s">
        <v>29</v>
      </c>
      <c r="N51" t="s">
        <v>30</v>
      </c>
    </row>
    <row r="52" spans="1:14" x14ac:dyDescent="0.25">
      <c r="A52" t="str">
        <f>Src.data!A52&amp;Src.data!B52&amp;Src.data!C52&amp;"-"&amp;Src.data!E52&amp;Src.data!G52</f>
        <v>LCN0603T-27NG</v>
      </c>
      <c r="B52" t="s">
        <v>40</v>
      </c>
      <c r="C52" s="1" t="s">
        <v>41</v>
      </c>
      <c r="D52" t="str">
        <f>"LCN"&amp;Src.data!B52</f>
        <v>LCN0603</v>
      </c>
      <c r="E52" s="1" t="s">
        <v>39</v>
      </c>
      <c r="F52" t="str">
        <f>Src.data!D52&amp;"nH"</f>
        <v>27nH</v>
      </c>
      <c r="G52" t="str">
        <f>Src.data!F52</f>
        <v>±2%</v>
      </c>
      <c r="H52" t="s">
        <v>26</v>
      </c>
      <c r="I52" t="s">
        <v>27</v>
      </c>
      <c r="J52" t="str">
        <f>Src.data!B52</f>
        <v>0603</v>
      </c>
      <c r="K52" t="s">
        <v>28</v>
      </c>
      <c r="L52" t="s">
        <v>29</v>
      </c>
      <c r="N52" t="s">
        <v>30</v>
      </c>
    </row>
    <row r="53" spans="1:14" x14ac:dyDescent="0.25">
      <c r="A53" t="str">
        <f>Src.data!A53&amp;Src.data!B53&amp;Src.data!C53&amp;"-"&amp;Src.data!E53&amp;Src.data!G53</f>
        <v>LCN0603T-27NJ</v>
      </c>
      <c r="B53" t="s">
        <v>40</v>
      </c>
      <c r="C53" s="1" t="s">
        <v>41</v>
      </c>
      <c r="D53" t="str">
        <f>"LCN"&amp;Src.data!B53</f>
        <v>LCN0603</v>
      </c>
      <c r="E53" s="1" t="s">
        <v>39</v>
      </c>
      <c r="F53" t="str">
        <f>Src.data!D53&amp;"nH"</f>
        <v>27nH</v>
      </c>
      <c r="G53" t="str">
        <f>Src.data!F53</f>
        <v>±5%</v>
      </c>
      <c r="H53" t="s">
        <v>26</v>
      </c>
      <c r="I53" t="s">
        <v>27</v>
      </c>
      <c r="J53" t="str">
        <f>Src.data!B53</f>
        <v>0603</v>
      </c>
      <c r="K53" t="s">
        <v>28</v>
      </c>
      <c r="L53" t="s">
        <v>29</v>
      </c>
      <c r="N53" t="s">
        <v>30</v>
      </c>
    </row>
    <row r="54" spans="1:14" x14ac:dyDescent="0.25">
      <c r="A54" t="str">
        <f>Src.data!A54&amp;Src.data!B54&amp;Src.data!C54&amp;"-"&amp;Src.data!E54&amp;Src.data!G54</f>
        <v>LCN0603T-27NK</v>
      </c>
      <c r="B54" t="s">
        <v>40</v>
      </c>
      <c r="C54" s="1" t="s">
        <v>41</v>
      </c>
      <c r="D54" t="str">
        <f>"LCN"&amp;Src.data!B54</f>
        <v>LCN0603</v>
      </c>
      <c r="E54" s="1" t="s">
        <v>39</v>
      </c>
      <c r="F54" t="str">
        <f>Src.data!D54&amp;"nH"</f>
        <v>27nH</v>
      </c>
      <c r="G54" t="str">
        <f>Src.data!F54</f>
        <v>±10%</v>
      </c>
      <c r="H54" t="s">
        <v>26</v>
      </c>
      <c r="I54" t="s">
        <v>27</v>
      </c>
      <c r="J54" t="str">
        <f>Src.data!B54</f>
        <v>0603</v>
      </c>
      <c r="K54" t="s">
        <v>28</v>
      </c>
      <c r="L54" t="s">
        <v>29</v>
      </c>
      <c r="N54" t="s">
        <v>30</v>
      </c>
    </row>
    <row r="55" spans="1:14" x14ac:dyDescent="0.25">
      <c r="A55" t="str">
        <f>Src.data!A55&amp;Src.data!B55&amp;Src.data!C55&amp;"-"&amp;Src.data!E55&amp;Src.data!G55</f>
        <v>LCN0603T-30NG</v>
      </c>
      <c r="B55" t="s">
        <v>40</v>
      </c>
      <c r="C55" s="1" t="s">
        <v>41</v>
      </c>
      <c r="D55" t="str">
        <f>"LCN"&amp;Src.data!B55</f>
        <v>LCN0603</v>
      </c>
      <c r="E55" s="1" t="s">
        <v>39</v>
      </c>
      <c r="F55" t="str">
        <f>Src.data!D55&amp;"nH"</f>
        <v>30nH</v>
      </c>
      <c r="G55" t="str">
        <f>Src.data!F55</f>
        <v>±2%</v>
      </c>
      <c r="H55" t="s">
        <v>26</v>
      </c>
      <c r="I55" t="s">
        <v>27</v>
      </c>
      <c r="J55" t="str">
        <f>Src.data!B55</f>
        <v>0603</v>
      </c>
      <c r="K55" t="s">
        <v>28</v>
      </c>
      <c r="L55" t="s">
        <v>29</v>
      </c>
      <c r="N55" t="s">
        <v>30</v>
      </c>
    </row>
    <row r="56" spans="1:14" x14ac:dyDescent="0.25">
      <c r="A56" t="str">
        <f>Src.data!A56&amp;Src.data!B56&amp;Src.data!C56&amp;"-"&amp;Src.data!E56&amp;Src.data!G56</f>
        <v>LCN0603T-30NJ</v>
      </c>
      <c r="B56" t="s">
        <v>40</v>
      </c>
      <c r="C56" s="1" t="s">
        <v>41</v>
      </c>
      <c r="D56" t="str">
        <f>"LCN"&amp;Src.data!B56</f>
        <v>LCN0603</v>
      </c>
      <c r="E56" s="1" t="s">
        <v>39</v>
      </c>
      <c r="F56" t="str">
        <f>Src.data!D56&amp;"nH"</f>
        <v>30nH</v>
      </c>
      <c r="G56" t="str">
        <f>Src.data!F56</f>
        <v>±5%</v>
      </c>
      <c r="H56" t="s">
        <v>26</v>
      </c>
      <c r="I56" t="s">
        <v>27</v>
      </c>
      <c r="J56" t="str">
        <f>Src.data!B56</f>
        <v>0603</v>
      </c>
      <c r="K56" t="s">
        <v>28</v>
      </c>
      <c r="L56" t="s">
        <v>29</v>
      </c>
      <c r="N56" t="s">
        <v>30</v>
      </c>
    </row>
    <row r="57" spans="1:14" x14ac:dyDescent="0.25">
      <c r="A57" t="str">
        <f>Src.data!A57&amp;Src.data!B57&amp;Src.data!C57&amp;"-"&amp;Src.data!E57&amp;Src.data!G57</f>
        <v>LCN0603T-30NK</v>
      </c>
      <c r="B57" t="s">
        <v>40</v>
      </c>
      <c r="C57" s="1" t="s">
        <v>41</v>
      </c>
      <c r="D57" t="str">
        <f>"LCN"&amp;Src.data!B57</f>
        <v>LCN0603</v>
      </c>
      <c r="E57" s="1" t="s">
        <v>39</v>
      </c>
      <c r="F57" t="str">
        <f>Src.data!D57&amp;"nH"</f>
        <v>30nH</v>
      </c>
      <c r="G57" t="str">
        <f>Src.data!F57</f>
        <v>±10%</v>
      </c>
      <c r="H57" t="s">
        <v>26</v>
      </c>
      <c r="I57" t="s">
        <v>27</v>
      </c>
      <c r="J57" t="str">
        <f>Src.data!B57</f>
        <v>0603</v>
      </c>
      <c r="K57" t="s">
        <v>28</v>
      </c>
      <c r="L57" t="s">
        <v>29</v>
      </c>
      <c r="N57" t="s">
        <v>30</v>
      </c>
    </row>
    <row r="58" spans="1:14" x14ac:dyDescent="0.25">
      <c r="A58" t="str">
        <f>Src.data!A58&amp;Src.data!B58&amp;Src.data!C58&amp;"-"&amp;Src.data!E58&amp;Src.data!G58</f>
        <v>LCN0603T-33NG</v>
      </c>
      <c r="B58" t="s">
        <v>40</v>
      </c>
      <c r="C58" s="1" t="s">
        <v>41</v>
      </c>
      <c r="D58" t="str">
        <f>"LCN"&amp;Src.data!B58</f>
        <v>LCN0603</v>
      </c>
      <c r="E58" s="1" t="s">
        <v>39</v>
      </c>
      <c r="F58" t="str">
        <f>Src.data!D58&amp;"nH"</f>
        <v>33nH</v>
      </c>
      <c r="G58" t="str">
        <f>Src.data!F58</f>
        <v>±2%</v>
      </c>
      <c r="H58" t="s">
        <v>26</v>
      </c>
      <c r="I58" t="s">
        <v>27</v>
      </c>
      <c r="J58" t="str">
        <f>Src.data!B58</f>
        <v>0603</v>
      </c>
      <c r="K58" t="s">
        <v>28</v>
      </c>
      <c r="L58" t="s">
        <v>29</v>
      </c>
      <c r="N58" t="s">
        <v>30</v>
      </c>
    </row>
    <row r="59" spans="1:14" x14ac:dyDescent="0.25">
      <c r="A59" t="str">
        <f>Src.data!A59&amp;Src.data!B59&amp;Src.data!C59&amp;"-"&amp;Src.data!E59&amp;Src.data!G59</f>
        <v>LCN0603T-33NJ</v>
      </c>
      <c r="B59" t="s">
        <v>40</v>
      </c>
      <c r="C59" s="1" t="s">
        <v>41</v>
      </c>
      <c r="D59" t="str">
        <f>"LCN"&amp;Src.data!B59</f>
        <v>LCN0603</v>
      </c>
      <c r="E59" s="1" t="s">
        <v>39</v>
      </c>
      <c r="F59" t="str">
        <f>Src.data!D59&amp;"nH"</f>
        <v>33nH</v>
      </c>
      <c r="G59" t="str">
        <f>Src.data!F59</f>
        <v>±5%</v>
      </c>
      <c r="H59" t="s">
        <v>26</v>
      </c>
      <c r="I59" t="s">
        <v>27</v>
      </c>
      <c r="J59" t="str">
        <f>Src.data!B59</f>
        <v>0603</v>
      </c>
      <c r="K59" t="s">
        <v>28</v>
      </c>
      <c r="L59" t="s">
        <v>29</v>
      </c>
      <c r="N59" t="s">
        <v>30</v>
      </c>
    </row>
    <row r="60" spans="1:14" x14ac:dyDescent="0.25">
      <c r="A60" t="str">
        <f>Src.data!A60&amp;Src.data!B60&amp;Src.data!C60&amp;"-"&amp;Src.data!E60&amp;Src.data!G60</f>
        <v>LCN0603T-33NK</v>
      </c>
      <c r="B60" t="s">
        <v>40</v>
      </c>
      <c r="C60" s="1" t="s">
        <v>41</v>
      </c>
      <c r="D60" t="str">
        <f>"LCN"&amp;Src.data!B60</f>
        <v>LCN0603</v>
      </c>
      <c r="E60" s="1" t="s">
        <v>39</v>
      </c>
      <c r="F60" t="str">
        <f>Src.data!D60&amp;"nH"</f>
        <v>33nH</v>
      </c>
      <c r="G60" t="str">
        <f>Src.data!F60</f>
        <v>±10%</v>
      </c>
      <c r="H60" t="s">
        <v>26</v>
      </c>
      <c r="I60" t="s">
        <v>27</v>
      </c>
      <c r="J60" t="str">
        <f>Src.data!B60</f>
        <v>0603</v>
      </c>
      <c r="K60" t="s">
        <v>28</v>
      </c>
      <c r="L60" t="s">
        <v>29</v>
      </c>
      <c r="N60" t="s">
        <v>30</v>
      </c>
    </row>
    <row r="61" spans="1:14" x14ac:dyDescent="0.25">
      <c r="A61" t="str">
        <f>Src.data!A61&amp;Src.data!B61&amp;Src.data!C61&amp;"-"&amp;Src.data!E61&amp;Src.data!G61</f>
        <v>LCN0603T-36NG</v>
      </c>
      <c r="B61" t="s">
        <v>40</v>
      </c>
      <c r="C61" s="1" t="s">
        <v>41</v>
      </c>
      <c r="D61" t="str">
        <f>"LCN"&amp;Src.data!B61</f>
        <v>LCN0603</v>
      </c>
      <c r="E61" s="1" t="s">
        <v>39</v>
      </c>
      <c r="F61" t="str">
        <f>Src.data!D61&amp;"nH"</f>
        <v>36nH</v>
      </c>
      <c r="G61" t="str">
        <f>Src.data!F61</f>
        <v>±2%</v>
      </c>
      <c r="H61" t="s">
        <v>26</v>
      </c>
      <c r="I61" t="s">
        <v>27</v>
      </c>
      <c r="J61" t="str">
        <f>Src.data!B61</f>
        <v>0603</v>
      </c>
      <c r="K61" t="s">
        <v>28</v>
      </c>
      <c r="L61" t="s">
        <v>29</v>
      </c>
      <c r="N61" t="s">
        <v>30</v>
      </c>
    </row>
    <row r="62" spans="1:14" x14ac:dyDescent="0.25">
      <c r="A62" t="str">
        <f>Src.data!A62&amp;Src.data!B62&amp;Src.data!C62&amp;"-"&amp;Src.data!E62&amp;Src.data!G62</f>
        <v>LCN0603T-36NJ</v>
      </c>
      <c r="B62" t="s">
        <v>40</v>
      </c>
      <c r="C62" s="1" t="s">
        <v>41</v>
      </c>
      <c r="D62" t="str">
        <f>"LCN"&amp;Src.data!B62</f>
        <v>LCN0603</v>
      </c>
      <c r="E62" s="1" t="s">
        <v>39</v>
      </c>
      <c r="F62" t="str">
        <f>Src.data!D62&amp;"nH"</f>
        <v>36nH</v>
      </c>
      <c r="G62" t="str">
        <f>Src.data!F62</f>
        <v>±5%</v>
      </c>
      <c r="H62" t="s">
        <v>26</v>
      </c>
      <c r="I62" t="s">
        <v>27</v>
      </c>
      <c r="J62" t="str">
        <f>Src.data!B62</f>
        <v>0603</v>
      </c>
      <c r="K62" t="s">
        <v>28</v>
      </c>
      <c r="L62" t="s">
        <v>29</v>
      </c>
      <c r="N62" t="s">
        <v>30</v>
      </c>
    </row>
    <row r="63" spans="1:14" x14ac:dyDescent="0.25">
      <c r="A63" t="str">
        <f>Src.data!A63&amp;Src.data!B63&amp;Src.data!C63&amp;"-"&amp;Src.data!E63&amp;Src.data!G63</f>
        <v>LCN0603T-36NK</v>
      </c>
      <c r="B63" t="s">
        <v>40</v>
      </c>
      <c r="C63" s="1" t="s">
        <v>41</v>
      </c>
      <c r="D63" t="str">
        <f>"LCN"&amp;Src.data!B63</f>
        <v>LCN0603</v>
      </c>
      <c r="E63" s="1" t="s">
        <v>39</v>
      </c>
      <c r="F63" t="str">
        <f>Src.data!D63&amp;"nH"</f>
        <v>36nH</v>
      </c>
      <c r="G63" t="str">
        <f>Src.data!F63</f>
        <v>±10%</v>
      </c>
      <c r="H63" t="s">
        <v>26</v>
      </c>
      <c r="I63" t="s">
        <v>27</v>
      </c>
      <c r="J63" t="str">
        <f>Src.data!B63</f>
        <v>0603</v>
      </c>
      <c r="K63" t="s">
        <v>28</v>
      </c>
      <c r="L63" t="s">
        <v>29</v>
      </c>
      <c r="N63" t="s">
        <v>30</v>
      </c>
    </row>
    <row r="64" spans="1:14" x14ac:dyDescent="0.25">
      <c r="A64" t="str">
        <f>Src.data!A64&amp;Src.data!B64&amp;Src.data!C64&amp;"-"&amp;Src.data!E64&amp;Src.data!G64</f>
        <v>LCN0603T-39NG</v>
      </c>
      <c r="B64" t="s">
        <v>40</v>
      </c>
      <c r="C64" s="1" t="s">
        <v>41</v>
      </c>
      <c r="D64" t="str">
        <f>"LCN"&amp;Src.data!B64</f>
        <v>LCN0603</v>
      </c>
      <c r="E64" s="1" t="s">
        <v>39</v>
      </c>
      <c r="F64" t="str">
        <f>Src.data!D64&amp;"nH"</f>
        <v>39nH</v>
      </c>
      <c r="G64" t="str">
        <f>Src.data!F64</f>
        <v>±2%</v>
      </c>
      <c r="H64" t="s">
        <v>26</v>
      </c>
      <c r="I64" t="s">
        <v>27</v>
      </c>
      <c r="J64" t="str">
        <f>Src.data!B64</f>
        <v>0603</v>
      </c>
      <c r="K64" t="s">
        <v>28</v>
      </c>
      <c r="L64" t="s">
        <v>29</v>
      </c>
      <c r="N64" t="s">
        <v>30</v>
      </c>
    </row>
    <row r="65" spans="1:14" x14ac:dyDescent="0.25">
      <c r="A65" t="str">
        <f>Src.data!A65&amp;Src.data!B65&amp;Src.data!C65&amp;"-"&amp;Src.data!E65&amp;Src.data!G65</f>
        <v>LCN0603T-39NJ</v>
      </c>
      <c r="B65" t="s">
        <v>40</v>
      </c>
      <c r="C65" s="1" t="s">
        <v>41</v>
      </c>
      <c r="D65" t="str">
        <f>"LCN"&amp;Src.data!B65</f>
        <v>LCN0603</v>
      </c>
      <c r="E65" s="1" t="s">
        <v>39</v>
      </c>
      <c r="F65" t="str">
        <f>Src.data!D65&amp;"nH"</f>
        <v>39nH</v>
      </c>
      <c r="G65" t="str">
        <f>Src.data!F65</f>
        <v>±5%</v>
      </c>
      <c r="H65" t="s">
        <v>26</v>
      </c>
      <c r="I65" t="s">
        <v>27</v>
      </c>
      <c r="J65" t="str">
        <f>Src.data!B65</f>
        <v>0603</v>
      </c>
      <c r="K65" t="s">
        <v>28</v>
      </c>
      <c r="L65" t="s">
        <v>29</v>
      </c>
      <c r="N65" t="s">
        <v>30</v>
      </c>
    </row>
    <row r="66" spans="1:14" x14ac:dyDescent="0.25">
      <c r="A66" t="str">
        <f>Src.data!A66&amp;Src.data!B66&amp;Src.data!C66&amp;"-"&amp;Src.data!E66&amp;Src.data!G66</f>
        <v>LCN0603T-39NK</v>
      </c>
      <c r="B66" t="s">
        <v>40</v>
      </c>
      <c r="C66" s="1" t="s">
        <v>41</v>
      </c>
      <c r="D66" t="str">
        <f>"LCN"&amp;Src.data!B66</f>
        <v>LCN0603</v>
      </c>
      <c r="E66" s="1" t="s">
        <v>39</v>
      </c>
      <c r="F66" t="str">
        <f>Src.data!D66&amp;"nH"</f>
        <v>39nH</v>
      </c>
      <c r="G66" t="str">
        <f>Src.data!F66</f>
        <v>±10%</v>
      </c>
      <c r="H66" t="s">
        <v>26</v>
      </c>
      <c r="I66" t="s">
        <v>27</v>
      </c>
      <c r="J66" t="str">
        <f>Src.data!B66</f>
        <v>0603</v>
      </c>
      <c r="K66" t="s">
        <v>28</v>
      </c>
      <c r="L66" t="s">
        <v>29</v>
      </c>
      <c r="N66" t="s">
        <v>30</v>
      </c>
    </row>
    <row r="67" spans="1:14" x14ac:dyDescent="0.25">
      <c r="A67" t="str">
        <f>Src.data!A67&amp;Src.data!B67&amp;Src.data!C67&amp;"-"&amp;Src.data!E67&amp;Src.data!G67</f>
        <v>LCN0603T-43NG</v>
      </c>
      <c r="B67" t="s">
        <v>40</v>
      </c>
      <c r="C67" s="1" t="s">
        <v>41</v>
      </c>
      <c r="D67" t="str">
        <f>"LCN"&amp;Src.data!B67</f>
        <v>LCN0603</v>
      </c>
      <c r="E67" s="1" t="s">
        <v>39</v>
      </c>
      <c r="F67" t="str">
        <f>Src.data!D67&amp;"nH"</f>
        <v>43nH</v>
      </c>
      <c r="G67" t="str">
        <f>Src.data!F67</f>
        <v>±2%</v>
      </c>
      <c r="H67" t="s">
        <v>26</v>
      </c>
      <c r="I67" t="s">
        <v>27</v>
      </c>
      <c r="J67" t="str">
        <f>Src.data!B67</f>
        <v>0603</v>
      </c>
      <c r="K67" t="s">
        <v>28</v>
      </c>
      <c r="L67" t="s">
        <v>29</v>
      </c>
      <c r="N67" t="s">
        <v>30</v>
      </c>
    </row>
    <row r="68" spans="1:14" x14ac:dyDescent="0.25">
      <c r="A68" t="str">
        <f>Src.data!A68&amp;Src.data!B68&amp;Src.data!C68&amp;"-"&amp;Src.data!E68&amp;Src.data!G68</f>
        <v>LCN0603T-43NJ</v>
      </c>
      <c r="B68" t="s">
        <v>40</v>
      </c>
      <c r="C68" s="1" t="s">
        <v>41</v>
      </c>
      <c r="D68" t="str">
        <f>"LCN"&amp;Src.data!B68</f>
        <v>LCN0603</v>
      </c>
      <c r="E68" s="1" t="s">
        <v>39</v>
      </c>
      <c r="F68" t="str">
        <f>Src.data!D68&amp;"nH"</f>
        <v>43nH</v>
      </c>
      <c r="G68" t="str">
        <f>Src.data!F68</f>
        <v>±5%</v>
      </c>
      <c r="H68" t="s">
        <v>26</v>
      </c>
      <c r="I68" t="s">
        <v>27</v>
      </c>
      <c r="J68" t="str">
        <f>Src.data!B68</f>
        <v>0603</v>
      </c>
      <c r="K68" t="s">
        <v>28</v>
      </c>
      <c r="L68" t="s">
        <v>29</v>
      </c>
      <c r="N68" t="s">
        <v>30</v>
      </c>
    </row>
    <row r="69" spans="1:14" x14ac:dyDescent="0.25">
      <c r="A69" t="str">
        <f>Src.data!A69&amp;Src.data!B69&amp;Src.data!C69&amp;"-"&amp;Src.data!E69&amp;Src.data!G69</f>
        <v>LCN0603T-43NK</v>
      </c>
      <c r="B69" t="s">
        <v>40</v>
      </c>
      <c r="C69" s="1" t="s">
        <v>41</v>
      </c>
      <c r="D69" t="str">
        <f>"LCN"&amp;Src.data!B69</f>
        <v>LCN0603</v>
      </c>
      <c r="E69" s="1" t="s">
        <v>39</v>
      </c>
      <c r="F69" t="str">
        <f>Src.data!D69&amp;"nH"</f>
        <v>43nH</v>
      </c>
      <c r="G69" t="str">
        <f>Src.data!F69</f>
        <v>±10%</v>
      </c>
      <c r="H69" t="s">
        <v>26</v>
      </c>
      <c r="I69" t="s">
        <v>27</v>
      </c>
      <c r="J69" t="str">
        <f>Src.data!B69</f>
        <v>0603</v>
      </c>
      <c r="K69" t="s">
        <v>28</v>
      </c>
      <c r="L69" t="s">
        <v>29</v>
      </c>
      <c r="N69" t="s">
        <v>30</v>
      </c>
    </row>
    <row r="70" spans="1:14" x14ac:dyDescent="0.25">
      <c r="A70" t="str">
        <f>Src.data!A70&amp;Src.data!B70&amp;Src.data!C70&amp;"-"&amp;Src.data!E70&amp;Src.data!G70</f>
        <v>LCN0603T-47NG</v>
      </c>
      <c r="B70" t="s">
        <v>40</v>
      </c>
      <c r="C70" s="1" t="s">
        <v>41</v>
      </c>
      <c r="D70" t="str">
        <f>"LCN"&amp;Src.data!B70</f>
        <v>LCN0603</v>
      </c>
      <c r="E70" s="1" t="s">
        <v>39</v>
      </c>
      <c r="F70" t="str">
        <f>Src.data!D70&amp;"nH"</f>
        <v>47nH</v>
      </c>
      <c r="G70" t="str">
        <f>Src.data!F70</f>
        <v>±2%</v>
      </c>
      <c r="H70" t="s">
        <v>26</v>
      </c>
      <c r="I70" t="s">
        <v>27</v>
      </c>
      <c r="J70" t="str">
        <f>Src.data!B70</f>
        <v>0603</v>
      </c>
      <c r="K70" t="s">
        <v>28</v>
      </c>
      <c r="L70" t="s">
        <v>29</v>
      </c>
      <c r="N70" t="s">
        <v>30</v>
      </c>
    </row>
    <row r="71" spans="1:14" x14ac:dyDescent="0.25">
      <c r="A71" t="str">
        <f>Src.data!A71&amp;Src.data!B71&amp;Src.data!C71&amp;"-"&amp;Src.data!E71&amp;Src.data!G71</f>
        <v>LCN0603T-47NJ</v>
      </c>
      <c r="B71" t="s">
        <v>40</v>
      </c>
      <c r="C71" s="1" t="s">
        <v>41</v>
      </c>
      <c r="D71" t="str">
        <f>"LCN"&amp;Src.data!B71</f>
        <v>LCN0603</v>
      </c>
      <c r="E71" s="1" t="s">
        <v>39</v>
      </c>
      <c r="F71" t="str">
        <f>Src.data!D71&amp;"nH"</f>
        <v>47nH</v>
      </c>
      <c r="G71" t="str">
        <f>Src.data!F71</f>
        <v>±5%</v>
      </c>
      <c r="H71" t="s">
        <v>26</v>
      </c>
      <c r="I71" t="s">
        <v>27</v>
      </c>
      <c r="J71" t="str">
        <f>Src.data!B71</f>
        <v>0603</v>
      </c>
      <c r="K71" t="s">
        <v>28</v>
      </c>
      <c r="L71" t="s">
        <v>29</v>
      </c>
      <c r="N71" t="s">
        <v>30</v>
      </c>
    </row>
    <row r="72" spans="1:14" x14ac:dyDescent="0.25">
      <c r="A72" t="str">
        <f>Src.data!A72&amp;Src.data!B72&amp;Src.data!C72&amp;"-"&amp;Src.data!E72&amp;Src.data!G72</f>
        <v>LCN0603T-47NK</v>
      </c>
      <c r="B72" t="s">
        <v>40</v>
      </c>
      <c r="C72" s="1" t="s">
        <v>41</v>
      </c>
      <c r="D72" t="str">
        <f>"LCN"&amp;Src.data!B72</f>
        <v>LCN0603</v>
      </c>
      <c r="E72" s="1" t="s">
        <v>39</v>
      </c>
      <c r="F72" t="str">
        <f>Src.data!D72&amp;"nH"</f>
        <v>47nH</v>
      </c>
      <c r="G72" t="str">
        <f>Src.data!F72</f>
        <v>±10%</v>
      </c>
      <c r="H72" t="s">
        <v>26</v>
      </c>
      <c r="I72" t="s">
        <v>27</v>
      </c>
      <c r="J72" t="str">
        <f>Src.data!B72</f>
        <v>0603</v>
      </c>
      <c r="K72" t="s">
        <v>28</v>
      </c>
      <c r="L72" t="s">
        <v>29</v>
      </c>
      <c r="N72" t="s">
        <v>30</v>
      </c>
    </row>
    <row r="73" spans="1:14" x14ac:dyDescent="0.25">
      <c r="A73" t="str">
        <f>Src.data!A73&amp;Src.data!B73&amp;Src.data!C73&amp;"-"&amp;Src.data!E73&amp;Src.data!G73</f>
        <v>LCN0603T-56NG</v>
      </c>
      <c r="B73" t="s">
        <v>40</v>
      </c>
      <c r="C73" s="1" t="s">
        <v>41</v>
      </c>
      <c r="D73" t="str">
        <f>"LCN"&amp;Src.data!B73</f>
        <v>LCN0603</v>
      </c>
      <c r="E73" s="1" t="s">
        <v>39</v>
      </c>
      <c r="F73" t="str">
        <f>Src.data!D73&amp;"nH"</f>
        <v>56nH</v>
      </c>
      <c r="G73" t="str">
        <f>Src.data!F73</f>
        <v>±2%</v>
      </c>
      <c r="H73" t="s">
        <v>26</v>
      </c>
      <c r="I73" t="s">
        <v>27</v>
      </c>
      <c r="J73" t="str">
        <f>Src.data!B73</f>
        <v>0603</v>
      </c>
      <c r="K73" t="s">
        <v>28</v>
      </c>
      <c r="L73" t="s">
        <v>29</v>
      </c>
      <c r="N73" t="s">
        <v>30</v>
      </c>
    </row>
    <row r="74" spans="1:14" x14ac:dyDescent="0.25">
      <c r="A74" t="str">
        <f>Src.data!A74&amp;Src.data!B74&amp;Src.data!C74&amp;"-"&amp;Src.data!E74&amp;Src.data!G74</f>
        <v>LCN0603T-56NJ</v>
      </c>
      <c r="B74" t="s">
        <v>40</v>
      </c>
      <c r="C74" s="1" t="s">
        <v>41</v>
      </c>
      <c r="D74" t="str">
        <f>"LCN"&amp;Src.data!B74</f>
        <v>LCN0603</v>
      </c>
      <c r="E74" s="1" t="s">
        <v>39</v>
      </c>
      <c r="F74" t="str">
        <f>Src.data!D74&amp;"nH"</f>
        <v>56nH</v>
      </c>
      <c r="G74" t="str">
        <f>Src.data!F74</f>
        <v>±5%</v>
      </c>
      <c r="H74" t="s">
        <v>26</v>
      </c>
      <c r="I74" t="s">
        <v>27</v>
      </c>
      <c r="J74" t="str">
        <f>Src.data!B74</f>
        <v>0603</v>
      </c>
      <c r="K74" t="s">
        <v>28</v>
      </c>
      <c r="L74" t="s">
        <v>29</v>
      </c>
      <c r="N74" t="s">
        <v>30</v>
      </c>
    </row>
    <row r="75" spans="1:14" x14ac:dyDescent="0.25">
      <c r="A75" t="str">
        <f>Src.data!A75&amp;Src.data!B75&amp;Src.data!C75&amp;"-"&amp;Src.data!E75&amp;Src.data!G75</f>
        <v>LCN0603T-56NK</v>
      </c>
      <c r="B75" t="s">
        <v>40</v>
      </c>
      <c r="C75" s="1" t="s">
        <v>41</v>
      </c>
      <c r="D75" t="str">
        <f>"LCN"&amp;Src.data!B75</f>
        <v>LCN0603</v>
      </c>
      <c r="E75" s="1" t="s">
        <v>39</v>
      </c>
      <c r="F75" t="str">
        <f>Src.data!D75&amp;"nH"</f>
        <v>56nH</v>
      </c>
      <c r="G75" t="str">
        <f>Src.data!F75</f>
        <v>±10%</v>
      </c>
      <c r="H75" t="s">
        <v>26</v>
      </c>
      <c r="I75" t="s">
        <v>27</v>
      </c>
      <c r="J75" t="str">
        <f>Src.data!B75</f>
        <v>0603</v>
      </c>
      <c r="K75" t="s">
        <v>28</v>
      </c>
      <c r="L75" t="s">
        <v>29</v>
      </c>
      <c r="N75" t="s">
        <v>30</v>
      </c>
    </row>
    <row r="76" spans="1:14" x14ac:dyDescent="0.25">
      <c r="A76" t="str">
        <f>Src.data!A76&amp;Src.data!B76&amp;Src.data!C76&amp;"-"&amp;Src.data!E76&amp;Src.data!G76</f>
        <v>LCN0603T-68NG</v>
      </c>
      <c r="B76" t="s">
        <v>40</v>
      </c>
      <c r="C76" s="1" t="s">
        <v>41</v>
      </c>
      <c r="D76" t="str">
        <f>"LCN"&amp;Src.data!B76</f>
        <v>LCN0603</v>
      </c>
      <c r="E76" s="1" t="s">
        <v>39</v>
      </c>
      <c r="F76" t="str">
        <f>Src.data!D76&amp;"nH"</f>
        <v>68nH</v>
      </c>
      <c r="G76" t="str">
        <f>Src.data!F76</f>
        <v>±2%</v>
      </c>
      <c r="H76" t="s">
        <v>26</v>
      </c>
      <c r="I76" t="s">
        <v>27</v>
      </c>
      <c r="J76" t="str">
        <f>Src.data!B76</f>
        <v>0603</v>
      </c>
      <c r="K76" t="s">
        <v>28</v>
      </c>
      <c r="L76" t="s">
        <v>29</v>
      </c>
      <c r="N76" t="s">
        <v>30</v>
      </c>
    </row>
    <row r="77" spans="1:14" x14ac:dyDescent="0.25">
      <c r="A77" t="str">
        <f>Src.data!A77&amp;Src.data!B77&amp;Src.data!C77&amp;"-"&amp;Src.data!E77&amp;Src.data!G77</f>
        <v>LCN0603T-68NJ</v>
      </c>
      <c r="B77" t="s">
        <v>40</v>
      </c>
      <c r="C77" s="1" t="s">
        <v>41</v>
      </c>
      <c r="D77" t="str">
        <f>"LCN"&amp;Src.data!B77</f>
        <v>LCN0603</v>
      </c>
      <c r="E77" s="1" t="s">
        <v>39</v>
      </c>
      <c r="F77" t="str">
        <f>Src.data!D77&amp;"nH"</f>
        <v>68nH</v>
      </c>
      <c r="G77" t="str">
        <f>Src.data!F77</f>
        <v>±5%</v>
      </c>
      <c r="H77" t="s">
        <v>26</v>
      </c>
      <c r="I77" t="s">
        <v>27</v>
      </c>
      <c r="J77" t="str">
        <f>Src.data!B77</f>
        <v>0603</v>
      </c>
      <c r="K77" t="s">
        <v>28</v>
      </c>
      <c r="L77" t="s">
        <v>29</v>
      </c>
      <c r="N77" t="s">
        <v>30</v>
      </c>
    </row>
    <row r="78" spans="1:14" x14ac:dyDescent="0.25">
      <c r="A78" t="str">
        <f>Src.data!A78&amp;Src.data!B78&amp;Src.data!C78&amp;"-"&amp;Src.data!E78&amp;Src.data!G78</f>
        <v>LCN0603T-68NK</v>
      </c>
      <c r="B78" t="s">
        <v>40</v>
      </c>
      <c r="C78" s="1" t="s">
        <v>41</v>
      </c>
      <c r="D78" t="str">
        <f>"LCN"&amp;Src.data!B78</f>
        <v>LCN0603</v>
      </c>
      <c r="E78" s="1" t="s">
        <v>39</v>
      </c>
      <c r="F78" t="str">
        <f>Src.data!D78&amp;"nH"</f>
        <v>68nH</v>
      </c>
      <c r="G78" t="str">
        <f>Src.data!F78</f>
        <v>±10%</v>
      </c>
      <c r="H78" t="s">
        <v>26</v>
      </c>
      <c r="I78" t="s">
        <v>27</v>
      </c>
      <c r="J78" t="str">
        <f>Src.data!B78</f>
        <v>0603</v>
      </c>
      <c r="K78" t="s">
        <v>28</v>
      </c>
      <c r="L78" t="s">
        <v>29</v>
      </c>
      <c r="N78" t="s">
        <v>30</v>
      </c>
    </row>
    <row r="79" spans="1:14" x14ac:dyDescent="0.25">
      <c r="A79" t="str">
        <f>Src.data!A79&amp;Src.data!B79&amp;Src.data!C79&amp;"-"&amp;Src.data!E79&amp;Src.data!G79</f>
        <v>LCN0603T-72NG</v>
      </c>
      <c r="B79" t="s">
        <v>40</v>
      </c>
      <c r="C79" s="1" t="s">
        <v>41</v>
      </c>
      <c r="D79" t="str">
        <f>"LCN"&amp;Src.data!B79</f>
        <v>LCN0603</v>
      </c>
      <c r="E79" s="1" t="s">
        <v>39</v>
      </c>
      <c r="F79" t="str">
        <f>Src.data!D79&amp;"nH"</f>
        <v>72nH</v>
      </c>
      <c r="G79" t="str">
        <f>Src.data!F79</f>
        <v>±2%</v>
      </c>
      <c r="H79" t="s">
        <v>26</v>
      </c>
      <c r="I79" t="s">
        <v>27</v>
      </c>
      <c r="J79" t="str">
        <f>Src.data!B79</f>
        <v>0603</v>
      </c>
      <c r="K79" t="s">
        <v>28</v>
      </c>
      <c r="L79" t="s">
        <v>29</v>
      </c>
      <c r="N79" t="s">
        <v>30</v>
      </c>
    </row>
    <row r="80" spans="1:14" x14ac:dyDescent="0.25">
      <c r="A80" t="str">
        <f>Src.data!A80&amp;Src.data!B80&amp;Src.data!C80&amp;"-"&amp;Src.data!E80&amp;Src.data!G80</f>
        <v>LCN0603T-72NJ</v>
      </c>
      <c r="B80" t="s">
        <v>40</v>
      </c>
      <c r="C80" s="1" t="s">
        <v>41</v>
      </c>
      <c r="D80" t="str">
        <f>"LCN"&amp;Src.data!B80</f>
        <v>LCN0603</v>
      </c>
      <c r="E80" s="1" t="s">
        <v>39</v>
      </c>
      <c r="F80" t="str">
        <f>Src.data!D80&amp;"nH"</f>
        <v>72nH</v>
      </c>
      <c r="G80" t="str">
        <f>Src.data!F80</f>
        <v>±5%</v>
      </c>
      <c r="H80" t="s">
        <v>26</v>
      </c>
      <c r="I80" t="s">
        <v>27</v>
      </c>
      <c r="J80" t="str">
        <f>Src.data!B80</f>
        <v>0603</v>
      </c>
      <c r="K80" t="s">
        <v>28</v>
      </c>
      <c r="L80" t="s">
        <v>29</v>
      </c>
      <c r="N80" t="s">
        <v>30</v>
      </c>
    </row>
    <row r="81" spans="1:14" x14ac:dyDescent="0.25">
      <c r="A81" t="str">
        <f>Src.data!A81&amp;Src.data!B81&amp;Src.data!C81&amp;"-"&amp;Src.data!E81&amp;Src.data!G81</f>
        <v>LCN0603T-72NK</v>
      </c>
      <c r="B81" t="s">
        <v>40</v>
      </c>
      <c r="C81" s="1" t="s">
        <v>41</v>
      </c>
      <c r="D81" t="str">
        <f>"LCN"&amp;Src.data!B81</f>
        <v>LCN0603</v>
      </c>
      <c r="E81" s="1" t="s">
        <v>39</v>
      </c>
      <c r="F81" t="str">
        <f>Src.data!D81&amp;"nH"</f>
        <v>72nH</v>
      </c>
      <c r="G81" t="str">
        <f>Src.data!F81</f>
        <v>±10%</v>
      </c>
      <c r="H81" t="s">
        <v>26</v>
      </c>
      <c r="I81" t="s">
        <v>27</v>
      </c>
      <c r="J81" t="str">
        <f>Src.data!B81</f>
        <v>0603</v>
      </c>
      <c r="K81" t="s">
        <v>28</v>
      </c>
      <c r="L81" t="s">
        <v>29</v>
      </c>
      <c r="N81" t="s">
        <v>30</v>
      </c>
    </row>
    <row r="82" spans="1:14" x14ac:dyDescent="0.25">
      <c r="A82" t="str">
        <f>Src.data!A82&amp;Src.data!B82&amp;Src.data!C82&amp;"-"&amp;Src.data!E82&amp;Src.data!G82</f>
        <v>LCN0603T-82NG</v>
      </c>
      <c r="B82" t="s">
        <v>40</v>
      </c>
      <c r="C82" s="1" t="s">
        <v>41</v>
      </c>
      <c r="D82" t="str">
        <f>"LCN"&amp;Src.data!B82</f>
        <v>LCN0603</v>
      </c>
      <c r="E82" s="1" t="s">
        <v>39</v>
      </c>
      <c r="F82" t="str">
        <f>Src.data!D82&amp;"nH"</f>
        <v>82nH</v>
      </c>
      <c r="G82" t="str">
        <f>Src.data!F82</f>
        <v>±2%</v>
      </c>
      <c r="H82" t="s">
        <v>26</v>
      </c>
      <c r="I82" t="s">
        <v>27</v>
      </c>
      <c r="J82" t="str">
        <f>Src.data!B82</f>
        <v>0603</v>
      </c>
      <c r="K82" t="s">
        <v>28</v>
      </c>
      <c r="L82" t="s">
        <v>29</v>
      </c>
      <c r="N82" t="s">
        <v>30</v>
      </c>
    </row>
    <row r="83" spans="1:14" x14ac:dyDescent="0.25">
      <c r="A83" t="str">
        <f>Src.data!A83&amp;Src.data!B83&amp;Src.data!C83&amp;"-"&amp;Src.data!E83&amp;Src.data!G83</f>
        <v>LCN0603T-82NJ</v>
      </c>
      <c r="B83" t="s">
        <v>40</v>
      </c>
      <c r="C83" s="1" t="s">
        <v>41</v>
      </c>
      <c r="D83" t="str">
        <f>"LCN"&amp;Src.data!B83</f>
        <v>LCN0603</v>
      </c>
      <c r="E83" s="1" t="s">
        <v>39</v>
      </c>
      <c r="F83" t="str">
        <f>Src.data!D83&amp;"nH"</f>
        <v>82nH</v>
      </c>
      <c r="G83" t="str">
        <f>Src.data!F83</f>
        <v>±5%</v>
      </c>
      <c r="H83" t="s">
        <v>26</v>
      </c>
      <c r="I83" t="s">
        <v>27</v>
      </c>
      <c r="J83" t="str">
        <f>Src.data!B83</f>
        <v>0603</v>
      </c>
      <c r="K83" t="s">
        <v>28</v>
      </c>
      <c r="L83" t="s">
        <v>29</v>
      </c>
      <c r="N83" t="s">
        <v>30</v>
      </c>
    </row>
    <row r="84" spans="1:14" x14ac:dyDescent="0.25">
      <c r="A84" t="str">
        <f>Src.data!A84&amp;Src.data!B84&amp;Src.data!C84&amp;"-"&amp;Src.data!E84&amp;Src.data!G84</f>
        <v>LCN0603T-82NK</v>
      </c>
      <c r="B84" t="s">
        <v>40</v>
      </c>
      <c r="C84" s="1" t="s">
        <v>41</v>
      </c>
      <c r="D84" t="str">
        <f>"LCN"&amp;Src.data!B84</f>
        <v>LCN0603</v>
      </c>
      <c r="E84" s="1" t="s">
        <v>39</v>
      </c>
      <c r="F84" t="str">
        <f>Src.data!D84&amp;"nH"</f>
        <v>82nH</v>
      </c>
      <c r="G84" t="str">
        <f>Src.data!F84</f>
        <v>±10%</v>
      </c>
      <c r="H84" t="s">
        <v>26</v>
      </c>
      <c r="I84" t="s">
        <v>27</v>
      </c>
      <c r="J84" t="str">
        <f>Src.data!B84</f>
        <v>0603</v>
      </c>
      <c r="K84" t="s">
        <v>28</v>
      </c>
      <c r="L84" t="s">
        <v>29</v>
      </c>
      <c r="N84" t="s">
        <v>30</v>
      </c>
    </row>
    <row r="85" spans="1:14" x14ac:dyDescent="0.25">
      <c r="A85" t="str">
        <f>Src.data!A85&amp;Src.data!B85&amp;Src.data!C85&amp;"-"&amp;Src.data!E85&amp;Src.data!G85</f>
        <v>LCN0603T-R10G</v>
      </c>
      <c r="B85" t="s">
        <v>40</v>
      </c>
      <c r="C85" s="1" t="s">
        <v>41</v>
      </c>
      <c r="D85" t="str">
        <f>"LCN"&amp;Src.data!B85</f>
        <v>LCN0603</v>
      </c>
      <c r="E85" s="1" t="s">
        <v>39</v>
      </c>
      <c r="F85" t="str">
        <f>Src.data!D85&amp;"nH"</f>
        <v>100nH</v>
      </c>
      <c r="G85" t="str">
        <f>Src.data!F85</f>
        <v>±2%</v>
      </c>
      <c r="H85" t="s">
        <v>26</v>
      </c>
      <c r="I85" t="s">
        <v>27</v>
      </c>
      <c r="J85" t="str">
        <f>Src.data!B85</f>
        <v>0603</v>
      </c>
      <c r="K85" t="s">
        <v>28</v>
      </c>
      <c r="L85" t="s">
        <v>29</v>
      </c>
      <c r="N85" t="s">
        <v>30</v>
      </c>
    </row>
    <row r="86" spans="1:14" x14ac:dyDescent="0.25">
      <c r="A86" t="str">
        <f>Src.data!A86&amp;Src.data!B86&amp;Src.data!C86&amp;"-"&amp;Src.data!E86&amp;Src.data!G86</f>
        <v>LCN0603T-R10J</v>
      </c>
      <c r="B86" t="s">
        <v>40</v>
      </c>
      <c r="C86" s="1" t="s">
        <v>41</v>
      </c>
      <c r="D86" t="str">
        <f>"LCN"&amp;Src.data!B86</f>
        <v>LCN0603</v>
      </c>
      <c r="E86" s="1" t="s">
        <v>39</v>
      </c>
      <c r="F86" t="str">
        <f>Src.data!D86&amp;"nH"</f>
        <v>100nH</v>
      </c>
      <c r="G86" t="str">
        <f>Src.data!F86</f>
        <v>±5%</v>
      </c>
      <c r="H86" t="s">
        <v>26</v>
      </c>
      <c r="I86" t="s">
        <v>27</v>
      </c>
      <c r="J86" t="str">
        <f>Src.data!B86</f>
        <v>0603</v>
      </c>
      <c r="K86" t="s">
        <v>28</v>
      </c>
      <c r="L86" t="s">
        <v>29</v>
      </c>
      <c r="N86" t="s">
        <v>30</v>
      </c>
    </row>
    <row r="87" spans="1:14" x14ac:dyDescent="0.25">
      <c r="A87" t="str">
        <f>Src.data!A87&amp;Src.data!B87&amp;Src.data!C87&amp;"-"&amp;Src.data!E87&amp;Src.data!G87</f>
        <v>LCN0603T-R10K</v>
      </c>
      <c r="B87" t="s">
        <v>40</v>
      </c>
      <c r="C87" s="1" t="s">
        <v>41</v>
      </c>
      <c r="D87" t="str">
        <f>"LCN"&amp;Src.data!B87</f>
        <v>LCN0603</v>
      </c>
      <c r="E87" s="1" t="s">
        <v>39</v>
      </c>
      <c r="F87" t="str">
        <f>Src.data!D87&amp;"nH"</f>
        <v>100nH</v>
      </c>
      <c r="G87" t="str">
        <f>Src.data!F87</f>
        <v>±10%</v>
      </c>
      <c r="H87" t="s">
        <v>26</v>
      </c>
      <c r="I87" t="s">
        <v>27</v>
      </c>
      <c r="J87" t="str">
        <f>Src.data!B87</f>
        <v>0603</v>
      </c>
      <c r="K87" t="s">
        <v>28</v>
      </c>
      <c r="L87" t="s">
        <v>29</v>
      </c>
      <c r="N87" t="s">
        <v>30</v>
      </c>
    </row>
    <row r="88" spans="1:14" x14ac:dyDescent="0.25">
      <c r="A88" t="str">
        <f>Src.data!A88&amp;Src.data!B88&amp;Src.data!C88&amp;"-"&amp;Src.data!E88&amp;Src.data!G88</f>
        <v>LCN0603T-R11G</v>
      </c>
      <c r="B88" t="s">
        <v>40</v>
      </c>
      <c r="C88" s="1" t="s">
        <v>41</v>
      </c>
      <c r="D88" t="str">
        <f>"LCN"&amp;Src.data!B88</f>
        <v>LCN0603</v>
      </c>
      <c r="E88" s="1" t="s">
        <v>39</v>
      </c>
      <c r="F88" t="str">
        <f>Src.data!D88&amp;"nH"</f>
        <v>110nH</v>
      </c>
      <c r="G88" t="str">
        <f>Src.data!F88</f>
        <v>±2%</v>
      </c>
      <c r="H88" t="s">
        <v>26</v>
      </c>
      <c r="I88" t="s">
        <v>27</v>
      </c>
      <c r="J88" t="str">
        <f>Src.data!B88</f>
        <v>0603</v>
      </c>
      <c r="K88" t="s">
        <v>28</v>
      </c>
      <c r="L88" t="s">
        <v>29</v>
      </c>
      <c r="N88" t="s">
        <v>30</v>
      </c>
    </row>
    <row r="89" spans="1:14" x14ac:dyDescent="0.25">
      <c r="A89" t="str">
        <f>Src.data!A89&amp;Src.data!B89&amp;Src.data!C89&amp;"-"&amp;Src.data!E89&amp;Src.data!G89</f>
        <v>LCN0603T-R11J</v>
      </c>
      <c r="B89" t="s">
        <v>40</v>
      </c>
      <c r="C89" s="1" t="s">
        <v>41</v>
      </c>
      <c r="D89" t="str">
        <f>"LCN"&amp;Src.data!B89</f>
        <v>LCN0603</v>
      </c>
      <c r="E89" s="1" t="s">
        <v>39</v>
      </c>
      <c r="F89" t="str">
        <f>Src.data!D89&amp;"nH"</f>
        <v>110nH</v>
      </c>
      <c r="G89" t="str">
        <f>Src.data!F89</f>
        <v>±5%</v>
      </c>
      <c r="H89" t="s">
        <v>26</v>
      </c>
      <c r="I89" t="s">
        <v>27</v>
      </c>
      <c r="J89" t="str">
        <f>Src.data!B89</f>
        <v>0603</v>
      </c>
      <c r="K89" t="s">
        <v>28</v>
      </c>
      <c r="L89" t="s">
        <v>29</v>
      </c>
      <c r="N89" t="s">
        <v>30</v>
      </c>
    </row>
    <row r="90" spans="1:14" x14ac:dyDescent="0.25">
      <c r="A90" t="str">
        <f>Src.data!A90&amp;Src.data!B90&amp;Src.data!C90&amp;"-"&amp;Src.data!E90&amp;Src.data!G90</f>
        <v>LCN0603T-R11K</v>
      </c>
      <c r="B90" t="s">
        <v>40</v>
      </c>
      <c r="C90" s="1" t="s">
        <v>41</v>
      </c>
      <c r="D90" t="str">
        <f>"LCN"&amp;Src.data!B90</f>
        <v>LCN0603</v>
      </c>
      <c r="E90" s="1" t="s">
        <v>39</v>
      </c>
      <c r="F90" t="str">
        <f>Src.data!D90&amp;"nH"</f>
        <v>110nH</v>
      </c>
      <c r="G90" t="str">
        <f>Src.data!F90</f>
        <v>±10%</v>
      </c>
      <c r="H90" t="s">
        <v>26</v>
      </c>
      <c r="I90" t="s">
        <v>27</v>
      </c>
      <c r="J90" t="str">
        <f>Src.data!B90</f>
        <v>0603</v>
      </c>
      <c r="K90" t="s">
        <v>28</v>
      </c>
      <c r="L90" t="s">
        <v>29</v>
      </c>
      <c r="N90" t="s">
        <v>30</v>
      </c>
    </row>
    <row r="91" spans="1:14" x14ac:dyDescent="0.25">
      <c r="A91" t="str">
        <f>Src.data!A91&amp;Src.data!B91&amp;Src.data!C91&amp;"-"&amp;Src.data!E91&amp;Src.data!G91</f>
        <v>LCN0603T-R12G</v>
      </c>
      <c r="B91" t="s">
        <v>40</v>
      </c>
      <c r="C91" s="1" t="s">
        <v>41</v>
      </c>
      <c r="D91" t="str">
        <f>"LCN"&amp;Src.data!B91</f>
        <v>LCN0603</v>
      </c>
      <c r="E91" s="1" t="s">
        <v>39</v>
      </c>
      <c r="F91" t="str">
        <f>Src.data!D91&amp;"nH"</f>
        <v>120nH</v>
      </c>
      <c r="G91" t="str">
        <f>Src.data!F91</f>
        <v>±2%</v>
      </c>
      <c r="H91" t="s">
        <v>26</v>
      </c>
      <c r="I91" t="s">
        <v>27</v>
      </c>
      <c r="J91" t="str">
        <f>Src.data!B91</f>
        <v>0603</v>
      </c>
      <c r="K91" t="s">
        <v>28</v>
      </c>
      <c r="L91" t="s">
        <v>29</v>
      </c>
      <c r="N91" t="s">
        <v>30</v>
      </c>
    </row>
    <row r="92" spans="1:14" x14ac:dyDescent="0.25">
      <c r="A92" t="str">
        <f>Src.data!A92&amp;Src.data!B92&amp;Src.data!C92&amp;"-"&amp;Src.data!E92&amp;Src.data!G92</f>
        <v>LCN0603T-R12J</v>
      </c>
      <c r="B92" t="s">
        <v>40</v>
      </c>
      <c r="C92" s="1" t="s">
        <v>41</v>
      </c>
      <c r="D92" t="str">
        <f>"LCN"&amp;Src.data!B92</f>
        <v>LCN0603</v>
      </c>
      <c r="E92" s="1" t="s">
        <v>39</v>
      </c>
      <c r="F92" t="str">
        <f>Src.data!D92&amp;"nH"</f>
        <v>120nH</v>
      </c>
      <c r="G92" t="str">
        <f>Src.data!F92</f>
        <v>±5%</v>
      </c>
      <c r="H92" t="s">
        <v>26</v>
      </c>
      <c r="I92" t="s">
        <v>27</v>
      </c>
      <c r="J92" t="str">
        <f>Src.data!B92</f>
        <v>0603</v>
      </c>
      <c r="K92" t="s">
        <v>28</v>
      </c>
      <c r="L92" t="s">
        <v>29</v>
      </c>
      <c r="N92" t="s">
        <v>30</v>
      </c>
    </row>
    <row r="93" spans="1:14" x14ac:dyDescent="0.25">
      <c r="A93" t="str">
        <f>Src.data!A93&amp;Src.data!B93&amp;Src.data!C93&amp;"-"&amp;Src.data!E93&amp;Src.data!G93</f>
        <v>LCN0603T-R12K</v>
      </c>
      <c r="B93" t="s">
        <v>40</v>
      </c>
      <c r="C93" s="1" t="s">
        <v>41</v>
      </c>
      <c r="D93" t="str">
        <f>"LCN"&amp;Src.data!B93</f>
        <v>LCN0603</v>
      </c>
      <c r="E93" s="1" t="s">
        <v>39</v>
      </c>
      <c r="F93" t="str">
        <f>Src.data!D93&amp;"nH"</f>
        <v>120nH</v>
      </c>
      <c r="G93" t="str">
        <f>Src.data!F93</f>
        <v>±10%</v>
      </c>
      <c r="H93" t="s">
        <v>26</v>
      </c>
      <c r="I93" t="s">
        <v>27</v>
      </c>
      <c r="J93" t="str">
        <f>Src.data!B93</f>
        <v>0603</v>
      </c>
      <c r="K93" t="s">
        <v>28</v>
      </c>
      <c r="L93" t="s">
        <v>29</v>
      </c>
      <c r="N93" t="s">
        <v>30</v>
      </c>
    </row>
    <row r="94" spans="1:14" x14ac:dyDescent="0.25">
      <c r="A94" t="str">
        <f>Src.data!A94&amp;Src.data!B94&amp;Src.data!C94&amp;"-"&amp;Src.data!E94&amp;Src.data!G94</f>
        <v>LCN0603T-R15G</v>
      </c>
      <c r="B94" t="s">
        <v>40</v>
      </c>
      <c r="C94" s="1" t="s">
        <v>41</v>
      </c>
      <c r="D94" t="str">
        <f>"LCN"&amp;Src.data!B94</f>
        <v>LCN0603</v>
      </c>
      <c r="E94" s="1" t="s">
        <v>39</v>
      </c>
      <c r="F94" t="str">
        <f>Src.data!D94&amp;"nH"</f>
        <v>150nH</v>
      </c>
      <c r="G94" t="str">
        <f>Src.data!F94</f>
        <v>±2%</v>
      </c>
      <c r="H94" t="s">
        <v>26</v>
      </c>
      <c r="I94" t="s">
        <v>27</v>
      </c>
      <c r="J94" t="str">
        <f>Src.data!B94</f>
        <v>0603</v>
      </c>
      <c r="K94" t="s">
        <v>28</v>
      </c>
      <c r="L94" t="s">
        <v>29</v>
      </c>
      <c r="N94" t="s">
        <v>30</v>
      </c>
    </row>
    <row r="95" spans="1:14" x14ac:dyDescent="0.25">
      <c r="A95" t="str">
        <f>Src.data!A95&amp;Src.data!B95&amp;Src.data!C95&amp;"-"&amp;Src.data!E95&amp;Src.data!G95</f>
        <v>LCN0603T-R15J</v>
      </c>
      <c r="B95" t="s">
        <v>40</v>
      </c>
      <c r="C95" s="1" t="s">
        <v>41</v>
      </c>
      <c r="D95" t="str">
        <f>"LCN"&amp;Src.data!B95</f>
        <v>LCN0603</v>
      </c>
      <c r="E95" s="1" t="s">
        <v>39</v>
      </c>
      <c r="F95" t="str">
        <f>Src.data!D95&amp;"nH"</f>
        <v>150nH</v>
      </c>
      <c r="G95" t="str">
        <f>Src.data!F95</f>
        <v>±5%</v>
      </c>
      <c r="H95" t="s">
        <v>26</v>
      </c>
      <c r="I95" t="s">
        <v>27</v>
      </c>
      <c r="J95" t="str">
        <f>Src.data!B95</f>
        <v>0603</v>
      </c>
      <c r="K95" t="s">
        <v>28</v>
      </c>
      <c r="L95" t="s">
        <v>29</v>
      </c>
      <c r="N95" t="s">
        <v>30</v>
      </c>
    </row>
    <row r="96" spans="1:14" x14ac:dyDescent="0.25">
      <c r="A96" t="str">
        <f>Src.data!A96&amp;Src.data!B96&amp;Src.data!C96&amp;"-"&amp;Src.data!E96&amp;Src.data!G96</f>
        <v>LCN0603T-R15K</v>
      </c>
      <c r="B96" t="s">
        <v>40</v>
      </c>
      <c r="C96" s="1" t="s">
        <v>41</v>
      </c>
      <c r="D96" t="str">
        <f>"LCN"&amp;Src.data!B96</f>
        <v>LCN0603</v>
      </c>
      <c r="E96" s="1" t="s">
        <v>39</v>
      </c>
      <c r="F96" t="str">
        <f>Src.data!D96&amp;"nH"</f>
        <v>150nH</v>
      </c>
      <c r="G96" t="str">
        <f>Src.data!F96</f>
        <v>±10%</v>
      </c>
      <c r="H96" t="s">
        <v>26</v>
      </c>
      <c r="I96" t="s">
        <v>27</v>
      </c>
      <c r="J96" t="str">
        <f>Src.data!B96</f>
        <v>0603</v>
      </c>
      <c r="K96" t="s">
        <v>28</v>
      </c>
      <c r="L96" t="s">
        <v>29</v>
      </c>
      <c r="N96" t="s">
        <v>30</v>
      </c>
    </row>
    <row r="97" spans="1:14" x14ac:dyDescent="0.25">
      <c r="A97" t="str">
        <f>Src.data!A97&amp;Src.data!B97&amp;Src.data!C97&amp;"-"&amp;Src.data!E97&amp;Src.data!G97</f>
        <v>LCN0603T-R18G</v>
      </c>
      <c r="B97" t="s">
        <v>40</v>
      </c>
      <c r="C97" s="1" t="s">
        <v>41</v>
      </c>
      <c r="D97" t="str">
        <f>"LCN"&amp;Src.data!B97</f>
        <v>LCN0603</v>
      </c>
      <c r="E97" s="1" t="s">
        <v>39</v>
      </c>
      <c r="F97" t="str">
        <f>Src.data!D97&amp;"nH"</f>
        <v>180nH</v>
      </c>
      <c r="G97" t="str">
        <f>Src.data!F97</f>
        <v>±2%</v>
      </c>
      <c r="H97" t="s">
        <v>26</v>
      </c>
      <c r="I97" t="s">
        <v>27</v>
      </c>
      <c r="J97" t="str">
        <f>Src.data!B97</f>
        <v>0603</v>
      </c>
      <c r="K97" t="s">
        <v>28</v>
      </c>
      <c r="L97" t="s">
        <v>29</v>
      </c>
      <c r="N97" t="s">
        <v>30</v>
      </c>
    </row>
    <row r="98" spans="1:14" x14ac:dyDescent="0.25">
      <c r="A98" t="str">
        <f>Src.data!A98&amp;Src.data!B98&amp;Src.data!C98&amp;"-"&amp;Src.data!E98&amp;Src.data!G98</f>
        <v>LCN0603T-R18J</v>
      </c>
      <c r="B98" t="s">
        <v>40</v>
      </c>
      <c r="C98" s="1" t="s">
        <v>41</v>
      </c>
      <c r="D98" t="str">
        <f>"LCN"&amp;Src.data!B98</f>
        <v>LCN0603</v>
      </c>
      <c r="E98" s="1" t="s">
        <v>39</v>
      </c>
      <c r="F98" t="str">
        <f>Src.data!D98&amp;"nH"</f>
        <v>180nH</v>
      </c>
      <c r="G98" t="str">
        <f>Src.data!F98</f>
        <v>±5%</v>
      </c>
      <c r="H98" t="s">
        <v>26</v>
      </c>
      <c r="I98" t="s">
        <v>27</v>
      </c>
      <c r="J98" t="str">
        <f>Src.data!B98</f>
        <v>0603</v>
      </c>
      <c r="K98" t="s">
        <v>28</v>
      </c>
      <c r="L98" t="s">
        <v>29</v>
      </c>
      <c r="N98" t="s">
        <v>30</v>
      </c>
    </row>
    <row r="99" spans="1:14" x14ac:dyDescent="0.25">
      <c r="A99" t="str">
        <f>Src.data!A99&amp;Src.data!B99&amp;Src.data!C99&amp;"-"&amp;Src.data!E99&amp;Src.data!G99</f>
        <v>LCN0603T-R18K</v>
      </c>
      <c r="B99" t="s">
        <v>40</v>
      </c>
      <c r="C99" s="1" t="s">
        <v>41</v>
      </c>
      <c r="D99" t="str">
        <f>"LCN"&amp;Src.data!B99</f>
        <v>LCN0603</v>
      </c>
      <c r="E99" s="1" t="s">
        <v>39</v>
      </c>
      <c r="F99" t="str">
        <f>Src.data!D99&amp;"nH"</f>
        <v>180nH</v>
      </c>
      <c r="G99" t="str">
        <f>Src.data!F99</f>
        <v>±10%</v>
      </c>
      <c r="H99" t="s">
        <v>26</v>
      </c>
      <c r="I99" t="s">
        <v>27</v>
      </c>
      <c r="J99" t="str">
        <f>Src.data!B99</f>
        <v>0603</v>
      </c>
      <c r="K99" t="s">
        <v>28</v>
      </c>
      <c r="L99" t="s">
        <v>29</v>
      </c>
      <c r="N99" t="s">
        <v>30</v>
      </c>
    </row>
    <row r="100" spans="1:14" x14ac:dyDescent="0.25">
      <c r="A100" t="str">
        <f>Src.data!A100&amp;Src.data!B100&amp;Src.data!C100&amp;"-"&amp;Src.data!E100&amp;Src.data!G100</f>
        <v>LCN0603T-R22G</v>
      </c>
      <c r="B100" t="s">
        <v>40</v>
      </c>
      <c r="C100" s="1" t="s">
        <v>41</v>
      </c>
      <c r="D100" t="str">
        <f>"LCN"&amp;Src.data!B100</f>
        <v>LCN0603</v>
      </c>
      <c r="E100" s="1" t="s">
        <v>39</v>
      </c>
      <c r="F100" t="str">
        <f>Src.data!D100&amp;"nH"</f>
        <v>220nH</v>
      </c>
      <c r="G100" t="str">
        <f>Src.data!F100</f>
        <v>±2%</v>
      </c>
      <c r="H100" t="s">
        <v>26</v>
      </c>
      <c r="I100" t="s">
        <v>27</v>
      </c>
      <c r="J100" t="str">
        <f>Src.data!B100</f>
        <v>0603</v>
      </c>
      <c r="K100" t="s">
        <v>28</v>
      </c>
      <c r="L100" t="s">
        <v>29</v>
      </c>
      <c r="N100" t="s">
        <v>30</v>
      </c>
    </row>
    <row r="101" spans="1:14" x14ac:dyDescent="0.25">
      <c r="A101" t="str">
        <f>Src.data!A101&amp;Src.data!B101&amp;Src.data!C101&amp;"-"&amp;Src.data!E101&amp;Src.data!G101</f>
        <v>LCN0603T-R22J</v>
      </c>
      <c r="B101" t="s">
        <v>40</v>
      </c>
      <c r="C101" s="1" t="s">
        <v>41</v>
      </c>
      <c r="D101" t="str">
        <f>"LCN"&amp;Src.data!B101</f>
        <v>LCN0603</v>
      </c>
      <c r="E101" s="1" t="s">
        <v>39</v>
      </c>
      <c r="F101" t="str">
        <f>Src.data!D101&amp;"nH"</f>
        <v>220nH</v>
      </c>
      <c r="G101" t="str">
        <f>Src.data!F101</f>
        <v>±5%</v>
      </c>
      <c r="H101" t="s">
        <v>26</v>
      </c>
      <c r="I101" t="s">
        <v>27</v>
      </c>
      <c r="J101" t="str">
        <f>Src.data!B101</f>
        <v>0603</v>
      </c>
      <c r="K101" t="s">
        <v>28</v>
      </c>
      <c r="L101" t="s">
        <v>29</v>
      </c>
      <c r="N101" t="s">
        <v>30</v>
      </c>
    </row>
    <row r="102" spans="1:14" x14ac:dyDescent="0.25">
      <c r="A102" t="str">
        <f>Src.data!A102&amp;Src.data!B102&amp;Src.data!C102&amp;"-"&amp;Src.data!E102&amp;Src.data!G102</f>
        <v>LCN0603T-R22K</v>
      </c>
      <c r="B102" t="s">
        <v>40</v>
      </c>
      <c r="C102" s="1" t="s">
        <v>41</v>
      </c>
      <c r="D102" t="str">
        <f>"LCN"&amp;Src.data!B102</f>
        <v>LCN0603</v>
      </c>
      <c r="E102" s="1" t="s">
        <v>39</v>
      </c>
      <c r="F102" t="str">
        <f>Src.data!D102&amp;"nH"</f>
        <v>220nH</v>
      </c>
      <c r="G102" t="str">
        <f>Src.data!F102</f>
        <v>±10%</v>
      </c>
      <c r="H102" t="s">
        <v>26</v>
      </c>
      <c r="I102" t="s">
        <v>27</v>
      </c>
      <c r="J102" t="str">
        <f>Src.data!B102</f>
        <v>0603</v>
      </c>
      <c r="K102" t="s">
        <v>28</v>
      </c>
      <c r="L102" t="s">
        <v>29</v>
      </c>
      <c r="N102" t="s">
        <v>30</v>
      </c>
    </row>
    <row r="103" spans="1:14" x14ac:dyDescent="0.25">
      <c r="A103" t="str">
        <f>Src.data!A103&amp;Src.data!B103&amp;Src.data!C103&amp;"-"&amp;Src.data!E103&amp;Src.data!G103</f>
        <v>LCN0603T-R27G</v>
      </c>
      <c r="B103" t="s">
        <v>40</v>
      </c>
      <c r="C103" s="1" t="s">
        <v>41</v>
      </c>
      <c r="D103" t="str">
        <f>"LCN"&amp;Src.data!B103</f>
        <v>LCN0603</v>
      </c>
      <c r="E103" s="1" t="s">
        <v>39</v>
      </c>
      <c r="F103" t="str">
        <f>Src.data!D103&amp;"nH"</f>
        <v>270nH</v>
      </c>
      <c r="G103" t="str">
        <f>Src.data!F103</f>
        <v>±2%</v>
      </c>
      <c r="H103" t="s">
        <v>26</v>
      </c>
      <c r="I103" t="s">
        <v>27</v>
      </c>
      <c r="J103" t="str">
        <f>Src.data!B103</f>
        <v>0603</v>
      </c>
      <c r="K103" t="s">
        <v>28</v>
      </c>
      <c r="L103" t="s">
        <v>29</v>
      </c>
      <c r="N103" t="s">
        <v>30</v>
      </c>
    </row>
    <row r="104" spans="1:14" x14ac:dyDescent="0.25">
      <c r="A104" t="str">
        <f>Src.data!A104&amp;Src.data!B104&amp;Src.data!C104&amp;"-"&amp;Src.data!E104&amp;Src.data!G104</f>
        <v>LCN0603T-R27J</v>
      </c>
      <c r="B104" t="s">
        <v>40</v>
      </c>
      <c r="C104" s="1" t="s">
        <v>41</v>
      </c>
      <c r="D104" t="str">
        <f>"LCN"&amp;Src.data!B104</f>
        <v>LCN0603</v>
      </c>
      <c r="E104" s="1" t="s">
        <v>39</v>
      </c>
      <c r="F104" t="str">
        <f>Src.data!D104&amp;"nH"</f>
        <v>270nH</v>
      </c>
      <c r="G104" t="str">
        <f>Src.data!F104</f>
        <v>±5%</v>
      </c>
      <c r="H104" t="s">
        <v>26</v>
      </c>
      <c r="I104" t="s">
        <v>27</v>
      </c>
      <c r="J104" t="str">
        <f>Src.data!B104</f>
        <v>0603</v>
      </c>
      <c r="K104" t="s">
        <v>28</v>
      </c>
      <c r="L104" t="s">
        <v>29</v>
      </c>
      <c r="N104" t="s">
        <v>30</v>
      </c>
    </row>
    <row r="105" spans="1:14" x14ac:dyDescent="0.25">
      <c r="A105" t="str">
        <f>Src.data!A105&amp;Src.data!B105&amp;Src.data!C105&amp;"-"&amp;Src.data!E105&amp;Src.data!G105</f>
        <v>LCN0603T-R27K</v>
      </c>
      <c r="B105" t="s">
        <v>40</v>
      </c>
      <c r="C105" s="1" t="s">
        <v>41</v>
      </c>
      <c r="D105" t="str">
        <f>"LCN"&amp;Src.data!B105</f>
        <v>LCN0603</v>
      </c>
      <c r="E105" s="1" t="s">
        <v>39</v>
      </c>
      <c r="F105" t="str">
        <f>Src.data!D105&amp;"nH"</f>
        <v>270nH</v>
      </c>
      <c r="G105" t="str">
        <f>Src.data!F105</f>
        <v>±10%</v>
      </c>
      <c r="H105" t="s">
        <v>26</v>
      </c>
      <c r="I105" t="s">
        <v>27</v>
      </c>
      <c r="J105" t="str">
        <f>Src.data!B105</f>
        <v>0603</v>
      </c>
      <c r="K105" t="s">
        <v>28</v>
      </c>
      <c r="L105" t="s">
        <v>29</v>
      </c>
      <c r="N105" t="s">
        <v>30</v>
      </c>
    </row>
    <row r="106" spans="1:14" x14ac:dyDescent="0.25">
      <c r="A106" t="str">
        <f>Src.data!A106&amp;Src.data!B106&amp;Src.data!C106&amp;"-"&amp;Src.data!E106&amp;Src.data!G106</f>
        <v>LCN0805T-2N8J</v>
      </c>
      <c r="B106" t="s">
        <v>40</v>
      </c>
      <c r="C106" s="1" t="s">
        <v>41</v>
      </c>
      <c r="D106" t="str">
        <f>"LCN"&amp;Src.data!B106</f>
        <v>LCN0805</v>
      </c>
      <c r="E106" s="1" t="s">
        <v>39</v>
      </c>
      <c r="F106" t="str">
        <f>Src.data!D106&amp;"nH"</f>
        <v>2,8nH</v>
      </c>
      <c r="G106" t="str">
        <f>Src.data!F106</f>
        <v>±5%</v>
      </c>
      <c r="H106" t="s">
        <v>26</v>
      </c>
      <c r="I106" t="s">
        <v>27</v>
      </c>
      <c r="J106" t="str">
        <f>Src.data!B106</f>
        <v>0805</v>
      </c>
      <c r="K106" t="s">
        <v>28</v>
      </c>
      <c r="L106" t="s">
        <v>29</v>
      </c>
      <c r="N106" t="s">
        <v>30</v>
      </c>
    </row>
    <row r="107" spans="1:14" x14ac:dyDescent="0.25">
      <c r="A107" t="str">
        <f>Src.data!A107&amp;Src.data!B107&amp;Src.data!C107&amp;"-"&amp;Src.data!E107&amp;Src.data!G107</f>
        <v>LCN0805T-2N8K</v>
      </c>
      <c r="B107" t="s">
        <v>40</v>
      </c>
      <c r="C107" s="1" t="s">
        <v>41</v>
      </c>
      <c r="D107" t="str">
        <f>"LCN"&amp;Src.data!B107</f>
        <v>LCN0805</v>
      </c>
      <c r="E107" s="1" t="s">
        <v>39</v>
      </c>
      <c r="F107" t="str">
        <f>Src.data!D107&amp;"nH"</f>
        <v>2,8nH</v>
      </c>
      <c r="G107" t="str">
        <f>Src.data!F107</f>
        <v>±10%</v>
      </c>
      <c r="H107" t="s">
        <v>26</v>
      </c>
      <c r="I107" t="s">
        <v>27</v>
      </c>
      <c r="J107" t="str">
        <f>Src.data!B107</f>
        <v>0805</v>
      </c>
      <c r="K107" t="s">
        <v>28</v>
      </c>
      <c r="L107" t="s">
        <v>29</v>
      </c>
      <c r="N107" t="s">
        <v>30</v>
      </c>
    </row>
    <row r="108" spans="1:14" x14ac:dyDescent="0.25">
      <c r="A108" t="str">
        <f>Src.data!A108&amp;Src.data!B108&amp;Src.data!C108&amp;"-"&amp;Src.data!E108&amp;Src.data!G108</f>
        <v>LCN0805T-3N0J</v>
      </c>
      <c r="B108" t="s">
        <v>40</v>
      </c>
      <c r="C108" s="1" t="s">
        <v>41</v>
      </c>
      <c r="D108" t="str">
        <f>"LCN"&amp;Src.data!B108</f>
        <v>LCN0805</v>
      </c>
      <c r="E108" s="1" t="s">
        <v>39</v>
      </c>
      <c r="F108" t="str">
        <f>Src.data!D108&amp;"nH"</f>
        <v>3nH</v>
      </c>
      <c r="G108" t="str">
        <f>Src.data!F108</f>
        <v>±5%</v>
      </c>
      <c r="H108" t="s">
        <v>26</v>
      </c>
      <c r="I108" t="s">
        <v>27</v>
      </c>
      <c r="J108" t="str">
        <f>Src.data!B108</f>
        <v>0805</v>
      </c>
      <c r="K108" t="s">
        <v>28</v>
      </c>
      <c r="L108" t="s">
        <v>29</v>
      </c>
      <c r="N108" t="s">
        <v>30</v>
      </c>
    </row>
    <row r="109" spans="1:14" x14ac:dyDescent="0.25">
      <c r="A109" t="str">
        <f>Src.data!A109&amp;Src.data!B109&amp;Src.data!C109&amp;"-"&amp;Src.data!E109&amp;Src.data!G109</f>
        <v>LCN0805T-3N0K</v>
      </c>
      <c r="B109" t="s">
        <v>40</v>
      </c>
      <c r="C109" s="1" t="s">
        <v>41</v>
      </c>
      <c r="D109" t="str">
        <f>"LCN"&amp;Src.data!B109</f>
        <v>LCN0805</v>
      </c>
      <c r="E109" s="1" t="s">
        <v>39</v>
      </c>
      <c r="F109" t="str">
        <f>Src.data!D109&amp;"nH"</f>
        <v>3nH</v>
      </c>
      <c r="G109" t="str">
        <f>Src.data!F109</f>
        <v>±10%</v>
      </c>
      <c r="H109" t="s">
        <v>26</v>
      </c>
      <c r="I109" t="s">
        <v>27</v>
      </c>
      <c r="J109" t="str">
        <f>Src.data!B109</f>
        <v>0805</v>
      </c>
      <c r="K109" t="s">
        <v>28</v>
      </c>
      <c r="L109" t="s">
        <v>29</v>
      </c>
      <c r="N109" t="s">
        <v>30</v>
      </c>
    </row>
    <row r="110" spans="1:14" x14ac:dyDescent="0.25">
      <c r="A110" t="str">
        <f>Src.data!A110&amp;Src.data!B110&amp;Src.data!C110&amp;"-"&amp;Src.data!E110&amp;Src.data!G110</f>
        <v>LCN0805T-3N3J</v>
      </c>
      <c r="B110" t="s">
        <v>40</v>
      </c>
      <c r="C110" s="1" t="s">
        <v>41</v>
      </c>
      <c r="D110" t="str">
        <f>"LCN"&amp;Src.data!B110</f>
        <v>LCN0805</v>
      </c>
      <c r="E110" s="1" t="s">
        <v>39</v>
      </c>
      <c r="F110" t="str">
        <f>Src.data!D110&amp;"nH"</f>
        <v>3,3nH</v>
      </c>
      <c r="G110" t="str">
        <f>Src.data!F110</f>
        <v>±5%</v>
      </c>
      <c r="H110" t="s">
        <v>26</v>
      </c>
      <c r="I110" t="s">
        <v>27</v>
      </c>
      <c r="J110" t="str">
        <f>Src.data!B110</f>
        <v>0805</v>
      </c>
      <c r="K110" t="s">
        <v>28</v>
      </c>
      <c r="L110" t="s">
        <v>29</v>
      </c>
      <c r="N110" t="s">
        <v>30</v>
      </c>
    </row>
    <row r="111" spans="1:14" x14ac:dyDescent="0.25">
      <c r="A111" t="str">
        <f>Src.data!A111&amp;Src.data!B111&amp;Src.data!C111&amp;"-"&amp;Src.data!E111&amp;Src.data!G111</f>
        <v>LCN0805T-3N3K</v>
      </c>
      <c r="B111" t="s">
        <v>40</v>
      </c>
      <c r="C111" s="1" t="s">
        <v>41</v>
      </c>
      <c r="D111" t="str">
        <f>"LCN"&amp;Src.data!B111</f>
        <v>LCN0805</v>
      </c>
      <c r="E111" s="1" t="s">
        <v>39</v>
      </c>
      <c r="F111" t="str">
        <f>Src.data!D111&amp;"nH"</f>
        <v>3,3nH</v>
      </c>
      <c r="G111" t="str">
        <f>Src.data!F111</f>
        <v>±10%</v>
      </c>
      <c r="H111" t="s">
        <v>26</v>
      </c>
      <c r="I111" t="s">
        <v>27</v>
      </c>
      <c r="J111" t="str">
        <f>Src.data!B111</f>
        <v>0805</v>
      </c>
      <c r="K111" t="s">
        <v>28</v>
      </c>
      <c r="L111" t="s">
        <v>29</v>
      </c>
      <c r="N111" t="s">
        <v>30</v>
      </c>
    </row>
    <row r="112" spans="1:14" x14ac:dyDescent="0.25">
      <c r="A112" t="str">
        <f>Src.data!A112&amp;Src.data!B112&amp;Src.data!C112&amp;"-"&amp;Src.data!E112&amp;Src.data!G112</f>
        <v>LCN0805T-5N6J</v>
      </c>
      <c r="B112" t="s">
        <v>40</v>
      </c>
      <c r="C112" s="1" t="s">
        <v>41</v>
      </c>
      <c r="D112" t="str">
        <f>"LCN"&amp;Src.data!B112</f>
        <v>LCN0805</v>
      </c>
      <c r="E112" s="1" t="s">
        <v>39</v>
      </c>
      <c r="F112" t="str">
        <f>Src.data!D112&amp;"nH"</f>
        <v>5,6nH</v>
      </c>
      <c r="G112" t="str">
        <f>Src.data!F112</f>
        <v>±5%</v>
      </c>
      <c r="H112" t="s">
        <v>26</v>
      </c>
      <c r="I112" t="s">
        <v>27</v>
      </c>
      <c r="J112" t="str">
        <f>Src.data!B112</f>
        <v>0805</v>
      </c>
      <c r="K112" t="s">
        <v>28</v>
      </c>
      <c r="L112" t="s">
        <v>29</v>
      </c>
      <c r="N112" t="s">
        <v>30</v>
      </c>
    </row>
    <row r="113" spans="1:14" x14ac:dyDescent="0.25">
      <c r="A113" t="str">
        <f>Src.data!A113&amp;Src.data!B113&amp;Src.data!C113&amp;"-"&amp;Src.data!E113&amp;Src.data!G113</f>
        <v>LCN0805T-5N6K</v>
      </c>
      <c r="B113" t="s">
        <v>40</v>
      </c>
      <c r="C113" s="1" t="s">
        <v>41</v>
      </c>
      <c r="D113" t="str">
        <f>"LCN"&amp;Src.data!B113</f>
        <v>LCN0805</v>
      </c>
      <c r="E113" s="1" t="s">
        <v>39</v>
      </c>
      <c r="F113" t="str">
        <f>Src.data!D113&amp;"nH"</f>
        <v>5,6nH</v>
      </c>
      <c r="G113" t="str">
        <f>Src.data!F113</f>
        <v>±10%</v>
      </c>
      <c r="H113" t="s">
        <v>26</v>
      </c>
      <c r="I113" t="s">
        <v>27</v>
      </c>
      <c r="J113" t="str">
        <f>Src.data!B113</f>
        <v>0805</v>
      </c>
      <c r="K113" t="s">
        <v>28</v>
      </c>
      <c r="L113" t="s">
        <v>29</v>
      </c>
      <c r="N113" t="s">
        <v>30</v>
      </c>
    </row>
    <row r="114" spans="1:14" x14ac:dyDescent="0.25">
      <c r="A114" t="str">
        <f>Src.data!A114&amp;Src.data!B114&amp;Src.data!C114&amp;"-"&amp;Src.data!E114&amp;Src.data!G114</f>
        <v>LCN0805T-6N8J</v>
      </c>
      <c r="B114" t="s">
        <v>40</v>
      </c>
      <c r="C114" s="1" t="s">
        <v>41</v>
      </c>
      <c r="D114" t="str">
        <f>"LCN"&amp;Src.data!B114</f>
        <v>LCN0805</v>
      </c>
      <c r="E114" s="1" t="s">
        <v>39</v>
      </c>
      <c r="F114" t="str">
        <f>Src.data!D114&amp;"nH"</f>
        <v>6,8nH</v>
      </c>
      <c r="G114" t="str">
        <f>Src.data!F114</f>
        <v>±5%</v>
      </c>
      <c r="H114" t="s">
        <v>26</v>
      </c>
      <c r="I114" t="s">
        <v>27</v>
      </c>
      <c r="J114" t="str">
        <f>Src.data!B114</f>
        <v>0805</v>
      </c>
      <c r="K114" t="s">
        <v>28</v>
      </c>
      <c r="L114" t="s">
        <v>29</v>
      </c>
      <c r="N114" t="s">
        <v>30</v>
      </c>
    </row>
    <row r="115" spans="1:14" x14ac:dyDescent="0.25">
      <c r="A115" t="str">
        <f>Src.data!A115&amp;Src.data!B115&amp;Src.data!C115&amp;"-"&amp;Src.data!E115&amp;Src.data!G115</f>
        <v>LCN0805T-6N8K</v>
      </c>
      <c r="B115" t="s">
        <v>40</v>
      </c>
      <c r="C115" s="1" t="s">
        <v>41</v>
      </c>
      <c r="D115" t="str">
        <f>"LCN"&amp;Src.data!B115</f>
        <v>LCN0805</v>
      </c>
      <c r="E115" s="1" t="s">
        <v>39</v>
      </c>
      <c r="F115" t="str">
        <f>Src.data!D115&amp;"nH"</f>
        <v>6,8nH</v>
      </c>
      <c r="G115" t="str">
        <f>Src.data!F115</f>
        <v>±10%</v>
      </c>
      <c r="H115" t="s">
        <v>26</v>
      </c>
      <c r="I115" t="s">
        <v>27</v>
      </c>
      <c r="J115" t="str">
        <f>Src.data!B115</f>
        <v>0805</v>
      </c>
      <c r="K115" t="s">
        <v>28</v>
      </c>
      <c r="L115" t="s">
        <v>29</v>
      </c>
      <c r="N115" t="s">
        <v>30</v>
      </c>
    </row>
    <row r="116" spans="1:14" x14ac:dyDescent="0.25">
      <c r="A116" t="str">
        <f>Src.data!A116&amp;Src.data!B116&amp;Src.data!C116&amp;"-"&amp;Src.data!E116&amp;Src.data!G116</f>
        <v>LCN0805T-7N5J</v>
      </c>
      <c r="B116" t="s">
        <v>40</v>
      </c>
      <c r="C116" s="1" t="s">
        <v>41</v>
      </c>
      <c r="D116" t="str">
        <f>"LCN"&amp;Src.data!B116</f>
        <v>LCN0805</v>
      </c>
      <c r="E116" s="1" t="s">
        <v>39</v>
      </c>
      <c r="F116" t="str">
        <f>Src.data!D116&amp;"nH"</f>
        <v>7,5nH</v>
      </c>
      <c r="G116" t="str">
        <f>Src.data!F116</f>
        <v>±5%</v>
      </c>
      <c r="H116" t="s">
        <v>26</v>
      </c>
      <c r="I116" t="s">
        <v>27</v>
      </c>
      <c r="J116" t="str">
        <f>Src.data!B116</f>
        <v>0805</v>
      </c>
      <c r="K116" t="s">
        <v>28</v>
      </c>
      <c r="L116" t="s">
        <v>29</v>
      </c>
      <c r="N116" t="s">
        <v>30</v>
      </c>
    </row>
    <row r="117" spans="1:14" x14ac:dyDescent="0.25">
      <c r="A117" t="str">
        <f>Src.data!A117&amp;Src.data!B117&amp;Src.data!C117&amp;"-"&amp;Src.data!E117&amp;Src.data!G117</f>
        <v>LCN0805T-7N5K</v>
      </c>
      <c r="B117" t="s">
        <v>40</v>
      </c>
      <c r="C117" s="1" t="s">
        <v>41</v>
      </c>
      <c r="D117" t="str">
        <f>"LCN"&amp;Src.data!B117</f>
        <v>LCN0805</v>
      </c>
      <c r="E117" s="1" t="s">
        <v>39</v>
      </c>
      <c r="F117" t="str">
        <f>Src.data!D117&amp;"nH"</f>
        <v>7,5nH</v>
      </c>
      <c r="G117" t="str">
        <f>Src.data!F117</f>
        <v>±10%</v>
      </c>
      <c r="H117" t="s">
        <v>26</v>
      </c>
      <c r="I117" t="s">
        <v>27</v>
      </c>
      <c r="J117" t="str">
        <f>Src.data!B117</f>
        <v>0805</v>
      </c>
      <c r="K117" t="s">
        <v>28</v>
      </c>
      <c r="L117" t="s">
        <v>29</v>
      </c>
      <c r="N117" t="s">
        <v>30</v>
      </c>
    </row>
    <row r="118" spans="1:14" x14ac:dyDescent="0.25">
      <c r="A118" t="str">
        <f>Src.data!A118&amp;Src.data!B118&amp;Src.data!C118&amp;"-"&amp;Src.data!E118&amp;Src.data!G118</f>
        <v>LCN0805T-8N2J</v>
      </c>
      <c r="B118" t="s">
        <v>40</v>
      </c>
      <c r="C118" s="1" t="s">
        <v>41</v>
      </c>
      <c r="D118" t="str">
        <f>"LCN"&amp;Src.data!B118</f>
        <v>LCN0805</v>
      </c>
      <c r="E118" s="1" t="s">
        <v>39</v>
      </c>
      <c r="F118" t="str">
        <f>Src.data!D118&amp;"nH"</f>
        <v>8,2nH</v>
      </c>
      <c r="G118" t="str">
        <f>Src.data!F118</f>
        <v>±5%</v>
      </c>
      <c r="H118" t="s">
        <v>26</v>
      </c>
      <c r="I118" t="s">
        <v>27</v>
      </c>
      <c r="J118" t="str">
        <f>Src.data!B118</f>
        <v>0805</v>
      </c>
      <c r="K118" t="s">
        <v>28</v>
      </c>
      <c r="L118" t="s">
        <v>29</v>
      </c>
      <c r="N118" t="s">
        <v>30</v>
      </c>
    </row>
    <row r="119" spans="1:14" x14ac:dyDescent="0.25">
      <c r="A119" t="str">
        <f>Src.data!A119&amp;Src.data!B119&amp;Src.data!C119&amp;"-"&amp;Src.data!E119&amp;Src.data!G119</f>
        <v>LCN0805T-8N2K</v>
      </c>
      <c r="B119" t="s">
        <v>40</v>
      </c>
      <c r="C119" s="1" t="s">
        <v>41</v>
      </c>
      <c r="D119" t="str">
        <f>"LCN"&amp;Src.data!B119</f>
        <v>LCN0805</v>
      </c>
      <c r="E119" s="1" t="s">
        <v>39</v>
      </c>
      <c r="F119" t="str">
        <f>Src.data!D119&amp;"nH"</f>
        <v>8,2nH</v>
      </c>
      <c r="G119" t="str">
        <f>Src.data!F119</f>
        <v>±10%</v>
      </c>
      <c r="H119" t="s">
        <v>26</v>
      </c>
      <c r="I119" t="s">
        <v>27</v>
      </c>
      <c r="J119" t="str">
        <f>Src.data!B119</f>
        <v>0805</v>
      </c>
      <c r="K119" t="s">
        <v>28</v>
      </c>
      <c r="L119" t="s">
        <v>29</v>
      </c>
      <c r="N119" t="s">
        <v>30</v>
      </c>
    </row>
    <row r="120" spans="1:14" x14ac:dyDescent="0.25">
      <c r="A120" t="str">
        <f>Src.data!A120&amp;Src.data!B120&amp;Src.data!C120&amp;"-"&amp;Src.data!E120&amp;Src.data!G120</f>
        <v>LCN0805T-10NG</v>
      </c>
      <c r="B120" t="s">
        <v>40</v>
      </c>
      <c r="C120" s="1" t="s">
        <v>41</v>
      </c>
      <c r="D120" t="str">
        <f>"LCN"&amp;Src.data!B120</f>
        <v>LCN0805</v>
      </c>
      <c r="E120" s="1" t="s">
        <v>39</v>
      </c>
      <c r="F120" t="str">
        <f>Src.data!D120&amp;"nH"</f>
        <v>10nH</v>
      </c>
      <c r="G120" t="str">
        <f>Src.data!F120</f>
        <v>±2%</v>
      </c>
      <c r="H120" t="s">
        <v>26</v>
      </c>
      <c r="I120" t="s">
        <v>27</v>
      </c>
      <c r="J120" t="str">
        <f>Src.data!B120</f>
        <v>0805</v>
      </c>
      <c r="K120" t="s">
        <v>28</v>
      </c>
      <c r="L120" t="s">
        <v>29</v>
      </c>
      <c r="N120" t="s">
        <v>30</v>
      </c>
    </row>
    <row r="121" spans="1:14" x14ac:dyDescent="0.25">
      <c r="A121" t="str">
        <f>Src.data!A121&amp;Src.data!B121&amp;Src.data!C121&amp;"-"&amp;Src.data!E121&amp;Src.data!G121</f>
        <v>LCN0805T-10NJ</v>
      </c>
      <c r="B121" t="s">
        <v>40</v>
      </c>
      <c r="C121" s="1" t="s">
        <v>41</v>
      </c>
      <c r="D121" t="str">
        <f>"LCN"&amp;Src.data!B121</f>
        <v>LCN0805</v>
      </c>
      <c r="E121" s="1" t="s">
        <v>39</v>
      </c>
      <c r="F121" t="str">
        <f>Src.data!D121&amp;"nH"</f>
        <v>10nH</v>
      </c>
      <c r="G121" t="str">
        <f>Src.data!F121</f>
        <v>±5%</v>
      </c>
      <c r="H121" t="s">
        <v>26</v>
      </c>
      <c r="I121" t="s">
        <v>27</v>
      </c>
      <c r="J121" t="str">
        <f>Src.data!B121</f>
        <v>0805</v>
      </c>
      <c r="K121" t="s">
        <v>28</v>
      </c>
      <c r="L121" t="s">
        <v>29</v>
      </c>
      <c r="N121" t="s">
        <v>30</v>
      </c>
    </row>
    <row r="122" spans="1:14" x14ac:dyDescent="0.25">
      <c r="A122" t="str">
        <f>Src.data!A122&amp;Src.data!B122&amp;Src.data!C122&amp;"-"&amp;Src.data!E122&amp;Src.data!G122</f>
        <v>LCN0805T-10NK</v>
      </c>
      <c r="B122" t="s">
        <v>40</v>
      </c>
      <c r="C122" s="1" t="s">
        <v>41</v>
      </c>
      <c r="D122" t="str">
        <f>"LCN"&amp;Src.data!B122</f>
        <v>LCN0805</v>
      </c>
      <c r="E122" s="1" t="s">
        <v>39</v>
      </c>
      <c r="F122" t="str">
        <f>Src.data!D122&amp;"nH"</f>
        <v>10nH</v>
      </c>
      <c r="G122" t="str">
        <f>Src.data!F122</f>
        <v>±10%</v>
      </c>
      <c r="H122" t="s">
        <v>26</v>
      </c>
      <c r="I122" t="s">
        <v>27</v>
      </c>
      <c r="J122" t="str">
        <f>Src.data!B122</f>
        <v>0805</v>
      </c>
      <c r="K122" t="s">
        <v>28</v>
      </c>
      <c r="L122" t="s">
        <v>29</v>
      </c>
      <c r="N122" t="s">
        <v>30</v>
      </c>
    </row>
    <row r="123" spans="1:14" x14ac:dyDescent="0.25">
      <c r="A123" t="str">
        <f>Src.data!A123&amp;Src.data!B123&amp;Src.data!C123&amp;"-"&amp;Src.data!E123&amp;Src.data!G123</f>
        <v>LCN0805T-12NG</v>
      </c>
      <c r="B123" t="s">
        <v>40</v>
      </c>
      <c r="C123" s="1" t="s">
        <v>41</v>
      </c>
      <c r="D123" t="str">
        <f>"LCN"&amp;Src.data!B123</f>
        <v>LCN0805</v>
      </c>
      <c r="E123" s="1" t="s">
        <v>39</v>
      </c>
      <c r="F123" t="str">
        <f>Src.data!D123&amp;"nH"</f>
        <v>12nH</v>
      </c>
      <c r="G123" t="str">
        <f>Src.data!F123</f>
        <v>±2%</v>
      </c>
      <c r="H123" t="s">
        <v>26</v>
      </c>
      <c r="I123" t="s">
        <v>27</v>
      </c>
      <c r="J123" t="str">
        <f>Src.data!B123</f>
        <v>0805</v>
      </c>
      <c r="K123" t="s">
        <v>28</v>
      </c>
      <c r="L123" t="s">
        <v>29</v>
      </c>
      <c r="N123" t="s">
        <v>30</v>
      </c>
    </row>
    <row r="124" spans="1:14" x14ac:dyDescent="0.25">
      <c r="A124" t="str">
        <f>Src.data!A124&amp;Src.data!B124&amp;Src.data!C124&amp;"-"&amp;Src.data!E124&amp;Src.data!G124</f>
        <v>LCN0805T-12NJ</v>
      </c>
      <c r="B124" t="s">
        <v>40</v>
      </c>
      <c r="C124" s="1" t="s">
        <v>41</v>
      </c>
      <c r="D124" t="str">
        <f>"LCN"&amp;Src.data!B124</f>
        <v>LCN0805</v>
      </c>
      <c r="E124" s="1" t="s">
        <v>39</v>
      </c>
      <c r="F124" t="str">
        <f>Src.data!D124&amp;"nH"</f>
        <v>12nH</v>
      </c>
      <c r="G124" t="str">
        <f>Src.data!F124</f>
        <v>±5%</v>
      </c>
      <c r="H124" t="s">
        <v>26</v>
      </c>
      <c r="I124" t="s">
        <v>27</v>
      </c>
      <c r="J124" t="str">
        <f>Src.data!B124</f>
        <v>0805</v>
      </c>
      <c r="K124" t="s">
        <v>28</v>
      </c>
      <c r="L124" t="s">
        <v>29</v>
      </c>
      <c r="N124" t="s">
        <v>30</v>
      </c>
    </row>
    <row r="125" spans="1:14" x14ac:dyDescent="0.25">
      <c r="A125" t="str">
        <f>Src.data!A125&amp;Src.data!B125&amp;Src.data!C125&amp;"-"&amp;Src.data!E125&amp;Src.data!G125</f>
        <v>LCN0805T-12NK</v>
      </c>
      <c r="B125" t="s">
        <v>40</v>
      </c>
      <c r="C125" s="1" t="s">
        <v>41</v>
      </c>
      <c r="D125" t="str">
        <f>"LCN"&amp;Src.data!B125</f>
        <v>LCN0805</v>
      </c>
      <c r="E125" s="1" t="s">
        <v>39</v>
      </c>
      <c r="F125" t="str">
        <f>Src.data!D125&amp;"nH"</f>
        <v>12nH</v>
      </c>
      <c r="G125" t="str">
        <f>Src.data!F125</f>
        <v>±10%</v>
      </c>
      <c r="H125" t="s">
        <v>26</v>
      </c>
      <c r="I125" t="s">
        <v>27</v>
      </c>
      <c r="J125" t="str">
        <f>Src.data!B125</f>
        <v>0805</v>
      </c>
      <c r="K125" t="s">
        <v>28</v>
      </c>
      <c r="L125" t="s">
        <v>29</v>
      </c>
      <c r="N125" t="s">
        <v>30</v>
      </c>
    </row>
    <row r="126" spans="1:14" x14ac:dyDescent="0.25">
      <c r="A126" t="str">
        <f>Src.data!A126&amp;Src.data!B126&amp;Src.data!C126&amp;"-"&amp;Src.data!E126&amp;Src.data!G126</f>
        <v>LCN0805T-15NG</v>
      </c>
      <c r="B126" t="s">
        <v>40</v>
      </c>
      <c r="C126" s="1" t="s">
        <v>41</v>
      </c>
      <c r="D126" t="str">
        <f>"LCN"&amp;Src.data!B126</f>
        <v>LCN0805</v>
      </c>
      <c r="E126" s="1" t="s">
        <v>39</v>
      </c>
      <c r="F126" t="str">
        <f>Src.data!D126&amp;"nH"</f>
        <v>15nH</v>
      </c>
      <c r="G126" t="str">
        <f>Src.data!F126</f>
        <v>±2%</v>
      </c>
      <c r="H126" t="s">
        <v>26</v>
      </c>
      <c r="I126" t="s">
        <v>27</v>
      </c>
      <c r="J126" t="str">
        <f>Src.data!B126</f>
        <v>0805</v>
      </c>
      <c r="K126" t="s">
        <v>28</v>
      </c>
      <c r="L126" t="s">
        <v>29</v>
      </c>
      <c r="N126" t="s">
        <v>30</v>
      </c>
    </row>
    <row r="127" spans="1:14" x14ac:dyDescent="0.25">
      <c r="A127" t="str">
        <f>Src.data!A127&amp;Src.data!B127&amp;Src.data!C127&amp;"-"&amp;Src.data!E127&amp;Src.data!G127</f>
        <v>LCN0805T-15NJ</v>
      </c>
      <c r="B127" t="s">
        <v>40</v>
      </c>
      <c r="C127" s="1" t="s">
        <v>41</v>
      </c>
      <c r="D127" t="str">
        <f>"LCN"&amp;Src.data!B127</f>
        <v>LCN0805</v>
      </c>
      <c r="E127" s="1" t="s">
        <v>39</v>
      </c>
      <c r="F127" t="str">
        <f>Src.data!D127&amp;"nH"</f>
        <v>15nH</v>
      </c>
      <c r="G127" t="str">
        <f>Src.data!F127</f>
        <v>±5%</v>
      </c>
      <c r="H127" t="s">
        <v>26</v>
      </c>
      <c r="I127" t="s">
        <v>27</v>
      </c>
      <c r="J127" t="str">
        <f>Src.data!B127</f>
        <v>0805</v>
      </c>
      <c r="K127" t="s">
        <v>28</v>
      </c>
      <c r="L127" t="s">
        <v>29</v>
      </c>
      <c r="N127" t="s">
        <v>30</v>
      </c>
    </row>
    <row r="128" spans="1:14" x14ac:dyDescent="0.25">
      <c r="A128" t="str">
        <f>Src.data!A128&amp;Src.data!B128&amp;Src.data!C128&amp;"-"&amp;Src.data!E128&amp;Src.data!G128</f>
        <v>LCN0805T-15NK</v>
      </c>
      <c r="B128" t="s">
        <v>40</v>
      </c>
      <c r="C128" s="1" t="s">
        <v>41</v>
      </c>
      <c r="D128" t="str">
        <f>"LCN"&amp;Src.data!B128</f>
        <v>LCN0805</v>
      </c>
      <c r="E128" s="1" t="s">
        <v>39</v>
      </c>
      <c r="F128" t="str">
        <f>Src.data!D128&amp;"nH"</f>
        <v>15nH</v>
      </c>
      <c r="G128" t="str">
        <f>Src.data!F128</f>
        <v>±10%</v>
      </c>
      <c r="H128" t="s">
        <v>26</v>
      </c>
      <c r="I128" t="s">
        <v>27</v>
      </c>
      <c r="J128" t="str">
        <f>Src.data!B128</f>
        <v>0805</v>
      </c>
      <c r="K128" t="s">
        <v>28</v>
      </c>
      <c r="L128" t="s">
        <v>29</v>
      </c>
      <c r="N128" t="s">
        <v>30</v>
      </c>
    </row>
    <row r="129" spans="1:14" x14ac:dyDescent="0.25">
      <c r="A129" t="str">
        <f>Src.data!A129&amp;Src.data!B129&amp;Src.data!C129&amp;"-"&amp;Src.data!E129&amp;Src.data!G129</f>
        <v>LCN0805T-18NG</v>
      </c>
      <c r="B129" t="s">
        <v>40</v>
      </c>
      <c r="C129" s="1" t="s">
        <v>41</v>
      </c>
      <c r="D129" t="str">
        <f>"LCN"&amp;Src.data!B129</f>
        <v>LCN0805</v>
      </c>
      <c r="E129" s="1" t="s">
        <v>39</v>
      </c>
      <c r="F129" t="str">
        <f>Src.data!D129&amp;"nH"</f>
        <v>18nH</v>
      </c>
      <c r="G129" t="str">
        <f>Src.data!F129</f>
        <v>±2%</v>
      </c>
      <c r="H129" t="s">
        <v>26</v>
      </c>
      <c r="I129" t="s">
        <v>27</v>
      </c>
      <c r="J129" t="str">
        <f>Src.data!B129</f>
        <v>0805</v>
      </c>
      <c r="K129" t="s">
        <v>28</v>
      </c>
      <c r="L129" t="s">
        <v>29</v>
      </c>
      <c r="N129" t="s">
        <v>30</v>
      </c>
    </row>
    <row r="130" spans="1:14" x14ac:dyDescent="0.25">
      <c r="A130" t="str">
        <f>Src.data!A130&amp;Src.data!B130&amp;Src.data!C130&amp;"-"&amp;Src.data!E130&amp;Src.data!G130</f>
        <v>LCN0805T-18NJ</v>
      </c>
      <c r="B130" t="s">
        <v>40</v>
      </c>
      <c r="C130" s="1" t="s">
        <v>41</v>
      </c>
      <c r="D130" t="str">
        <f>"LCN"&amp;Src.data!B130</f>
        <v>LCN0805</v>
      </c>
      <c r="E130" s="1" t="s">
        <v>39</v>
      </c>
      <c r="F130" t="str">
        <f>Src.data!D130&amp;"nH"</f>
        <v>18nH</v>
      </c>
      <c r="G130" t="str">
        <f>Src.data!F130</f>
        <v>±5%</v>
      </c>
      <c r="H130" t="s">
        <v>26</v>
      </c>
      <c r="I130" t="s">
        <v>27</v>
      </c>
      <c r="J130" t="str">
        <f>Src.data!B130</f>
        <v>0805</v>
      </c>
      <c r="K130" t="s">
        <v>28</v>
      </c>
      <c r="L130" t="s">
        <v>29</v>
      </c>
      <c r="N130" t="s">
        <v>30</v>
      </c>
    </row>
    <row r="131" spans="1:14" x14ac:dyDescent="0.25">
      <c r="A131" t="str">
        <f>Src.data!A131&amp;Src.data!B131&amp;Src.data!C131&amp;"-"&amp;Src.data!E131&amp;Src.data!G131</f>
        <v>LCN0805T-18NK</v>
      </c>
      <c r="B131" t="s">
        <v>40</v>
      </c>
      <c r="C131" s="1" t="s">
        <v>41</v>
      </c>
      <c r="D131" t="str">
        <f>"LCN"&amp;Src.data!B131</f>
        <v>LCN0805</v>
      </c>
      <c r="E131" s="1" t="s">
        <v>39</v>
      </c>
      <c r="F131" t="str">
        <f>Src.data!D131&amp;"nH"</f>
        <v>18nH</v>
      </c>
      <c r="G131" t="str">
        <f>Src.data!F131</f>
        <v>±10%</v>
      </c>
      <c r="H131" t="s">
        <v>26</v>
      </c>
      <c r="I131" t="s">
        <v>27</v>
      </c>
      <c r="J131" t="str">
        <f>Src.data!B131</f>
        <v>0805</v>
      </c>
      <c r="K131" t="s">
        <v>28</v>
      </c>
      <c r="L131" t="s">
        <v>29</v>
      </c>
      <c r="N131" t="s">
        <v>30</v>
      </c>
    </row>
    <row r="132" spans="1:14" x14ac:dyDescent="0.25">
      <c r="A132" t="str">
        <f>Src.data!A132&amp;Src.data!B132&amp;Src.data!C132&amp;"-"&amp;Src.data!E132&amp;Src.data!G132</f>
        <v>LCN0805T-22NG</v>
      </c>
      <c r="B132" t="s">
        <v>40</v>
      </c>
      <c r="C132" s="1" t="s">
        <v>41</v>
      </c>
      <c r="D132" t="str">
        <f>"LCN"&amp;Src.data!B132</f>
        <v>LCN0805</v>
      </c>
      <c r="E132" s="1" t="s">
        <v>39</v>
      </c>
      <c r="F132" t="str">
        <f>Src.data!D132&amp;"nH"</f>
        <v>22nH</v>
      </c>
      <c r="G132" t="str">
        <f>Src.data!F132</f>
        <v>±2%</v>
      </c>
      <c r="H132" t="s">
        <v>26</v>
      </c>
      <c r="I132" t="s">
        <v>27</v>
      </c>
      <c r="J132" t="str">
        <f>Src.data!B132</f>
        <v>0805</v>
      </c>
      <c r="K132" t="s">
        <v>28</v>
      </c>
      <c r="L132" t="s">
        <v>29</v>
      </c>
      <c r="N132" t="s">
        <v>30</v>
      </c>
    </row>
    <row r="133" spans="1:14" x14ac:dyDescent="0.25">
      <c r="A133" t="str">
        <f>Src.data!A133&amp;Src.data!B133&amp;Src.data!C133&amp;"-"&amp;Src.data!E133&amp;Src.data!G133</f>
        <v>LCN0805T-22NJ</v>
      </c>
      <c r="B133" t="s">
        <v>40</v>
      </c>
      <c r="C133" s="1" t="s">
        <v>41</v>
      </c>
      <c r="D133" t="str">
        <f>"LCN"&amp;Src.data!B133</f>
        <v>LCN0805</v>
      </c>
      <c r="E133" s="1" t="s">
        <v>39</v>
      </c>
      <c r="F133" t="str">
        <f>Src.data!D133&amp;"nH"</f>
        <v>22nH</v>
      </c>
      <c r="G133" t="str">
        <f>Src.data!F133</f>
        <v>±5%</v>
      </c>
      <c r="H133" t="s">
        <v>26</v>
      </c>
      <c r="I133" t="s">
        <v>27</v>
      </c>
      <c r="J133" t="str">
        <f>Src.data!B133</f>
        <v>0805</v>
      </c>
      <c r="K133" t="s">
        <v>28</v>
      </c>
      <c r="L133" t="s">
        <v>29</v>
      </c>
      <c r="N133" t="s">
        <v>30</v>
      </c>
    </row>
    <row r="134" spans="1:14" x14ac:dyDescent="0.25">
      <c r="A134" t="str">
        <f>Src.data!A134&amp;Src.data!B134&amp;Src.data!C134&amp;"-"&amp;Src.data!E134&amp;Src.data!G134</f>
        <v>LCN0805T-22NK</v>
      </c>
      <c r="B134" t="s">
        <v>40</v>
      </c>
      <c r="C134" s="1" t="s">
        <v>41</v>
      </c>
      <c r="D134" t="str">
        <f>"LCN"&amp;Src.data!B134</f>
        <v>LCN0805</v>
      </c>
      <c r="E134" s="1" t="s">
        <v>39</v>
      </c>
      <c r="F134" t="str">
        <f>Src.data!D134&amp;"nH"</f>
        <v>22nH</v>
      </c>
      <c r="G134" t="str">
        <f>Src.data!F134</f>
        <v>±10%</v>
      </c>
      <c r="H134" t="s">
        <v>26</v>
      </c>
      <c r="I134" t="s">
        <v>27</v>
      </c>
      <c r="J134" t="str">
        <f>Src.data!B134</f>
        <v>0805</v>
      </c>
      <c r="K134" t="s">
        <v>28</v>
      </c>
      <c r="L134" t="s">
        <v>29</v>
      </c>
      <c r="N134" t="s">
        <v>30</v>
      </c>
    </row>
    <row r="135" spans="1:14" x14ac:dyDescent="0.25">
      <c r="A135" t="str">
        <f>Src.data!A135&amp;Src.data!B135&amp;Src.data!C135&amp;"-"&amp;Src.data!E135&amp;Src.data!G135</f>
        <v>LCN0805T-24NG</v>
      </c>
      <c r="B135" t="s">
        <v>40</v>
      </c>
      <c r="C135" s="1" t="s">
        <v>41</v>
      </c>
      <c r="D135" t="str">
        <f>"LCN"&amp;Src.data!B135</f>
        <v>LCN0805</v>
      </c>
      <c r="E135" s="1" t="s">
        <v>39</v>
      </c>
      <c r="F135" t="str">
        <f>Src.data!D135&amp;"nH"</f>
        <v>24nH</v>
      </c>
      <c r="G135" t="str">
        <f>Src.data!F135</f>
        <v>±2%</v>
      </c>
      <c r="H135" t="s">
        <v>26</v>
      </c>
      <c r="I135" t="s">
        <v>27</v>
      </c>
      <c r="J135" t="str">
        <f>Src.data!B135</f>
        <v>0805</v>
      </c>
      <c r="K135" t="s">
        <v>28</v>
      </c>
      <c r="L135" t="s">
        <v>29</v>
      </c>
      <c r="N135" t="s">
        <v>30</v>
      </c>
    </row>
    <row r="136" spans="1:14" x14ac:dyDescent="0.25">
      <c r="A136" t="str">
        <f>Src.data!A136&amp;Src.data!B136&amp;Src.data!C136&amp;"-"&amp;Src.data!E136&amp;Src.data!G136</f>
        <v>LCN0805T-24NJ</v>
      </c>
      <c r="B136" t="s">
        <v>40</v>
      </c>
      <c r="C136" s="1" t="s">
        <v>41</v>
      </c>
      <c r="D136" t="str">
        <f>"LCN"&amp;Src.data!B136</f>
        <v>LCN0805</v>
      </c>
      <c r="E136" s="1" t="s">
        <v>39</v>
      </c>
      <c r="F136" t="str">
        <f>Src.data!D136&amp;"nH"</f>
        <v>24nH</v>
      </c>
      <c r="G136" t="str">
        <f>Src.data!F136</f>
        <v>±5%</v>
      </c>
      <c r="H136" t="s">
        <v>26</v>
      </c>
      <c r="I136" t="s">
        <v>27</v>
      </c>
      <c r="J136" t="str">
        <f>Src.data!B136</f>
        <v>0805</v>
      </c>
      <c r="K136" t="s">
        <v>28</v>
      </c>
      <c r="L136" t="s">
        <v>29</v>
      </c>
      <c r="N136" t="s">
        <v>30</v>
      </c>
    </row>
    <row r="137" spans="1:14" x14ac:dyDescent="0.25">
      <c r="A137" t="str">
        <f>Src.data!A137&amp;Src.data!B137&amp;Src.data!C137&amp;"-"&amp;Src.data!E137&amp;Src.data!G137</f>
        <v>LCN0805T-24NK</v>
      </c>
      <c r="B137" t="s">
        <v>40</v>
      </c>
      <c r="C137" s="1" t="s">
        <v>41</v>
      </c>
      <c r="D137" t="str">
        <f>"LCN"&amp;Src.data!B137</f>
        <v>LCN0805</v>
      </c>
      <c r="E137" s="1" t="s">
        <v>39</v>
      </c>
      <c r="F137" t="str">
        <f>Src.data!D137&amp;"nH"</f>
        <v>24nH</v>
      </c>
      <c r="G137" t="str">
        <f>Src.data!F137</f>
        <v>±10%</v>
      </c>
      <c r="H137" t="s">
        <v>26</v>
      </c>
      <c r="I137" t="s">
        <v>27</v>
      </c>
      <c r="J137" t="str">
        <f>Src.data!B137</f>
        <v>0805</v>
      </c>
      <c r="K137" t="s">
        <v>28</v>
      </c>
      <c r="L137" t="s">
        <v>29</v>
      </c>
      <c r="N137" t="s">
        <v>30</v>
      </c>
    </row>
    <row r="138" spans="1:14" x14ac:dyDescent="0.25">
      <c r="A138" t="str">
        <f>Src.data!A138&amp;Src.data!B138&amp;Src.data!C138&amp;"-"&amp;Src.data!E138&amp;Src.data!G138</f>
        <v>LCN0805T-27NG</v>
      </c>
      <c r="B138" t="s">
        <v>40</v>
      </c>
      <c r="C138" s="1" t="s">
        <v>41</v>
      </c>
      <c r="D138" t="str">
        <f>"LCN"&amp;Src.data!B138</f>
        <v>LCN0805</v>
      </c>
      <c r="E138" s="1" t="s">
        <v>39</v>
      </c>
      <c r="F138" t="str">
        <f>Src.data!D138&amp;"nH"</f>
        <v>27nH</v>
      </c>
      <c r="G138" t="str">
        <f>Src.data!F138</f>
        <v>±2%</v>
      </c>
      <c r="H138" t="s">
        <v>26</v>
      </c>
      <c r="I138" t="s">
        <v>27</v>
      </c>
      <c r="J138" t="str">
        <f>Src.data!B138</f>
        <v>0805</v>
      </c>
      <c r="K138" t="s">
        <v>28</v>
      </c>
      <c r="L138" t="s">
        <v>29</v>
      </c>
      <c r="N138" t="s">
        <v>30</v>
      </c>
    </row>
    <row r="139" spans="1:14" x14ac:dyDescent="0.25">
      <c r="A139" t="str">
        <f>Src.data!A139&amp;Src.data!B139&amp;Src.data!C139&amp;"-"&amp;Src.data!E139&amp;Src.data!G139</f>
        <v>LCN0805T-27NJ</v>
      </c>
      <c r="B139" t="s">
        <v>40</v>
      </c>
      <c r="C139" s="1" t="s">
        <v>41</v>
      </c>
      <c r="D139" t="str">
        <f>"LCN"&amp;Src.data!B139</f>
        <v>LCN0805</v>
      </c>
      <c r="E139" s="1" t="s">
        <v>39</v>
      </c>
      <c r="F139" t="str">
        <f>Src.data!D139&amp;"nH"</f>
        <v>27nH</v>
      </c>
      <c r="G139" t="str">
        <f>Src.data!F139</f>
        <v>±5%</v>
      </c>
      <c r="H139" t="s">
        <v>26</v>
      </c>
      <c r="I139" t="s">
        <v>27</v>
      </c>
      <c r="J139" t="str">
        <f>Src.data!B139</f>
        <v>0805</v>
      </c>
      <c r="K139" t="s">
        <v>28</v>
      </c>
      <c r="L139" t="s">
        <v>29</v>
      </c>
      <c r="N139" t="s">
        <v>30</v>
      </c>
    </row>
    <row r="140" spans="1:14" x14ac:dyDescent="0.25">
      <c r="A140" t="str">
        <f>Src.data!A140&amp;Src.data!B140&amp;Src.data!C140&amp;"-"&amp;Src.data!E140&amp;Src.data!G140</f>
        <v>LCN0805T-27NK</v>
      </c>
      <c r="B140" t="s">
        <v>40</v>
      </c>
      <c r="C140" s="1" t="s">
        <v>41</v>
      </c>
      <c r="D140" t="str">
        <f>"LCN"&amp;Src.data!B140</f>
        <v>LCN0805</v>
      </c>
      <c r="E140" s="1" t="s">
        <v>39</v>
      </c>
      <c r="F140" t="str">
        <f>Src.data!D140&amp;"nH"</f>
        <v>27nH</v>
      </c>
      <c r="G140" t="str">
        <f>Src.data!F140</f>
        <v>±10%</v>
      </c>
      <c r="H140" t="s">
        <v>26</v>
      </c>
      <c r="I140" t="s">
        <v>27</v>
      </c>
      <c r="J140" t="str">
        <f>Src.data!B140</f>
        <v>0805</v>
      </c>
      <c r="K140" t="s">
        <v>28</v>
      </c>
      <c r="L140" t="s">
        <v>29</v>
      </c>
      <c r="N140" t="s">
        <v>30</v>
      </c>
    </row>
    <row r="141" spans="1:14" x14ac:dyDescent="0.25">
      <c r="A141" t="str">
        <f>Src.data!A141&amp;Src.data!B141&amp;Src.data!C141&amp;"-"&amp;Src.data!E141&amp;Src.data!G141</f>
        <v>LCN0805T-33NG</v>
      </c>
      <c r="B141" t="s">
        <v>40</v>
      </c>
      <c r="C141" s="1" t="s">
        <v>41</v>
      </c>
      <c r="D141" t="str">
        <f>"LCN"&amp;Src.data!B141</f>
        <v>LCN0805</v>
      </c>
      <c r="E141" s="1" t="s">
        <v>39</v>
      </c>
      <c r="F141" t="str">
        <f>Src.data!D141&amp;"nH"</f>
        <v>33nH</v>
      </c>
      <c r="G141" t="str">
        <f>Src.data!F141</f>
        <v>±2%</v>
      </c>
      <c r="H141" t="s">
        <v>26</v>
      </c>
      <c r="I141" t="s">
        <v>27</v>
      </c>
      <c r="J141" t="str">
        <f>Src.data!B141</f>
        <v>0805</v>
      </c>
      <c r="K141" t="s">
        <v>28</v>
      </c>
      <c r="L141" t="s">
        <v>29</v>
      </c>
      <c r="N141" t="s">
        <v>30</v>
      </c>
    </row>
    <row r="142" spans="1:14" x14ac:dyDescent="0.25">
      <c r="A142" t="str">
        <f>Src.data!A142&amp;Src.data!B142&amp;Src.data!C142&amp;"-"&amp;Src.data!E142&amp;Src.data!G142</f>
        <v>LCN0805T-33NJ</v>
      </c>
      <c r="B142" t="s">
        <v>40</v>
      </c>
      <c r="C142" s="1" t="s">
        <v>41</v>
      </c>
      <c r="D142" t="str">
        <f>"LCN"&amp;Src.data!B142</f>
        <v>LCN0805</v>
      </c>
      <c r="E142" s="1" t="s">
        <v>39</v>
      </c>
      <c r="F142" t="str">
        <f>Src.data!D142&amp;"nH"</f>
        <v>33nH</v>
      </c>
      <c r="G142" t="str">
        <f>Src.data!F142</f>
        <v>±5%</v>
      </c>
      <c r="H142" t="s">
        <v>26</v>
      </c>
      <c r="I142" t="s">
        <v>27</v>
      </c>
      <c r="J142" t="str">
        <f>Src.data!B142</f>
        <v>0805</v>
      </c>
      <c r="K142" t="s">
        <v>28</v>
      </c>
      <c r="L142" t="s">
        <v>29</v>
      </c>
      <c r="N142" t="s">
        <v>30</v>
      </c>
    </row>
    <row r="143" spans="1:14" x14ac:dyDescent="0.25">
      <c r="A143" t="str">
        <f>Src.data!A143&amp;Src.data!B143&amp;Src.data!C143&amp;"-"&amp;Src.data!E143&amp;Src.data!G143</f>
        <v>LCN0805T-33NK</v>
      </c>
      <c r="B143" t="s">
        <v>40</v>
      </c>
      <c r="C143" s="1" t="s">
        <v>41</v>
      </c>
      <c r="D143" t="str">
        <f>"LCN"&amp;Src.data!B143</f>
        <v>LCN0805</v>
      </c>
      <c r="E143" s="1" t="s">
        <v>39</v>
      </c>
      <c r="F143" t="str">
        <f>Src.data!D143&amp;"nH"</f>
        <v>33nH</v>
      </c>
      <c r="G143" t="str">
        <f>Src.data!F143</f>
        <v>±10%</v>
      </c>
      <c r="H143" t="s">
        <v>26</v>
      </c>
      <c r="I143" t="s">
        <v>27</v>
      </c>
      <c r="J143" t="str">
        <f>Src.data!B143</f>
        <v>0805</v>
      </c>
      <c r="K143" t="s">
        <v>28</v>
      </c>
      <c r="L143" t="s">
        <v>29</v>
      </c>
      <c r="N143" t="s">
        <v>30</v>
      </c>
    </row>
    <row r="144" spans="1:14" x14ac:dyDescent="0.25">
      <c r="A144" t="str">
        <f>Src.data!A144&amp;Src.data!B144&amp;Src.data!C144&amp;"-"&amp;Src.data!E144&amp;Src.data!G144</f>
        <v>LCN0805T-36NG</v>
      </c>
      <c r="B144" t="s">
        <v>40</v>
      </c>
      <c r="C144" s="1" t="s">
        <v>41</v>
      </c>
      <c r="D144" t="str">
        <f>"LCN"&amp;Src.data!B144</f>
        <v>LCN0805</v>
      </c>
      <c r="E144" s="1" t="s">
        <v>39</v>
      </c>
      <c r="F144" t="str">
        <f>Src.data!D144&amp;"nH"</f>
        <v>36nH</v>
      </c>
      <c r="G144" t="str">
        <f>Src.data!F144</f>
        <v>±2%</v>
      </c>
      <c r="H144" t="s">
        <v>26</v>
      </c>
      <c r="I144" t="s">
        <v>27</v>
      </c>
      <c r="J144" t="str">
        <f>Src.data!B144</f>
        <v>0805</v>
      </c>
      <c r="K144" t="s">
        <v>28</v>
      </c>
      <c r="L144" t="s">
        <v>29</v>
      </c>
      <c r="N144" t="s">
        <v>30</v>
      </c>
    </row>
    <row r="145" spans="1:14" x14ac:dyDescent="0.25">
      <c r="A145" t="str">
        <f>Src.data!A145&amp;Src.data!B145&amp;Src.data!C145&amp;"-"&amp;Src.data!E145&amp;Src.data!G145</f>
        <v>LCN0805T-36NJ</v>
      </c>
      <c r="B145" t="s">
        <v>40</v>
      </c>
      <c r="C145" s="1" t="s">
        <v>41</v>
      </c>
      <c r="D145" t="str">
        <f>"LCN"&amp;Src.data!B145</f>
        <v>LCN0805</v>
      </c>
      <c r="E145" s="1" t="s">
        <v>39</v>
      </c>
      <c r="F145" t="str">
        <f>Src.data!D145&amp;"nH"</f>
        <v>36nH</v>
      </c>
      <c r="G145" t="str">
        <f>Src.data!F145</f>
        <v>±5%</v>
      </c>
      <c r="H145" t="s">
        <v>26</v>
      </c>
      <c r="I145" t="s">
        <v>27</v>
      </c>
      <c r="J145" t="str">
        <f>Src.data!B145</f>
        <v>0805</v>
      </c>
      <c r="K145" t="s">
        <v>28</v>
      </c>
      <c r="L145" t="s">
        <v>29</v>
      </c>
      <c r="N145" t="s">
        <v>30</v>
      </c>
    </row>
    <row r="146" spans="1:14" x14ac:dyDescent="0.25">
      <c r="A146" t="str">
        <f>Src.data!A146&amp;Src.data!B146&amp;Src.data!C146&amp;"-"&amp;Src.data!E146&amp;Src.data!G146</f>
        <v>LCN0805T-36NK</v>
      </c>
      <c r="B146" t="s">
        <v>40</v>
      </c>
      <c r="C146" s="1" t="s">
        <v>41</v>
      </c>
      <c r="D146" t="str">
        <f>"LCN"&amp;Src.data!B146</f>
        <v>LCN0805</v>
      </c>
      <c r="E146" s="1" t="s">
        <v>39</v>
      </c>
      <c r="F146" t="str">
        <f>Src.data!D146&amp;"nH"</f>
        <v>36nH</v>
      </c>
      <c r="G146" t="str">
        <f>Src.data!F146</f>
        <v>±10%</v>
      </c>
      <c r="H146" t="s">
        <v>26</v>
      </c>
      <c r="I146" t="s">
        <v>27</v>
      </c>
      <c r="J146" t="str">
        <f>Src.data!B146</f>
        <v>0805</v>
      </c>
      <c r="K146" t="s">
        <v>28</v>
      </c>
      <c r="L146" t="s">
        <v>29</v>
      </c>
      <c r="N146" t="s">
        <v>30</v>
      </c>
    </row>
    <row r="147" spans="1:14" x14ac:dyDescent="0.25">
      <c r="A147" t="str">
        <f>Src.data!A147&amp;Src.data!B147&amp;Src.data!C147&amp;"-"&amp;Src.data!E147&amp;Src.data!G147</f>
        <v>LCN0805T-39NG</v>
      </c>
      <c r="B147" t="s">
        <v>40</v>
      </c>
      <c r="C147" s="1" t="s">
        <v>41</v>
      </c>
      <c r="D147" t="str">
        <f>"LCN"&amp;Src.data!B147</f>
        <v>LCN0805</v>
      </c>
      <c r="E147" s="1" t="s">
        <v>39</v>
      </c>
      <c r="F147" t="str">
        <f>Src.data!D147&amp;"nH"</f>
        <v>39nH</v>
      </c>
      <c r="G147" t="str">
        <f>Src.data!F147</f>
        <v>±2%</v>
      </c>
      <c r="H147" t="s">
        <v>26</v>
      </c>
      <c r="I147" t="s">
        <v>27</v>
      </c>
      <c r="J147" t="str">
        <f>Src.data!B147</f>
        <v>0805</v>
      </c>
      <c r="K147" t="s">
        <v>28</v>
      </c>
      <c r="L147" t="s">
        <v>29</v>
      </c>
      <c r="N147" t="s">
        <v>30</v>
      </c>
    </row>
    <row r="148" spans="1:14" x14ac:dyDescent="0.25">
      <c r="A148" t="str">
        <f>Src.data!A148&amp;Src.data!B148&amp;Src.data!C148&amp;"-"&amp;Src.data!E148&amp;Src.data!G148</f>
        <v>LCN0805T-39NJ</v>
      </c>
      <c r="B148" t="s">
        <v>40</v>
      </c>
      <c r="C148" s="1" t="s">
        <v>41</v>
      </c>
      <c r="D148" t="str">
        <f>"LCN"&amp;Src.data!B148</f>
        <v>LCN0805</v>
      </c>
      <c r="E148" s="1" t="s">
        <v>39</v>
      </c>
      <c r="F148" t="str">
        <f>Src.data!D148&amp;"nH"</f>
        <v>39nH</v>
      </c>
      <c r="G148" t="str">
        <f>Src.data!F148</f>
        <v>±5%</v>
      </c>
      <c r="H148" t="s">
        <v>26</v>
      </c>
      <c r="I148" t="s">
        <v>27</v>
      </c>
      <c r="J148" t="str">
        <f>Src.data!B148</f>
        <v>0805</v>
      </c>
      <c r="K148" t="s">
        <v>28</v>
      </c>
      <c r="L148" t="s">
        <v>29</v>
      </c>
      <c r="N148" t="s">
        <v>30</v>
      </c>
    </row>
    <row r="149" spans="1:14" x14ac:dyDescent="0.25">
      <c r="A149" t="str">
        <f>Src.data!A149&amp;Src.data!B149&amp;Src.data!C149&amp;"-"&amp;Src.data!E149&amp;Src.data!G149</f>
        <v>LCN0805T-39NK</v>
      </c>
      <c r="B149" t="s">
        <v>40</v>
      </c>
      <c r="C149" s="1" t="s">
        <v>41</v>
      </c>
      <c r="D149" t="str">
        <f>"LCN"&amp;Src.data!B149</f>
        <v>LCN0805</v>
      </c>
      <c r="E149" s="1" t="s">
        <v>39</v>
      </c>
      <c r="F149" t="str">
        <f>Src.data!D149&amp;"nH"</f>
        <v>39nH</v>
      </c>
      <c r="G149" t="str">
        <f>Src.data!F149</f>
        <v>±10%</v>
      </c>
      <c r="H149" t="s">
        <v>26</v>
      </c>
      <c r="I149" t="s">
        <v>27</v>
      </c>
      <c r="J149" t="str">
        <f>Src.data!B149</f>
        <v>0805</v>
      </c>
      <c r="K149" t="s">
        <v>28</v>
      </c>
      <c r="L149" t="s">
        <v>29</v>
      </c>
      <c r="N149" t="s">
        <v>30</v>
      </c>
    </row>
    <row r="150" spans="1:14" x14ac:dyDescent="0.25">
      <c r="A150" t="str">
        <f>Src.data!A150&amp;Src.data!B150&amp;Src.data!C150&amp;"-"&amp;Src.data!E150&amp;Src.data!G150</f>
        <v>LCN0805T-43NG</v>
      </c>
      <c r="B150" t="s">
        <v>40</v>
      </c>
      <c r="C150" s="1" t="s">
        <v>41</v>
      </c>
      <c r="D150" t="str">
        <f>"LCN"&amp;Src.data!B150</f>
        <v>LCN0805</v>
      </c>
      <c r="E150" s="1" t="s">
        <v>39</v>
      </c>
      <c r="F150" t="str">
        <f>Src.data!D150&amp;"nH"</f>
        <v>43nH</v>
      </c>
      <c r="G150" t="str">
        <f>Src.data!F150</f>
        <v>±2%</v>
      </c>
      <c r="H150" t="s">
        <v>26</v>
      </c>
      <c r="I150" t="s">
        <v>27</v>
      </c>
      <c r="J150" t="str">
        <f>Src.data!B150</f>
        <v>0805</v>
      </c>
      <c r="K150" t="s">
        <v>28</v>
      </c>
      <c r="L150" t="s">
        <v>29</v>
      </c>
      <c r="N150" t="s">
        <v>30</v>
      </c>
    </row>
    <row r="151" spans="1:14" x14ac:dyDescent="0.25">
      <c r="A151" t="str">
        <f>Src.data!A151&amp;Src.data!B151&amp;Src.data!C151&amp;"-"&amp;Src.data!E151&amp;Src.data!G151</f>
        <v>LCN0805T-43NJ</v>
      </c>
      <c r="B151" t="s">
        <v>40</v>
      </c>
      <c r="C151" s="1" t="s">
        <v>41</v>
      </c>
      <c r="D151" t="str">
        <f>"LCN"&amp;Src.data!B151</f>
        <v>LCN0805</v>
      </c>
      <c r="E151" s="1" t="s">
        <v>39</v>
      </c>
      <c r="F151" t="str">
        <f>Src.data!D151&amp;"nH"</f>
        <v>43nH</v>
      </c>
      <c r="G151" t="str">
        <f>Src.data!F151</f>
        <v>±5%</v>
      </c>
      <c r="H151" t="s">
        <v>26</v>
      </c>
      <c r="I151" t="s">
        <v>27</v>
      </c>
      <c r="J151" t="str">
        <f>Src.data!B151</f>
        <v>0805</v>
      </c>
      <c r="K151" t="s">
        <v>28</v>
      </c>
      <c r="L151" t="s">
        <v>29</v>
      </c>
      <c r="N151" t="s">
        <v>30</v>
      </c>
    </row>
    <row r="152" spans="1:14" x14ac:dyDescent="0.25">
      <c r="A152" t="str">
        <f>Src.data!A152&amp;Src.data!B152&amp;Src.data!C152&amp;"-"&amp;Src.data!E152&amp;Src.data!G152</f>
        <v>LCN0805T-43NK</v>
      </c>
      <c r="B152" t="s">
        <v>40</v>
      </c>
      <c r="C152" s="1" t="s">
        <v>41</v>
      </c>
      <c r="D152" t="str">
        <f>"LCN"&amp;Src.data!B152</f>
        <v>LCN0805</v>
      </c>
      <c r="E152" s="1" t="s">
        <v>39</v>
      </c>
      <c r="F152" t="str">
        <f>Src.data!D152&amp;"nH"</f>
        <v>43nH</v>
      </c>
      <c r="G152" t="str">
        <f>Src.data!F152</f>
        <v>±10%</v>
      </c>
      <c r="H152" t="s">
        <v>26</v>
      </c>
      <c r="I152" t="s">
        <v>27</v>
      </c>
      <c r="J152" t="str">
        <f>Src.data!B152</f>
        <v>0805</v>
      </c>
      <c r="K152" t="s">
        <v>28</v>
      </c>
      <c r="L152" t="s">
        <v>29</v>
      </c>
      <c r="N152" t="s">
        <v>30</v>
      </c>
    </row>
    <row r="153" spans="1:14" x14ac:dyDescent="0.25">
      <c r="A153" t="str">
        <f>Src.data!A153&amp;Src.data!B153&amp;Src.data!C153&amp;"-"&amp;Src.data!E153&amp;Src.data!G153</f>
        <v>LCN0805T-47NG</v>
      </c>
      <c r="B153" t="s">
        <v>40</v>
      </c>
      <c r="C153" s="1" t="s">
        <v>41</v>
      </c>
      <c r="D153" t="str">
        <f>"LCN"&amp;Src.data!B153</f>
        <v>LCN0805</v>
      </c>
      <c r="E153" s="1" t="s">
        <v>39</v>
      </c>
      <c r="F153" t="str">
        <f>Src.data!D153&amp;"nH"</f>
        <v>47nH</v>
      </c>
      <c r="G153" t="str">
        <f>Src.data!F153</f>
        <v>±2%</v>
      </c>
      <c r="H153" t="s">
        <v>26</v>
      </c>
      <c r="I153" t="s">
        <v>27</v>
      </c>
      <c r="J153" t="str">
        <f>Src.data!B153</f>
        <v>0805</v>
      </c>
      <c r="K153" t="s">
        <v>28</v>
      </c>
      <c r="L153" t="s">
        <v>29</v>
      </c>
      <c r="N153" t="s">
        <v>30</v>
      </c>
    </row>
    <row r="154" spans="1:14" x14ac:dyDescent="0.25">
      <c r="A154" t="str">
        <f>Src.data!A154&amp;Src.data!B154&amp;Src.data!C154&amp;"-"&amp;Src.data!E154&amp;Src.data!G154</f>
        <v>LCN0805T-47NJ</v>
      </c>
      <c r="B154" t="s">
        <v>40</v>
      </c>
      <c r="C154" s="1" t="s">
        <v>41</v>
      </c>
      <c r="D154" t="str">
        <f>"LCN"&amp;Src.data!B154</f>
        <v>LCN0805</v>
      </c>
      <c r="E154" s="1" t="s">
        <v>39</v>
      </c>
      <c r="F154" t="str">
        <f>Src.data!D154&amp;"nH"</f>
        <v>47nH</v>
      </c>
      <c r="G154" t="str">
        <f>Src.data!F154</f>
        <v>±5%</v>
      </c>
      <c r="H154" t="s">
        <v>26</v>
      </c>
      <c r="I154" t="s">
        <v>27</v>
      </c>
      <c r="J154" t="str">
        <f>Src.data!B154</f>
        <v>0805</v>
      </c>
      <c r="K154" t="s">
        <v>28</v>
      </c>
      <c r="L154" t="s">
        <v>29</v>
      </c>
      <c r="N154" t="s">
        <v>30</v>
      </c>
    </row>
    <row r="155" spans="1:14" x14ac:dyDescent="0.25">
      <c r="A155" t="str">
        <f>Src.data!A155&amp;Src.data!B155&amp;Src.data!C155&amp;"-"&amp;Src.data!E155&amp;Src.data!G155</f>
        <v>LCN0805T-47NK</v>
      </c>
      <c r="B155" t="s">
        <v>40</v>
      </c>
      <c r="C155" s="1" t="s">
        <v>41</v>
      </c>
      <c r="D155" t="str">
        <f>"LCN"&amp;Src.data!B155</f>
        <v>LCN0805</v>
      </c>
      <c r="E155" s="1" t="s">
        <v>39</v>
      </c>
      <c r="F155" t="str">
        <f>Src.data!D155&amp;"nH"</f>
        <v>47nH</v>
      </c>
      <c r="G155" t="str">
        <f>Src.data!F155</f>
        <v>±10%</v>
      </c>
      <c r="H155" t="s">
        <v>26</v>
      </c>
      <c r="I155" t="s">
        <v>27</v>
      </c>
      <c r="J155" t="str">
        <f>Src.data!B155</f>
        <v>0805</v>
      </c>
      <c r="K155" t="s">
        <v>28</v>
      </c>
      <c r="L155" t="s">
        <v>29</v>
      </c>
      <c r="N155" t="s">
        <v>30</v>
      </c>
    </row>
    <row r="156" spans="1:14" x14ac:dyDescent="0.25">
      <c r="A156" t="str">
        <f>Src.data!A156&amp;Src.data!B156&amp;Src.data!C156&amp;"-"&amp;Src.data!E156&amp;Src.data!G156</f>
        <v>LCN0805T-56NG</v>
      </c>
      <c r="B156" t="s">
        <v>40</v>
      </c>
      <c r="C156" s="1" t="s">
        <v>41</v>
      </c>
      <c r="D156" t="str">
        <f>"LCN"&amp;Src.data!B156</f>
        <v>LCN0805</v>
      </c>
      <c r="E156" s="1" t="s">
        <v>39</v>
      </c>
      <c r="F156" t="str">
        <f>Src.data!D156&amp;"nH"</f>
        <v>56nH</v>
      </c>
      <c r="G156" t="str">
        <f>Src.data!F156</f>
        <v>±2%</v>
      </c>
      <c r="H156" t="s">
        <v>26</v>
      </c>
      <c r="I156" t="s">
        <v>27</v>
      </c>
      <c r="J156" t="str">
        <f>Src.data!B156</f>
        <v>0805</v>
      </c>
      <c r="K156" t="s">
        <v>28</v>
      </c>
      <c r="L156" t="s">
        <v>29</v>
      </c>
      <c r="N156" t="s">
        <v>30</v>
      </c>
    </row>
    <row r="157" spans="1:14" x14ac:dyDescent="0.25">
      <c r="A157" t="str">
        <f>Src.data!A157&amp;Src.data!B157&amp;Src.data!C157&amp;"-"&amp;Src.data!E157&amp;Src.data!G157</f>
        <v>LCN0805T-56NJ</v>
      </c>
      <c r="B157" t="s">
        <v>40</v>
      </c>
      <c r="C157" s="1" t="s">
        <v>41</v>
      </c>
      <c r="D157" t="str">
        <f>"LCN"&amp;Src.data!B157</f>
        <v>LCN0805</v>
      </c>
      <c r="E157" s="1" t="s">
        <v>39</v>
      </c>
      <c r="F157" t="str">
        <f>Src.data!D157&amp;"nH"</f>
        <v>56nH</v>
      </c>
      <c r="G157" t="str">
        <f>Src.data!F157</f>
        <v>±5%</v>
      </c>
      <c r="H157" t="s">
        <v>26</v>
      </c>
      <c r="I157" t="s">
        <v>27</v>
      </c>
      <c r="J157" t="str">
        <f>Src.data!B157</f>
        <v>0805</v>
      </c>
      <c r="K157" t="s">
        <v>28</v>
      </c>
      <c r="L157" t="s">
        <v>29</v>
      </c>
      <c r="N157" t="s">
        <v>30</v>
      </c>
    </row>
    <row r="158" spans="1:14" x14ac:dyDescent="0.25">
      <c r="A158" t="str">
        <f>Src.data!A158&amp;Src.data!B158&amp;Src.data!C158&amp;"-"&amp;Src.data!E158&amp;Src.data!G158</f>
        <v>LCN0805T-56NK</v>
      </c>
      <c r="B158" t="s">
        <v>40</v>
      </c>
      <c r="C158" s="1" t="s">
        <v>41</v>
      </c>
      <c r="D158" t="str">
        <f>"LCN"&amp;Src.data!B158</f>
        <v>LCN0805</v>
      </c>
      <c r="E158" s="1" t="s">
        <v>39</v>
      </c>
      <c r="F158" t="str">
        <f>Src.data!D158&amp;"nH"</f>
        <v>56nH</v>
      </c>
      <c r="G158" t="str">
        <f>Src.data!F158</f>
        <v>±10%</v>
      </c>
      <c r="H158" t="s">
        <v>26</v>
      </c>
      <c r="I158" t="s">
        <v>27</v>
      </c>
      <c r="J158" t="str">
        <f>Src.data!B158</f>
        <v>0805</v>
      </c>
      <c r="K158" t="s">
        <v>28</v>
      </c>
      <c r="L158" t="s">
        <v>29</v>
      </c>
      <c r="N158" t="s">
        <v>30</v>
      </c>
    </row>
    <row r="159" spans="1:14" x14ac:dyDescent="0.25">
      <c r="A159" t="str">
        <f>Src.data!A159&amp;Src.data!B159&amp;Src.data!C159&amp;"-"&amp;Src.data!E159&amp;Src.data!G159</f>
        <v>LCN0805T-68NG</v>
      </c>
      <c r="B159" t="s">
        <v>40</v>
      </c>
      <c r="C159" s="1" t="s">
        <v>41</v>
      </c>
      <c r="D159" t="str">
        <f>"LCN"&amp;Src.data!B159</f>
        <v>LCN0805</v>
      </c>
      <c r="E159" s="1" t="s">
        <v>39</v>
      </c>
      <c r="F159" t="str">
        <f>Src.data!D159&amp;"nH"</f>
        <v>68nH</v>
      </c>
      <c r="G159" t="str">
        <f>Src.data!F159</f>
        <v>±2%</v>
      </c>
      <c r="H159" t="s">
        <v>26</v>
      </c>
      <c r="I159" t="s">
        <v>27</v>
      </c>
      <c r="J159" t="str">
        <f>Src.data!B159</f>
        <v>0805</v>
      </c>
      <c r="K159" t="s">
        <v>28</v>
      </c>
      <c r="L159" t="s">
        <v>29</v>
      </c>
      <c r="N159" t="s">
        <v>30</v>
      </c>
    </row>
    <row r="160" spans="1:14" x14ac:dyDescent="0.25">
      <c r="A160" t="str">
        <f>Src.data!A160&amp;Src.data!B160&amp;Src.data!C160&amp;"-"&amp;Src.data!E160&amp;Src.data!G160</f>
        <v>LCN0805T-68NJ</v>
      </c>
      <c r="B160" t="s">
        <v>40</v>
      </c>
      <c r="C160" s="1" t="s">
        <v>41</v>
      </c>
      <c r="D160" t="str">
        <f>"LCN"&amp;Src.data!B160</f>
        <v>LCN0805</v>
      </c>
      <c r="E160" s="1" t="s">
        <v>39</v>
      </c>
      <c r="F160" t="str">
        <f>Src.data!D160&amp;"nH"</f>
        <v>68nH</v>
      </c>
      <c r="G160" t="str">
        <f>Src.data!F160</f>
        <v>±5%</v>
      </c>
      <c r="H160" t="s">
        <v>26</v>
      </c>
      <c r="I160" t="s">
        <v>27</v>
      </c>
      <c r="J160" t="str">
        <f>Src.data!B160</f>
        <v>0805</v>
      </c>
      <c r="K160" t="s">
        <v>28</v>
      </c>
      <c r="L160" t="s">
        <v>29</v>
      </c>
      <c r="N160" t="s">
        <v>30</v>
      </c>
    </row>
    <row r="161" spans="1:14" x14ac:dyDescent="0.25">
      <c r="A161" t="str">
        <f>Src.data!A161&amp;Src.data!B161&amp;Src.data!C161&amp;"-"&amp;Src.data!E161&amp;Src.data!G161</f>
        <v>LCN0805T-68NK</v>
      </c>
      <c r="B161" t="s">
        <v>40</v>
      </c>
      <c r="C161" s="1" t="s">
        <v>41</v>
      </c>
      <c r="D161" t="str">
        <f>"LCN"&amp;Src.data!B161</f>
        <v>LCN0805</v>
      </c>
      <c r="E161" s="1" t="s">
        <v>39</v>
      </c>
      <c r="F161" t="str">
        <f>Src.data!D161&amp;"nH"</f>
        <v>68nH</v>
      </c>
      <c r="G161" t="str">
        <f>Src.data!F161</f>
        <v>±10%</v>
      </c>
      <c r="H161" t="s">
        <v>26</v>
      </c>
      <c r="I161" t="s">
        <v>27</v>
      </c>
      <c r="J161" t="str">
        <f>Src.data!B161</f>
        <v>0805</v>
      </c>
      <c r="K161" t="s">
        <v>28</v>
      </c>
      <c r="L161" t="s">
        <v>29</v>
      </c>
      <c r="N161" t="s">
        <v>30</v>
      </c>
    </row>
    <row r="162" spans="1:14" x14ac:dyDescent="0.25">
      <c r="A162" t="str">
        <f>Src.data!A162&amp;Src.data!B162&amp;Src.data!C162&amp;"-"&amp;Src.data!E162&amp;Src.data!G162</f>
        <v>LCN0805T-82NG</v>
      </c>
      <c r="B162" t="s">
        <v>40</v>
      </c>
      <c r="C162" s="1" t="s">
        <v>41</v>
      </c>
      <c r="D162" t="str">
        <f>"LCN"&amp;Src.data!B162</f>
        <v>LCN0805</v>
      </c>
      <c r="E162" s="1" t="s">
        <v>39</v>
      </c>
      <c r="F162" t="str">
        <f>Src.data!D162&amp;"nH"</f>
        <v>82nH</v>
      </c>
      <c r="G162" t="str">
        <f>Src.data!F162</f>
        <v>±2%</v>
      </c>
      <c r="H162" t="s">
        <v>26</v>
      </c>
      <c r="I162" t="s">
        <v>27</v>
      </c>
      <c r="J162" t="str">
        <f>Src.data!B162</f>
        <v>0805</v>
      </c>
      <c r="K162" t="s">
        <v>28</v>
      </c>
      <c r="L162" t="s">
        <v>29</v>
      </c>
      <c r="N162" t="s">
        <v>30</v>
      </c>
    </row>
    <row r="163" spans="1:14" x14ac:dyDescent="0.25">
      <c r="A163" t="str">
        <f>Src.data!A163&amp;Src.data!B163&amp;Src.data!C163&amp;"-"&amp;Src.data!E163&amp;Src.data!G163</f>
        <v>LCN0805T-82NJ</v>
      </c>
      <c r="B163" t="s">
        <v>40</v>
      </c>
      <c r="C163" s="1" t="s">
        <v>41</v>
      </c>
      <c r="D163" t="str">
        <f>"LCN"&amp;Src.data!B163</f>
        <v>LCN0805</v>
      </c>
      <c r="E163" s="1" t="s">
        <v>39</v>
      </c>
      <c r="F163" t="str">
        <f>Src.data!D163&amp;"nH"</f>
        <v>82nH</v>
      </c>
      <c r="G163" t="str">
        <f>Src.data!F163</f>
        <v>±5%</v>
      </c>
      <c r="H163" t="s">
        <v>26</v>
      </c>
      <c r="I163" t="s">
        <v>27</v>
      </c>
      <c r="J163" t="str">
        <f>Src.data!B163</f>
        <v>0805</v>
      </c>
      <c r="K163" t="s">
        <v>28</v>
      </c>
      <c r="L163" t="s">
        <v>29</v>
      </c>
      <c r="N163" t="s">
        <v>30</v>
      </c>
    </row>
    <row r="164" spans="1:14" x14ac:dyDescent="0.25">
      <c r="A164" t="str">
        <f>Src.data!A164&amp;Src.data!B164&amp;Src.data!C164&amp;"-"&amp;Src.data!E164&amp;Src.data!G164</f>
        <v>LCN0805T-82NK</v>
      </c>
      <c r="B164" t="s">
        <v>40</v>
      </c>
      <c r="C164" s="1" t="s">
        <v>41</v>
      </c>
      <c r="D164" t="str">
        <f>"LCN"&amp;Src.data!B164</f>
        <v>LCN0805</v>
      </c>
      <c r="E164" s="1" t="s">
        <v>39</v>
      </c>
      <c r="F164" t="str">
        <f>Src.data!D164&amp;"nH"</f>
        <v>82nH</v>
      </c>
      <c r="G164" t="str">
        <f>Src.data!F164</f>
        <v>±10%</v>
      </c>
      <c r="H164" t="s">
        <v>26</v>
      </c>
      <c r="I164" t="s">
        <v>27</v>
      </c>
      <c r="J164" t="str">
        <f>Src.data!B164</f>
        <v>0805</v>
      </c>
      <c r="K164" t="s">
        <v>28</v>
      </c>
      <c r="L164" t="s">
        <v>29</v>
      </c>
      <c r="N164" t="s">
        <v>30</v>
      </c>
    </row>
    <row r="165" spans="1:14" x14ac:dyDescent="0.25">
      <c r="A165" t="str">
        <f>Src.data!A165&amp;Src.data!B165&amp;Src.data!C165&amp;"-"&amp;Src.data!E165&amp;Src.data!G165</f>
        <v>LCN0805T-91NG</v>
      </c>
      <c r="B165" t="s">
        <v>40</v>
      </c>
      <c r="C165" s="1" t="s">
        <v>41</v>
      </c>
      <c r="D165" t="str">
        <f>"LCN"&amp;Src.data!B165</f>
        <v>LCN0805</v>
      </c>
      <c r="E165" s="1" t="s">
        <v>39</v>
      </c>
      <c r="F165" t="str">
        <f>Src.data!D165&amp;"nH"</f>
        <v>91nH</v>
      </c>
      <c r="G165" t="str">
        <f>Src.data!F165</f>
        <v>±2%</v>
      </c>
      <c r="H165" t="s">
        <v>26</v>
      </c>
      <c r="I165" t="s">
        <v>27</v>
      </c>
      <c r="J165" t="str">
        <f>Src.data!B165</f>
        <v>0805</v>
      </c>
      <c r="K165" t="s">
        <v>28</v>
      </c>
      <c r="L165" t="s">
        <v>29</v>
      </c>
      <c r="N165" t="s">
        <v>30</v>
      </c>
    </row>
    <row r="166" spans="1:14" x14ac:dyDescent="0.25">
      <c r="A166" t="str">
        <f>Src.data!A166&amp;Src.data!B166&amp;Src.data!C166&amp;"-"&amp;Src.data!E166&amp;Src.data!G166</f>
        <v>LCN0805T-91NJ</v>
      </c>
      <c r="B166" t="s">
        <v>40</v>
      </c>
      <c r="C166" s="1" t="s">
        <v>41</v>
      </c>
      <c r="D166" t="str">
        <f>"LCN"&amp;Src.data!B166</f>
        <v>LCN0805</v>
      </c>
      <c r="E166" s="1" t="s">
        <v>39</v>
      </c>
      <c r="F166" t="str">
        <f>Src.data!D166&amp;"nH"</f>
        <v>91nH</v>
      </c>
      <c r="G166" t="str">
        <f>Src.data!F166</f>
        <v>±5%</v>
      </c>
      <c r="H166" t="s">
        <v>26</v>
      </c>
      <c r="I166" t="s">
        <v>27</v>
      </c>
      <c r="J166" t="str">
        <f>Src.data!B166</f>
        <v>0805</v>
      </c>
      <c r="K166" t="s">
        <v>28</v>
      </c>
      <c r="L166" t="s">
        <v>29</v>
      </c>
      <c r="N166" t="s">
        <v>30</v>
      </c>
    </row>
    <row r="167" spans="1:14" x14ac:dyDescent="0.25">
      <c r="A167" t="str">
        <f>Src.data!A167&amp;Src.data!B167&amp;Src.data!C167&amp;"-"&amp;Src.data!E167&amp;Src.data!G167</f>
        <v>LCN0805T-91NK</v>
      </c>
      <c r="B167" t="s">
        <v>40</v>
      </c>
      <c r="C167" s="1" t="s">
        <v>41</v>
      </c>
      <c r="D167" t="str">
        <f>"LCN"&amp;Src.data!B167</f>
        <v>LCN0805</v>
      </c>
      <c r="E167" s="1" t="s">
        <v>39</v>
      </c>
      <c r="F167" t="str">
        <f>Src.data!D167&amp;"nH"</f>
        <v>91nH</v>
      </c>
      <c r="G167" t="str">
        <f>Src.data!F167</f>
        <v>±10%</v>
      </c>
      <c r="H167" t="s">
        <v>26</v>
      </c>
      <c r="I167" t="s">
        <v>27</v>
      </c>
      <c r="J167" t="str">
        <f>Src.data!B167</f>
        <v>0805</v>
      </c>
      <c r="K167" t="s">
        <v>28</v>
      </c>
      <c r="L167" t="s">
        <v>29</v>
      </c>
      <c r="N167" t="s">
        <v>30</v>
      </c>
    </row>
    <row r="168" spans="1:14" x14ac:dyDescent="0.25">
      <c r="A168" t="str">
        <f>Src.data!A168&amp;Src.data!B168&amp;Src.data!C168&amp;"-"&amp;Src.data!E168&amp;Src.data!G168</f>
        <v>LCN0805T-R10G</v>
      </c>
      <c r="B168" t="s">
        <v>40</v>
      </c>
      <c r="C168" s="1" t="s">
        <v>41</v>
      </c>
      <c r="D168" t="str">
        <f>"LCN"&amp;Src.data!B168</f>
        <v>LCN0805</v>
      </c>
      <c r="E168" s="1" t="s">
        <v>39</v>
      </c>
      <c r="F168" t="str">
        <f>Src.data!D168&amp;"nH"</f>
        <v>100nH</v>
      </c>
      <c r="G168" t="str">
        <f>Src.data!F168</f>
        <v>±2%</v>
      </c>
      <c r="H168" t="s">
        <v>26</v>
      </c>
      <c r="I168" t="s">
        <v>27</v>
      </c>
      <c r="J168" t="str">
        <f>Src.data!B168</f>
        <v>0805</v>
      </c>
      <c r="K168" t="s">
        <v>28</v>
      </c>
      <c r="L168" t="s">
        <v>29</v>
      </c>
      <c r="N168" t="s">
        <v>30</v>
      </c>
    </row>
    <row r="169" spans="1:14" x14ac:dyDescent="0.25">
      <c r="A169" t="str">
        <f>Src.data!A169&amp;Src.data!B169&amp;Src.data!C169&amp;"-"&amp;Src.data!E169&amp;Src.data!G169</f>
        <v>LCN0805T-R10J</v>
      </c>
      <c r="B169" t="s">
        <v>40</v>
      </c>
      <c r="C169" s="1" t="s">
        <v>41</v>
      </c>
      <c r="D169" t="str">
        <f>"LCN"&amp;Src.data!B169</f>
        <v>LCN0805</v>
      </c>
      <c r="E169" s="1" t="s">
        <v>39</v>
      </c>
      <c r="F169" t="str">
        <f>Src.data!D169&amp;"nH"</f>
        <v>100nH</v>
      </c>
      <c r="G169" t="str">
        <f>Src.data!F169</f>
        <v>±5%</v>
      </c>
      <c r="H169" t="s">
        <v>26</v>
      </c>
      <c r="I169" t="s">
        <v>27</v>
      </c>
      <c r="J169" t="str">
        <f>Src.data!B169</f>
        <v>0805</v>
      </c>
      <c r="K169" t="s">
        <v>28</v>
      </c>
      <c r="L169" t="s">
        <v>29</v>
      </c>
      <c r="N169" t="s">
        <v>30</v>
      </c>
    </row>
    <row r="170" spans="1:14" x14ac:dyDescent="0.25">
      <c r="A170" t="str">
        <f>Src.data!A170&amp;Src.data!B170&amp;Src.data!C170&amp;"-"&amp;Src.data!E170&amp;Src.data!G170</f>
        <v>LCN0805T-R10K</v>
      </c>
      <c r="B170" t="s">
        <v>40</v>
      </c>
      <c r="C170" s="1" t="s">
        <v>41</v>
      </c>
      <c r="D170" t="str">
        <f>"LCN"&amp;Src.data!B170</f>
        <v>LCN0805</v>
      </c>
      <c r="E170" s="1" t="s">
        <v>39</v>
      </c>
      <c r="F170" t="str">
        <f>Src.data!D170&amp;"nH"</f>
        <v>100nH</v>
      </c>
      <c r="G170" t="str">
        <f>Src.data!F170</f>
        <v>±10%</v>
      </c>
      <c r="H170" t="s">
        <v>26</v>
      </c>
      <c r="I170" t="s">
        <v>27</v>
      </c>
      <c r="J170" t="str">
        <f>Src.data!B170</f>
        <v>0805</v>
      </c>
      <c r="K170" t="s">
        <v>28</v>
      </c>
      <c r="L170" t="s">
        <v>29</v>
      </c>
      <c r="N170" t="s">
        <v>30</v>
      </c>
    </row>
    <row r="171" spans="1:14" x14ac:dyDescent="0.25">
      <c r="A171" t="str">
        <f>Src.data!A171&amp;Src.data!B171&amp;Src.data!C171&amp;"-"&amp;Src.data!E171&amp;Src.data!G171</f>
        <v>LCN0805T-R11G</v>
      </c>
      <c r="B171" t="s">
        <v>40</v>
      </c>
      <c r="C171" s="1" t="s">
        <v>41</v>
      </c>
      <c r="D171" t="str">
        <f>"LCN"&amp;Src.data!B171</f>
        <v>LCN0805</v>
      </c>
      <c r="E171" s="1" t="s">
        <v>39</v>
      </c>
      <c r="F171" t="str">
        <f>Src.data!D171&amp;"nH"</f>
        <v>110nH</v>
      </c>
      <c r="G171" t="str">
        <f>Src.data!F171</f>
        <v>±2%</v>
      </c>
      <c r="H171" t="s">
        <v>26</v>
      </c>
      <c r="I171" t="s">
        <v>27</v>
      </c>
      <c r="J171" t="str">
        <f>Src.data!B171</f>
        <v>0805</v>
      </c>
      <c r="K171" t="s">
        <v>28</v>
      </c>
      <c r="L171" t="s">
        <v>29</v>
      </c>
      <c r="N171" t="s">
        <v>30</v>
      </c>
    </row>
    <row r="172" spans="1:14" x14ac:dyDescent="0.25">
      <c r="A172" t="str">
        <f>Src.data!A172&amp;Src.data!B172&amp;Src.data!C172&amp;"-"&amp;Src.data!E172&amp;Src.data!G172</f>
        <v>LCN0805T-R11J</v>
      </c>
      <c r="B172" t="s">
        <v>40</v>
      </c>
      <c r="C172" s="1" t="s">
        <v>41</v>
      </c>
      <c r="D172" t="str">
        <f>"LCN"&amp;Src.data!B172</f>
        <v>LCN0805</v>
      </c>
      <c r="E172" s="1" t="s">
        <v>39</v>
      </c>
      <c r="F172" t="str">
        <f>Src.data!D172&amp;"nH"</f>
        <v>110nH</v>
      </c>
      <c r="G172" t="str">
        <f>Src.data!F172</f>
        <v>±5%</v>
      </c>
      <c r="H172" t="s">
        <v>26</v>
      </c>
      <c r="I172" t="s">
        <v>27</v>
      </c>
      <c r="J172" t="str">
        <f>Src.data!B172</f>
        <v>0805</v>
      </c>
      <c r="K172" t="s">
        <v>28</v>
      </c>
      <c r="L172" t="s">
        <v>29</v>
      </c>
      <c r="N172" t="s">
        <v>30</v>
      </c>
    </row>
    <row r="173" spans="1:14" x14ac:dyDescent="0.25">
      <c r="A173" t="str">
        <f>Src.data!A173&amp;Src.data!B173&amp;Src.data!C173&amp;"-"&amp;Src.data!E173&amp;Src.data!G173</f>
        <v>LCN0805T-R11K</v>
      </c>
      <c r="B173" t="s">
        <v>40</v>
      </c>
      <c r="C173" s="1" t="s">
        <v>41</v>
      </c>
      <c r="D173" t="str">
        <f>"LCN"&amp;Src.data!B173</f>
        <v>LCN0805</v>
      </c>
      <c r="E173" s="1" t="s">
        <v>39</v>
      </c>
      <c r="F173" t="str">
        <f>Src.data!D173&amp;"nH"</f>
        <v>110nH</v>
      </c>
      <c r="G173" t="str">
        <f>Src.data!F173</f>
        <v>±10%</v>
      </c>
      <c r="H173" t="s">
        <v>26</v>
      </c>
      <c r="I173" t="s">
        <v>27</v>
      </c>
      <c r="J173" t="str">
        <f>Src.data!B173</f>
        <v>0805</v>
      </c>
      <c r="K173" t="s">
        <v>28</v>
      </c>
      <c r="L173" t="s">
        <v>29</v>
      </c>
      <c r="N173" t="s">
        <v>30</v>
      </c>
    </row>
    <row r="174" spans="1:14" x14ac:dyDescent="0.25">
      <c r="A174" t="str">
        <f>Src.data!A174&amp;Src.data!B174&amp;Src.data!C174&amp;"-"&amp;Src.data!E174&amp;Src.data!G174</f>
        <v>LCN0805T-R12G</v>
      </c>
      <c r="B174" t="s">
        <v>40</v>
      </c>
      <c r="C174" s="1" t="s">
        <v>41</v>
      </c>
      <c r="D174" t="str">
        <f>"LCN"&amp;Src.data!B174</f>
        <v>LCN0805</v>
      </c>
      <c r="E174" s="1" t="s">
        <v>39</v>
      </c>
      <c r="F174" t="str">
        <f>Src.data!D174&amp;"nH"</f>
        <v>120nH</v>
      </c>
      <c r="G174" t="str">
        <f>Src.data!F174</f>
        <v>±2%</v>
      </c>
      <c r="H174" t="s">
        <v>26</v>
      </c>
      <c r="I174" t="s">
        <v>27</v>
      </c>
      <c r="J174" t="str">
        <f>Src.data!B174</f>
        <v>0805</v>
      </c>
      <c r="K174" t="s">
        <v>28</v>
      </c>
      <c r="L174" t="s">
        <v>29</v>
      </c>
      <c r="N174" t="s">
        <v>30</v>
      </c>
    </row>
    <row r="175" spans="1:14" x14ac:dyDescent="0.25">
      <c r="A175" t="str">
        <f>Src.data!A175&amp;Src.data!B175&amp;Src.data!C175&amp;"-"&amp;Src.data!E175&amp;Src.data!G175</f>
        <v>LCN0805T-R12J</v>
      </c>
      <c r="B175" t="s">
        <v>40</v>
      </c>
      <c r="C175" s="1" t="s">
        <v>41</v>
      </c>
      <c r="D175" t="str">
        <f>"LCN"&amp;Src.data!B175</f>
        <v>LCN0805</v>
      </c>
      <c r="E175" s="1" t="s">
        <v>39</v>
      </c>
      <c r="F175" t="str">
        <f>Src.data!D175&amp;"nH"</f>
        <v>120nH</v>
      </c>
      <c r="G175" t="str">
        <f>Src.data!F175</f>
        <v>±5%</v>
      </c>
      <c r="H175" t="s">
        <v>26</v>
      </c>
      <c r="I175" t="s">
        <v>27</v>
      </c>
      <c r="J175" t="str">
        <f>Src.data!B175</f>
        <v>0805</v>
      </c>
      <c r="K175" t="s">
        <v>28</v>
      </c>
      <c r="L175" t="s">
        <v>29</v>
      </c>
      <c r="N175" t="s">
        <v>30</v>
      </c>
    </row>
    <row r="176" spans="1:14" x14ac:dyDescent="0.25">
      <c r="A176" t="str">
        <f>Src.data!A176&amp;Src.data!B176&amp;Src.data!C176&amp;"-"&amp;Src.data!E176&amp;Src.data!G176</f>
        <v>LCN0805T-R12K</v>
      </c>
      <c r="B176" t="s">
        <v>40</v>
      </c>
      <c r="C176" s="1" t="s">
        <v>41</v>
      </c>
      <c r="D176" t="str">
        <f>"LCN"&amp;Src.data!B176</f>
        <v>LCN0805</v>
      </c>
      <c r="E176" s="1" t="s">
        <v>39</v>
      </c>
      <c r="F176" t="str">
        <f>Src.data!D176&amp;"nH"</f>
        <v>120nH</v>
      </c>
      <c r="G176" t="str">
        <f>Src.data!F176</f>
        <v>±10%</v>
      </c>
      <c r="H176" t="s">
        <v>26</v>
      </c>
      <c r="I176" t="s">
        <v>27</v>
      </c>
      <c r="J176" t="str">
        <f>Src.data!B176</f>
        <v>0805</v>
      </c>
      <c r="K176" t="s">
        <v>28</v>
      </c>
      <c r="L176" t="s">
        <v>29</v>
      </c>
      <c r="N176" t="s">
        <v>30</v>
      </c>
    </row>
    <row r="177" spans="1:14" x14ac:dyDescent="0.25">
      <c r="A177" t="str">
        <f>Src.data!A177&amp;Src.data!B177&amp;Src.data!C177&amp;"-"&amp;Src.data!E177&amp;Src.data!G177</f>
        <v>LCN0805T-R15G</v>
      </c>
      <c r="B177" t="s">
        <v>40</v>
      </c>
      <c r="C177" s="1" t="s">
        <v>41</v>
      </c>
      <c r="D177" t="str">
        <f>"LCN"&amp;Src.data!B177</f>
        <v>LCN0805</v>
      </c>
      <c r="E177" s="1" t="s">
        <v>39</v>
      </c>
      <c r="F177" t="str">
        <f>Src.data!D177&amp;"nH"</f>
        <v>150nH</v>
      </c>
      <c r="G177" t="str">
        <f>Src.data!F177</f>
        <v>±2%</v>
      </c>
      <c r="H177" t="s">
        <v>26</v>
      </c>
      <c r="I177" t="s">
        <v>27</v>
      </c>
      <c r="J177" t="str">
        <f>Src.data!B177</f>
        <v>0805</v>
      </c>
      <c r="K177" t="s">
        <v>28</v>
      </c>
      <c r="L177" t="s">
        <v>29</v>
      </c>
      <c r="N177" t="s">
        <v>30</v>
      </c>
    </row>
    <row r="178" spans="1:14" x14ac:dyDescent="0.25">
      <c r="A178" t="str">
        <f>Src.data!A178&amp;Src.data!B178&amp;Src.data!C178&amp;"-"&amp;Src.data!E178&amp;Src.data!G178</f>
        <v>LCN0805T-R15J</v>
      </c>
      <c r="B178" t="s">
        <v>40</v>
      </c>
      <c r="C178" s="1" t="s">
        <v>41</v>
      </c>
      <c r="D178" t="str">
        <f>"LCN"&amp;Src.data!B178</f>
        <v>LCN0805</v>
      </c>
      <c r="E178" s="1" t="s">
        <v>39</v>
      </c>
      <c r="F178" t="str">
        <f>Src.data!D178&amp;"nH"</f>
        <v>150nH</v>
      </c>
      <c r="G178" t="str">
        <f>Src.data!F178</f>
        <v>±5%</v>
      </c>
      <c r="H178" t="s">
        <v>26</v>
      </c>
      <c r="I178" t="s">
        <v>27</v>
      </c>
      <c r="J178" t="str">
        <f>Src.data!B178</f>
        <v>0805</v>
      </c>
      <c r="K178" t="s">
        <v>28</v>
      </c>
      <c r="L178" t="s">
        <v>29</v>
      </c>
      <c r="N178" t="s">
        <v>30</v>
      </c>
    </row>
    <row r="179" spans="1:14" x14ac:dyDescent="0.25">
      <c r="A179" t="str">
        <f>Src.data!A179&amp;Src.data!B179&amp;Src.data!C179&amp;"-"&amp;Src.data!E179&amp;Src.data!G179</f>
        <v>LCN0805T-R15K</v>
      </c>
      <c r="B179" t="s">
        <v>40</v>
      </c>
      <c r="C179" s="1" t="s">
        <v>41</v>
      </c>
      <c r="D179" t="str">
        <f>"LCN"&amp;Src.data!B179</f>
        <v>LCN0805</v>
      </c>
      <c r="E179" s="1" t="s">
        <v>39</v>
      </c>
      <c r="F179" t="str">
        <f>Src.data!D179&amp;"nH"</f>
        <v>150nH</v>
      </c>
      <c r="G179" t="str">
        <f>Src.data!F179</f>
        <v>±10%</v>
      </c>
      <c r="H179" t="s">
        <v>26</v>
      </c>
      <c r="I179" t="s">
        <v>27</v>
      </c>
      <c r="J179" t="str">
        <f>Src.data!B179</f>
        <v>0805</v>
      </c>
      <c r="K179" t="s">
        <v>28</v>
      </c>
      <c r="L179" t="s">
        <v>29</v>
      </c>
      <c r="N179" t="s">
        <v>30</v>
      </c>
    </row>
    <row r="180" spans="1:14" x14ac:dyDescent="0.25">
      <c r="A180" t="str">
        <f>Src.data!A180&amp;Src.data!B180&amp;Src.data!C180&amp;"-"&amp;Src.data!E180&amp;Src.data!G180</f>
        <v>LCN0805T-R18G</v>
      </c>
      <c r="B180" t="s">
        <v>40</v>
      </c>
      <c r="C180" s="1" t="s">
        <v>41</v>
      </c>
      <c r="D180" t="str">
        <f>"LCN"&amp;Src.data!B180</f>
        <v>LCN0805</v>
      </c>
      <c r="E180" s="1" t="s">
        <v>39</v>
      </c>
      <c r="F180" t="str">
        <f>Src.data!D180&amp;"nH"</f>
        <v>180nH</v>
      </c>
      <c r="G180" t="str">
        <f>Src.data!F180</f>
        <v>±2%</v>
      </c>
      <c r="H180" t="s">
        <v>26</v>
      </c>
      <c r="I180" t="s">
        <v>27</v>
      </c>
      <c r="J180" t="str">
        <f>Src.data!B180</f>
        <v>0805</v>
      </c>
      <c r="K180" t="s">
        <v>28</v>
      </c>
      <c r="L180" t="s">
        <v>29</v>
      </c>
      <c r="N180" t="s">
        <v>30</v>
      </c>
    </row>
    <row r="181" spans="1:14" x14ac:dyDescent="0.25">
      <c r="A181" t="str">
        <f>Src.data!A181&amp;Src.data!B181&amp;Src.data!C181&amp;"-"&amp;Src.data!E181&amp;Src.data!G181</f>
        <v>LCN0805T-R18J</v>
      </c>
      <c r="B181" t="s">
        <v>40</v>
      </c>
      <c r="C181" s="1" t="s">
        <v>41</v>
      </c>
      <c r="D181" t="str">
        <f>"LCN"&amp;Src.data!B181</f>
        <v>LCN0805</v>
      </c>
      <c r="E181" s="1" t="s">
        <v>39</v>
      </c>
      <c r="F181" t="str">
        <f>Src.data!D181&amp;"nH"</f>
        <v>180nH</v>
      </c>
      <c r="G181" t="str">
        <f>Src.data!F181</f>
        <v>±5%</v>
      </c>
      <c r="H181" t="s">
        <v>26</v>
      </c>
      <c r="I181" t="s">
        <v>27</v>
      </c>
      <c r="J181" t="str">
        <f>Src.data!B181</f>
        <v>0805</v>
      </c>
      <c r="K181" t="s">
        <v>28</v>
      </c>
      <c r="L181" t="s">
        <v>29</v>
      </c>
      <c r="N181" t="s">
        <v>30</v>
      </c>
    </row>
    <row r="182" spans="1:14" x14ac:dyDescent="0.25">
      <c r="A182" t="str">
        <f>Src.data!A182&amp;Src.data!B182&amp;Src.data!C182&amp;"-"&amp;Src.data!E182&amp;Src.data!G182</f>
        <v>LCN0805T-R18K</v>
      </c>
      <c r="B182" t="s">
        <v>40</v>
      </c>
      <c r="C182" s="1" t="s">
        <v>41</v>
      </c>
      <c r="D182" t="str">
        <f>"LCN"&amp;Src.data!B182</f>
        <v>LCN0805</v>
      </c>
      <c r="E182" s="1" t="s">
        <v>39</v>
      </c>
      <c r="F182" t="str">
        <f>Src.data!D182&amp;"nH"</f>
        <v>180nH</v>
      </c>
      <c r="G182" t="str">
        <f>Src.data!F182</f>
        <v>±10%</v>
      </c>
      <c r="H182" t="s">
        <v>26</v>
      </c>
      <c r="I182" t="s">
        <v>27</v>
      </c>
      <c r="J182" t="str">
        <f>Src.data!B182</f>
        <v>0805</v>
      </c>
      <c r="K182" t="s">
        <v>28</v>
      </c>
      <c r="L182" t="s">
        <v>29</v>
      </c>
      <c r="N182" t="s">
        <v>30</v>
      </c>
    </row>
    <row r="183" spans="1:14" x14ac:dyDescent="0.25">
      <c r="A183" t="str">
        <f>Src.data!A183&amp;Src.data!B183&amp;Src.data!C183&amp;"-"&amp;Src.data!E183&amp;Src.data!G183</f>
        <v>LCN0805T-R20G</v>
      </c>
      <c r="B183" t="s">
        <v>40</v>
      </c>
      <c r="C183" s="1" t="s">
        <v>41</v>
      </c>
      <c r="D183" t="str">
        <f>"LCN"&amp;Src.data!B183</f>
        <v>LCN0805</v>
      </c>
      <c r="E183" s="1" t="s">
        <v>39</v>
      </c>
      <c r="F183" t="str">
        <f>Src.data!D183&amp;"nH"</f>
        <v>200nH</v>
      </c>
      <c r="G183" t="str">
        <f>Src.data!F183</f>
        <v>±2%</v>
      </c>
      <c r="H183" t="s">
        <v>26</v>
      </c>
      <c r="I183" t="s">
        <v>27</v>
      </c>
      <c r="J183" t="str">
        <f>Src.data!B183</f>
        <v>0805</v>
      </c>
      <c r="K183" t="s">
        <v>28</v>
      </c>
      <c r="L183" t="s">
        <v>29</v>
      </c>
      <c r="N183" t="s">
        <v>30</v>
      </c>
    </row>
    <row r="184" spans="1:14" x14ac:dyDescent="0.25">
      <c r="A184" t="str">
        <f>Src.data!A184&amp;Src.data!B184&amp;Src.data!C184&amp;"-"&amp;Src.data!E184&amp;Src.data!G184</f>
        <v>LCN0805T-R20J</v>
      </c>
      <c r="B184" t="s">
        <v>40</v>
      </c>
      <c r="C184" s="1" t="s">
        <v>41</v>
      </c>
      <c r="D184" t="str">
        <f>"LCN"&amp;Src.data!B184</f>
        <v>LCN0805</v>
      </c>
      <c r="E184" s="1" t="s">
        <v>39</v>
      </c>
      <c r="F184" t="str">
        <f>Src.data!D184&amp;"nH"</f>
        <v>200nH</v>
      </c>
      <c r="G184" t="str">
        <f>Src.data!F184</f>
        <v>±5%</v>
      </c>
      <c r="H184" t="s">
        <v>26</v>
      </c>
      <c r="I184" t="s">
        <v>27</v>
      </c>
      <c r="J184" t="str">
        <f>Src.data!B184</f>
        <v>0805</v>
      </c>
      <c r="K184" t="s">
        <v>28</v>
      </c>
      <c r="L184" t="s">
        <v>29</v>
      </c>
      <c r="N184" t="s">
        <v>30</v>
      </c>
    </row>
    <row r="185" spans="1:14" x14ac:dyDescent="0.25">
      <c r="A185" t="str">
        <f>Src.data!A185&amp;Src.data!B185&amp;Src.data!C185&amp;"-"&amp;Src.data!E185&amp;Src.data!G185</f>
        <v>LCN0805T-R20K</v>
      </c>
      <c r="B185" t="s">
        <v>40</v>
      </c>
      <c r="C185" s="1" t="s">
        <v>41</v>
      </c>
      <c r="D185" t="str">
        <f>"LCN"&amp;Src.data!B185</f>
        <v>LCN0805</v>
      </c>
      <c r="E185" s="1" t="s">
        <v>39</v>
      </c>
      <c r="F185" t="str">
        <f>Src.data!D185&amp;"nH"</f>
        <v>200nH</v>
      </c>
      <c r="G185" t="str">
        <f>Src.data!F185</f>
        <v>±10%</v>
      </c>
      <c r="H185" t="s">
        <v>26</v>
      </c>
      <c r="I185" t="s">
        <v>27</v>
      </c>
      <c r="J185" t="str">
        <f>Src.data!B185</f>
        <v>0805</v>
      </c>
      <c r="K185" t="s">
        <v>28</v>
      </c>
      <c r="L185" t="s">
        <v>29</v>
      </c>
      <c r="N185" t="s">
        <v>30</v>
      </c>
    </row>
    <row r="186" spans="1:14" x14ac:dyDescent="0.25">
      <c r="A186" t="str">
        <f>Src.data!A186&amp;Src.data!B186&amp;Src.data!C186&amp;"-"&amp;Src.data!E186&amp;Src.data!G186</f>
        <v>LCN0805T-R22G</v>
      </c>
      <c r="B186" t="s">
        <v>40</v>
      </c>
      <c r="C186" s="1" t="s">
        <v>41</v>
      </c>
      <c r="D186" t="str">
        <f>"LCN"&amp;Src.data!B186</f>
        <v>LCN0805</v>
      </c>
      <c r="E186" s="1" t="s">
        <v>39</v>
      </c>
      <c r="F186" t="str">
        <f>Src.data!D186&amp;"nH"</f>
        <v>220nH</v>
      </c>
      <c r="G186" t="str">
        <f>Src.data!F186</f>
        <v>±2%</v>
      </c>
      <c r="H186" t="s">
        <v>26</v>
      </c>
      <c r="I186" t="s">
        <v>27</v>
      </c>
      <c r="J186" t="str">
        <f>Src.data!B186</f>
        <v>0805</v>
      </c>
      <c r="K186" t="s">
        <v>28</v>
      </c>
      <c r="L186" t="s">
        <v>29</v>
      </c>
      <c r="N186" t="s">
        <v>30</v>
      </c>
    </row>
    <row r="187" spans="1:14" x14ac:dyDescent="0.25">
      <c r="A187" t="str">
        <f>Src.data!A187&amp;Src.data!B187&amp;Src.data!C187&amp;"-"&amp;Src.data!E187&amp;Src.data!G187</f>
        <v>LCN0805T-R22J</v>
      </c>
      <c r="B187" t="s">
        <v>40</v>
      </c>
      <c r="C187" s="1" t="s">
        <v>41</v>
      </c>
      <c r="D187" t="str">
        <f>"LCN"&amp;Src.data!B187</f>
        <v>LCN0805</v>
      </c>
      <c r="E187" s="1" t="s">
        <v>39</v>
      </c>
      <c r="F187" t="str">
        <f>Src.data!D187&amp;"nH"</f>
        <v>220nH</v>
      </c>
      <c r="G187" t="str">
        <f>Src.data!F187</f>
        <v>±5%</v>
      </c>
      <c r="H187" t="s">
        <v>26</v>
      </c>
      <c r="I187" t="s">
        <v>27</v>
      </c>
      <c r="J187" t="str">
        <f>Src.data!B187</f>
        <v>0805</v>
      </c>
      <c r="K187" t="s">
        <v>28</v>
      </c>
      <c r="L187" t="s">
        <v>29</v>
      </c>
      <c r="N187" t="s">
        <v>30</v>
      </c>
    </row>
    <row r="188" spans="1:14" x14ac:dyDescent="0.25">
      <c r="A188" t="str">
        <f>Src.data!A188&amp;Src.data!B188&amp;Src.data!C188&amp;"-"&amp;Src.data!E188&amp;Src.data!G188</f>
        <v>LCN0805T-R22K</v>
      </c>
      <c r="B188" t="s">
        <v>40</v>
      </c>
      <c r="C188" s="1" t="s">
        <v>41</v>
      </c>
      <c r="D188" t="str">
        <f>"LCN"&amp;Src.data!B188</f>
        <v>LCN0805</v>
      </c>
      <c r="E188" s="1" t="s">
        <v>39</v>
      </c>
      <c r="F188" t="str">
        <f>Src.data!D188&amp;"nH"</f>
        <v>220nH</v>
      </c>
      <c r="G188" t="str">
        <f>Src.data!F188</f>
        <v>±10%</v>
      </c>
      <c r="H188" t="s">
        <v>26</v>
      </c>
      <c r="I188" t="s">
        <v>27</v>
      </c>
      <c r="J188" t="str">
        <f>Src.data!B188</f>
        <v>0805</v>
      </c>
      <c r="K188" t="s">
        <v>28</v>
      </c>
      <c r="L188" t="s">
        <v>29</v>
      </c>
      <c r="N188" t="s">
        <v>30</v>
      </c>
    </row>
    <row r="189" spans="1:14" x14ac:dyDescent="0.25">
      <c r="A189" t="str">
        <f>Src.data!A189&amp;Src.data!B189&amp;Src.data!C189&amp;"-"&amp;Src.data!E189&amp;Src.data!G189</f>
        <v>LCN0805T-R24G</v>
      </c>
      <c r="B189" t="s">
        <v>40</v>
      </c>
      <c r="C189" s="1" t="s">
        <v>41</v>
      </c>
      <c r="D189" t="str">
        <f>"LCN"&amp;Src.data!B189</f>
        <v>LCN0805</v>
      </c>
      <c r="E189" s="1" t="s">
        <v>39</v>
      </c>
      <c r="F189" t="str">
        <f>Src.data!D189&amp;"nH"</f>
        <v>240nH</v>
      </c>
      <c r="G189" t="str">
        <f>Src.data!F189</f>
        <v>±2%</v>
      </c>
      <c r="H189" t="s">
        <v>26</v>
      </c>
      <c r="I189" t="s">
        <v>27</v>
      </c>
      <c r="J189" t="str">
        <f>Src.data!B189</f>
        <v>0805</v>
      </c>
      <c r="K189" t="s">
        <v>28</v>
      </c>
      <c r="L189" t="s">
        <v>29</v>
      </c>
      <c r="N189" t="s">
        <v>30</v>
      </c>
    </row>
    <row r="190" spans="1:14" x14ac:dyDescent="0.25">
      <c r="A190" t="str">
        <f>Src.data!A190&amp;Src.data!B190&amp;Src.data!C190&amp;"-"&amp;Src.data!E190&amp;Src.data!G190</f>
        <v>LCN0805T-R24J</v>
      </c>
      <c r="B190" t="s">
        <v>40</v>
      </c>
      <c r="C190" s="1" t="s">
        <v>41</v>
      </c>
      <c r="D190" t="str">
        <f>"LCN"&amp;Src.data!B190</f>
        <v>LCN0805</v>
      </c>
      <c r="E190" s="1" t="s">
        <v>39</v>
      </c>
      <c r="F190" t="str">
        <f>Src.data!D190&amp;"nH"</f>
        <v>240nH</v>
      </c>
      <c r="G190" t="str">
        <f>Src.data!F190</f>
        <v>±5%</v>
      </c>
      <c r="H190" t="s">
        <v>26</v>
      </c>
      <c r="I190" t="s">
        <v>27</v>
      </c>
      <c r="J190" t="str">
        <f>Src.data!B190</f>
        <v>0805</v>
      </c>
      <c r="K190" t="s">
        <v>28</v>
      </c>
      <c r="L190" t="s">
        <v>29</v>
      </c>
      <c r="N190" t="s">
        <v>30</v>
      </c>
    </row>
    <row r="191" spans="1:14" x14ac:dyDescent="0.25">
      <c r="A191" t="str">
        <f>Src.data!A191&amp;Src.data!B191&amp;Src.data!C191&amp;"-"&amp;Src.data!E191&amp;Src.data!G191</f>
        <v>LCN0805T-R24K</v>
      </c>
      <c r="B191" t="s">
        <v>40</v>
      </c>
      <c r="C191" s="1" t="s">
        <v>41</v>
      </c>
      <c r="D191" t="str">
        <f>"LCN"&amp;Src.data!B191</f>
        <v>LCN0805</v>
      </c>
      <c r="E191" s="1" t="s">
        <v>39</v>
      </c>
      <c r="F191" t="str">
        <f>Src.data!D191&amp;"nH"</f>
        <v>240nH</v>
      </c>
      <c r="G191" t="str">
        <f>Src.data!F191</f>
        <v>±10%</v>
      </c>
      <c r="H191" t="s">
        <v>26</v>
      </c>
      <c r="I191" t="s">
        <v>27</v>
      </c>
      <c r="J191" t="str">
        <f>Src.data!B191</f>
        <v>0805</v>
      </c>
      <c r="K191" t="s">
        <v>28</v>
      </c>
      <c r="L191" t="s">
        <v>29</v>
      </c>
      <c r="N191" t="s">
        <v>30</v>
      </c>
    </row>
    <row r="192" spans="1:14" x14ac:dyDescent="0.25">
      <c r="A192" t="str">
        <f>Src.data!A192&amp;Src.data!B192&amp;Src.data!C192&amp;"-"&amp;Src.data!E192&amp;Src.data!G192</f>
        <v>LCN0805T-R25G</v>
      </c>
      <c r="B192" t="s">
        <v>40</v>
      </c>
      <c r="C192" s="1" t="s">
        <v>41</v>
      </c>
      <c r="D192" t="str">
        <f>"LCN"&amp;Src.data!B192</f>
        <v>LCN0805</v>
      </c>
      <c r="E192" s="1" t="s">
        <v>39</v>
      </c>
      <c r="F192" t="str">
        <f>Src.data!D192&amp;"nH"</f>
        <v>250nH</v>
      </c>
      <c r="G192" t="str">
        <f>Src.data!F192</f>
        <v>±2%</v>
      </c>
      <c r="H192" t="s">
        <v>26</v>
      </c>
      <c r="I192" t="s">
        <v>27</v>
      </c>
      <c r="J192" t="str">
        <f>Src.data!B192</f>
        <v>0805</v>
      </c>
      <c r="K192" t="s">
        <v>28</v>
      </c>
      <c r="L192" t="s">
        <v>29</v>
      </c>
      <c r="N192" t="s">
        <v>30</v>
      </c>
    </row>
    <row r="193" spans="1:14" x14ac:dyDescent="0.25">
      <c r="A193" t="str">
        <f>Src.data!A193&amp;Src.data!B193&amp;Src.data!C193&amp;"-"&amp;Src.data!E193&amp;Src.data!G193</f>
        <v>LCN0805T-R25J</v>
      </c>
      <c r="B193" t="s">
        <v>40</v>
      </c>
      <c r="C193" s="1" t="s">
        <v>41</v>
      </c>
      <c r="D193" t="str">
        <f>"LCN"&amp;Src.data!B193</f>
        <v>LCN0805</v>
      </c>
      <c r="E193" s="1" t="s">
        <v>39</v>
      </c>
      <c r="F193" t="str">
        <f>Src.data!D193&amp;"nH"</f>
        <v>250nH</v>
      </c>
      <c r="G193" t="str">
        <f>Src.data!F193</f>
        <v>±5%</v>
      </c>
      <c r="H193" t="s">
        <v>26</v>
      </c>
      <c r="I193" t="s">
        <v>27</v>
      </c>
      <c r="J193" t="str">
        <f>Src.data!B193</f>
        <v>0805</v>
      </c>
      <c r="K193" t="s">
        <v>28</v>
      </c>
      <c r="L193" t="s">
        <v>29</v>
      </c>
      <c r="N193" t="s">
        <v>30</v>
      </c>
    </row>
    <row r="194" spans="1:14" x14ac:dyDescent="0.25">
      <c r="A194" t="str">
        <f>Src.data!A194&amp;Src.data!B194&amp;Src.data!C194&amp;"-"&amp;Src.data!E194&amp;Src.data!G194</f>
        <v>LCN0805T-R25K</v>
      </c>
      <c r="B194" t="s">
        <v>40</v>
      </c>
      <c r="C194" s="1" t="s">
        <v>41</v>
      </c>
      <c r="D194" t="str">
        <f>"LCN"&amp;Src.data!B194</f>
        <v>LCN0805</v>
      </c>
      <c r="E194" s="1" t="s">
        <v>39</v>
      </c>
      <c r="F194" t="str">
        <f>Src.data!D194&amp;"nH"</f>
        <v>250nH</v>
      </c>
      <c r="G194" t="str">
        <f>Src.data!F194</f>
        <v>±10%</v>
      </c>
      <c r="H194" t="s">
        <v>26</v>
      </c>
      <c r="I194" t="s">
        <v>27</v>
      </c>
      <c r="J194" t="str">
        <f>Src.data!B194</f>
        <v>0805</v>
      </c>
      <c r="K194" t="s">
        <v>28</v>
      </c>
      <c r="L194" t="s">
        <v>29</v>
      </c>
      <c r="N194" t="s">
        <v>30</v>
      </c>
    </row>
    <row r="195" spans="1:14" x14ac:dyDescent="0.25">
      <c r="A195" t="str">
        <f>Src.data!A195&amp;Src.data!B195&amp;Src.data!C195&amp;"-"&amp;Src.data!E195&amp;Src.data!G195</f>
        <v>LCN0805T-R27G</v>
      </c>
      <c r="B195" t="s">
        <v>40</v>
      </c>
      <c r="C195" s="1" t="s">
        <v>41</v>
      </c>
      <c r="D195" t="str">
        <f>"LCN"&amp;Src.data!B195</f>
        <v>LCN0805</v>
      </c>
      <c r="E195" s="1" t="s">
        <v>39</v>
      </c>
      <c r="F195" t="str">
        <f>Src.data!D195&amp;"nH"</f>
        <v>270nH</v>
      </c>
      <c r="G195" t="str">
        <f>Src.data!F195</f>
        <v>±2%</v>
      </c>
      <c r="H195" t="s">
        <v>26</v>
      </c>
      <c r="I195" t="s">
        <v>27</v>
      </c>
      <c r="J195" t="str">
        <f>Src.data!B195</f>
        <v>0805</v>
      </c>
      <c r="K195" t="s">
        <v>28</v>
      </c>
      <c r="L195" t="s">
        <v>29</v>
      </c>
      <c r="N195" t="s">
        <v>30</v>
      </c>
    </row>
    <row r="196" spans="1:14" x14ac:dyDescent="0.25">
      <c r="A196" t="str">
        <f>Src.data!A196&amp;Src.data!B196&amp;Src.data!C196&amp;"-"&amp;Src.data!E196&amp;Src.data!G196</f>
        <v>LCN0805T-R27J</v>
      </c>
      <c r="B196" t="s">
        <v>40</v>
      </c>
      <c r="C196" s="1" t="s">
        <v>41</v>
      </c>
      <c r="D196" t="str">
        <f>"LCN"&amp;Src.data!B196</f>
        <v>LCN0805</v>
      </c>
      <c r="E196" s="1" t="s">
        <v>39</v>
      </c>
      <c r="F196" t="str">
        <f>Src.data!D196&amp;"nH"</f>
        <v>270nH</v>
      </c>
      <c r="G196" t="str">
        <f>Src.data!F196</f>
        <v>±5%</v>
      </c>
      <c r="H196" t="s">
        <v>26</v>
      </c>
      <c r="I196" t="s">
        <v>27</v>
      </c>
      <c r="J196" t="str">
        <f>Src.data!B196</f>
        <v>0805</v>
      </c>
      <c r="K196" t="s">
        <v>28</v>
      </c>
      <c r="L196" t="s">
        <v>29</v>
      </c>
      <c r="N196" t="s">
        <v>30</v>
      </c>
    </row>
    <row r="197" spans="1:14" x14ac:dyDescent="0.25">
      <c r="A197" t="str">
        <f>Src.data!A197&amp;Src.data!B197&amp;Src.data!C197&amp;"-"&amp;Src.data!E197&amp;Src.data!G197</f>
        <v>LCN0805T-R27K</v>
      </c>
      <c r="B197" t="s">
        <v>40</v>
      </c>
      <c r="C197" s="1" t="s">
        <v>41</v>
      </c>
      <c r="D197" t="str">
        <f>"LCN"&amp;Src.data!B197</f>
        <v>LCN0805</v>
      </c>
      <c r="E197" s="1" t="s">
        <v>39</v>
      </c>
      <c r="F197" t="str">
        <f>Src.data!D197&amp;"nH"</f>
        <v>270nH</v>
      </c>
      <c r="G197" t="str">
        <f>Src.data!F197</f>
        <v>±10%</v>
      </c>
      <c r="H197" t="s">
        <v>26</v>
      </c>
      <c r="I197" t="s">
        <v>27</v>
      </c>
      <c r="J197" t="str">
        <f>Src.data!B197</f>
        <v>0805</v>
      </c>
      <c r="K197" t="s">
        <v>28</v>
      </c>
      <c r="L197" t="s">
        <v>29</v>
      </c>
      <c r="N197" t="s">
        <v>30</v>
      </c>
    </row>
    <row r="198" spans="1:14" x14ac:dyDescent="0.25">
      <c r="A198" t="str">
        <f>Src.data!A198&amp;Src.data!B198&amp;Src.data!C198&amp;"-"&amp;Src.data!E198&amp;Src.data!G198</f>
        <v>LCN0805T-R33G</v>
      </c>
      <c r="B198" t="s">
        <v>40</v>
      </c>
      <c r="C198" s="1" t="s">
        <v>41</v>
      </c>
      <c r="D198" t="str">
        <f>"LCN"&amp;Src.data!B198</f>
        <v>LCN0805</v>
      </c>
      <c r="E198" s="1" t="s">
        <v>39</v>
      </c>
      <c r="F198" t="str">
        <f>Src.data!D198&amp;"nH"</f>
        <v>330nH</v>
      </c>
      <c r="G198" t="str">
        <f>Src.data!F198</f>
        <v>±2%</v>
      </c>
      <c r="H198" t="s">
        <v>26</v>
      </c>
      <c r="I198" t="s">
        <v>27</v>
      </c>
      <c r="J198" t="str">
        <f>Src.data!B198</f>
        <v>0805</v>
      </c>
      <c r="K198" t="s">
        <v>28</v>
      </c>
      <c r="L198" t="s">
        <v>29</v>
      </c>
      <c r="N198" t="s">
        <v>30</v>
      </c>
    </row>
    <row r="199" spans="1:14" x14ac:dyDescent="0.25">
      <c r="A199" t="str">
        <f>Src.data!A199&amp;Src.data!B199&amp;Src.data!C199&amp;"-"&amp;Src.data!E199&amp;Src.data!G199</f>
        <v>LCN0805T-R33J</v>
      </c>
      <c r="B199" t="s">
        <v>40</v>
      </c>
      <c r="C199" s="1" t="s">
        <v>41</v>
      </c>
      <c r="D199" t="str">
        <f>"LCN"&amp;Src.data!B199</f>
        <v>LCN0805</v>
      </c>
      <c r="E199" s="1" t="s">
        <v>39</v>
      </c>
      <c r="F199" t="str">
        <f>Src.data!D199&amp;"nH"</f>
        <v>330nH</v>
      </c>
      <c r="G199" t="str">
        <f>Src.data!F199</f>
        <v>±5%</v>
      </c>
      <c r="H199" t="s">
        <v>26</v>
      </c>
      <c r="I199" t="s">
        <v>27</v>
      </c>
      <c r="J199" t="str">
        <f>Src.data!B199</f>
        <v>0805</v>
      </c>
      <c r="K199" t="s">
        <v>28</v>
      </c>
      <c r="L199" t="s">
        <v>29</v>
      </c>
      <c r="N199" t="s">
        <v>30</v>
      </c>
    </row>
    <row r="200" spans="1:14" x14ac:dyDescent="0.25">
      <c r="A200" t="str">
        <f>Src.data!A200&amp;Src.data!B200&amp;Src.data!C200&amp;"-"&amp;Src.data!E200&amp;Src.data!G200</f>
        <v>LCN0805T-R33K</v>
      </c>
      <c r="B200" t="s">
        <v>40</v>
      </c>
      <c r="C200" s="1" t="s">
        <v>41</v>
      </c>
      <c r="D200" t="str">
        <f>"LCN"&amp;Src.data!B200</f>
        <v>LCN0805</v>
      </c>
      <c r="E200" s="1" t="s">
        <v>39</v>
      </c>
      <c r="F200" t="str">
        <f>Src.data!D200&amp;"nH"</f>
        <v>330nH</v>
      </c>
      <c r="G200" t="str">
        <f>Src.data!F200</f>
        <v>±10%</v>
      </c>
      <c r="H200" t="s">
        <v>26</v>
      </c>
      <c r="I200" t="s">
        <v>27</v>
      </c>
      <c r="J200" t="str">
        <f>Src.data!B200</f>
        <v>0805</v>
      </c>
      <c r="K200" t="s">
        <v>28</v>
      </c>
      <c r="L200" t="s">
        <v>29</v>
      </c>
      <c r="N200" t="s">
        <v>30</v>
      </c>
    </row>
    <row r="201" spans="1:14" x14ac:dyDescent="0.25">
      <c r="A201" t="str">
        <f>Src.data!A201&amp;Src.data!B201&amp;Src.data!C201&amp;"-"&amp;Src.data!E201&amp;Src.data!G201</f>
        <v>LCN0805T-R39G</v>
      </c>
      <c r="B201" t="s">
        <v>40</v>
      </c>
      <c r="C201" s="1" t="s">
        <v>41</v>
      </c>
      <c r="D201" t="str">
        <f>"LCN"&amp;Src.data!B201</f>
        <v>LCN0805</v>
      </c>
      <c r="E201" s="1" t="s">
        <v>39</v>
      </c>
      <c r="F201" t="str">
        <f>Src.data!D201&amp;"nH"</f>
        <v>390nH</v>
      </c>
      <c r="G201" t="str">
        <f>Src.data!F201</f>
        <v>±2%</v>
      </c>
      <c r="H201" t="s">
        <v>26</v>
      </c>
      <c r="I201" t="s">
        <v>27</v>
      </c>
      <c r="J201" t="str">
        <f>Src.data!B201</f>
        <v>0805</v>
      </c>
      <c r="K201" t="s">
        <v>28</v>
      </c>
      <c r="L201" t="s">
        <v>29</v>
      </c>
      <c r="N201" t="s">
        <v>30</v>
      </c>
    </row>
    <row r="202" spans="1:14" x14ac:dyDescent="0.25">
      <c r="A202" t="str">
        <f>Src.data!A202&amp;Src.data!B202&amp;Src.data!C202&amp;"-"&amp;Src.data!E202&amp;Src.data!G202</f>
        <v>LCN0805T-R39J</v>
      </c>
      <c r="B202" t="s">
        <v>40</v>
      </c>
      <c r="C202" s="1" t="s">
        <v>41</v>
      </c>
      <c r="D202" t="str">
        <f>"LCN"&amp;Src.data!B202</f>
        <v>LCN0805</v>
      </c>
      <c r="E202" s="1" t="s">
        <v>39</v>
      </c>
      <c r="F202" t="str">
        <f>Src.data!D202&amp;"nH"</f>
        <v>390nH</v>
      </c>
      <c r="G202" t="str">
        <f>Src.data!F202</f>
        <v>±5%</v>
      </c>
      <c r="H202" t="s">
        <v>26</v>
      </c>
      <c r="I202" t="s">
        <v>27</v>
      </c>
      <c r="J202" t="str">
        <f>Src.data!B202</f>
        <v>0805</v>
      </c>
      <c r="K202" t="s">
        <v>28</v>
      </c>
      <c r="L202" t="s">
        <v>29</v>
      </c>
      <c r="N202" t="s">
        <v>30</v>
      </c>
    </row>
    <row r="203" spans="1:14" x14ac:dyDescent="0.25">
      <c r="A203" t="str">
        <f>Src.data!A203&amp;Src.data!B203&amp;Src.data!C203&amp;"-"&amp;Src.data!E203&amp;Src.data!G203</f>
        <v>LCN0805T-R39K</v>
      </c>
      <c r="B203" t="s">
        <v>40</v>
      </c>
      <c r="C203" s="1" t="s">
        <v>41</v>
      </c>
      <c r="D203" t="str">
        <f>"LCN"&amp;Src.data!B203</f>
        <v>LCN0805</v>
      </c>
      <c r="E203" s="1" t="s">
        <v>39</v>
      </c>
      <c r="F203" t="str">
        <f>Src.data!D203&amp;"nH"</f>
        <v>390nH</v>
      </c>
      <c r="G203" t="str">
        <f>Src.data!F203</f>
        <v>±10%</v>
      </c>
      <c r="H203" t="s">
        <v>26</v>
      </c>
      <c r="I203" t="s">
        <v>27</v>
      </c>
      <c r="J203" t="str">
        <f>Src.data!B203</f>
        <v>0805</v>
      </c>
      <c r="K203" t="s">
        <v>28</v>
      </c>
      <c r="L203" t="s">
        <v>29</v>
      </c>
      <c r="N203" t="s">
        <v>30</v>
      </c>
    </row>
    <row r="204" spans="1:14" x14ac:dyDescent="0.25">
      <c r="A204" t="str">
        <f>Src.data!A204&amp;Src.data!B204&amp;Src.data!C204&amp;"-"&amp;Src.data!E204&amp;Src.data!G204</f>
        <v>LCN0805T-R47G</v>
      </c>
      <c r="B204" t="s">
        <v>40</v>
      </c>
      <c r="C204" s="1" t="s">
        <v>41</v>
      </c>
      <c r="D204" t="str">
        <f>"LCN"&amp;Src.data!B204</f>
        <v>LCN0805</v>
      </c>
      <c r="E204" s="1" t="s">
        <v>39</v>
      </c>
      <c r="F204" t="str">
        <f>Src.data!D204&amp;"nH"</f>
        <v>470nH</v>
      </c>
      <c r="G204" t="str">
        <f>Src.data!F204</f>
        <v>±2%</v>
      </c>
      <c r="H204" t="s">
        <v>26</v>
      </c>
      <c r="I204" t="s">
        <v>27</v>
      </c>
      <c r="J204" t="str">
        <f>Src.data!B204</f>
        <v>0805</v>
      </c>
      <c r="K204" t="s">
        <v>28</v>
      </c>
      <c r="L204" t="s">
        <v>29</v>
      </c>
      <c r="N204" t="s">
        <v>30</v>
      </c>
    </row>
    <row r="205" spans="1:14" x14ac:dyDescent="0.25">
      <c r="A205" t="str">
        <f>Src.data!A205&amp;Src.data!B205&amp;Src.data!C205&amp;"-"&amp;Src.data!E205&amp;Src.data!G205</f>
        <v>LCN0805T-R47J</v>
      </c>
      <c r="B205" t="s">
        <v>40</v>
      </c>
      <c r="C205" s="1" t="s">
        <v>41</v>
      </c>
      <c r="D205" t="str">
        <f>"LCN"&amp;Src.data!B205</f>
        <v>LCN0805</v>
      </c>
      <c r="E205" s="1" t="s">
        <v>39</v>
      </c>
      <c r="F205" t="str">
        <f>Src.data!D205&amp;"nH"</f>
        <v>470nH</v>
      </c>
      <c r="G205" t="str">
        <f>Src.data!F205</f>
        <v>±5%</v>
      </c>
      <c r="H205" t="s">
        <v>26</v>
      </c>
      <c r="I205" t="s">
        <v>27</v>
      </c>
      <c r="J205" t="str">
        <f>Src.data!B205</f>
        <v>0805</v>
      </c>
      <c r="K205" t="s">
        <v>28</v>
      </c>
      <c r="L205" t="s">
        <v>29</v>
      </c>
      <c r="N205" t="s">
        <v>30</v>
      </c>
    </row>
    <row r="206" spans="1:14" x14ac:dyDescent="0.25">
      <c r="A206" t="str">
        <f>Src.data!A206&amp;Src.data!B206&amp;Src.data!C206&amp;"-"&amp;Src.data!E206&amp;Src.data!G206</f>
        <v>LCN0805T-R47K</v>
      </c>
      <c r="B206" t="s">
        <v>40</v>
      </c>
      <c r="C206" s="1" t="s">
        <v>41</v>
      </c>
      <c r="D206" t="str">
        <f>"LCN"&amp;Src.data!B206</f>
        <v>LCN0805</v>
      </c>
      <c r="E206" s="1" t="s">
        <v>39</v>
      </c>
      <c r="F206" t="str">
        <f>Src.data!D206&amp;"nH"</f>
        <v>470nH</v>
      </c>
      <c r="G206" t="str">
        <f>Src.data!F206</f>
        <v>±10%</v>
      </c>
      <c r="H206" t="s">
        <v>26</v>
      </c>
      <c r="I206" t="s">
        <v>27</v>
      </c>
      <c r="J206" t="str">
        <f>Src.data!B206</f>
        <v>0805</v>
      </c>
      <c r="K206" t="s">
        <v>28</v>
      </c>
      <c r="L206" t="s">
        <v>29</v>
      </c>
      <c r="N206" t="s">
        <v>30</v>
      </c>
    </row>
    <row r="207" spans="1:14" x14ac:dyDescent="0.25">
      <c r="A207" t="str">
        <f>Src.data!A207&amp;Src.data!B207&amp;Src.data!C207&amp;"-"&amp;Src.data!E207&amp;Src.data!G207</f>
        <v>LCN0805T-R56G</v>
      </c>
      <c r="B207" t="s">
        <v>40</v>
      </c>
      <c r="C207" s="1" t="s">
        <v>41</v>
      </c>
      <c r="D207" t="str">
        <f>"LCN"&amp;Src.data!B207</f>
        <v>LCN0805</v>
      </c>
      <c r="E207" s="1" t="s">
        <v>39</v>
      </c>
      <c r="F207" t="str">
        <f>Src.data!D207&amp;"nH"</f>
        <v>560nH</v>
      </c>
      <c r="G207" t="str">
        <f>Src.data!F207</f>
        <v>±2%</v>
      </c>
      <c r="H207" t="s">
        <v>26</v>
      </c>
      <c r="I207" t="s">
        <v>27</v>
      </c>
      <c r="J207" t="str">
        <f>Src.data!B207</f>
        <v>0805</v>
      </c>
      <c r="K207" t="s">
        <v>28</v>
      </c>
      <c r="L207" t="s">
        <v>29</v>
      </c>
      <c r="N207" t="s">
        <v>30</v>
      </c>
    </row>
    <row r="208" spans="1:14" x14ac:dyDescent="0.25">
      <c r="A208" t="str">
        <f>Src.data!A208&amp;Src.data!B208&amp;Src.data!C208&amp;"-"&amp;Src.data!E208&amp;Src.data!G208</f>
        <v>LCN0805T-R56J</v>
      </c>
      <c r="B208" t="s">
        <v>40</v>
      </c>
      <c r="C208" s="1" t="s">
        <v>41</v>
      </c>
      <c r="D208" t="str">
        <f>"LCN"&amp;Src.data!B208</f>
        <v>LCN0805</v>
      </c>
      <c r="E208" s="1" t="s">
        <v>39</v>
      </c>
      <c r="F208" t="str">
        <f>Src.data!D208&amp;"nH"</f>
        <v>560nH</v>
      </c>
      <c r="G208" t="str">
        <f>Src.data!F208</f>
        <v>±5%</v>
      </c>
      <c r="H208" t="s">
        <v>26</v>
      </c>
      <c r="I208" t="s">
        <v>27</v>
      </c>
      <c r="J208" t="str">
        <f>Src.data!B208</f>
        <v>0805</v>
      </c>
      <c r="K208" t="s">
        <v>28</v>
      </c>
      <c r="L208" t="s">
        <v>29</v>
      </c>
      <c r="N208" t="s">
        <v>30</v>
      </c>
    </row>
    <row r="209" spans="1:14" x14ac:dyDescent="0.25">
      <c r="A209" t="str">
        <f>Src.data!A209&amp;Src.data!B209&amp;Src.data!C209&amp;"-"&amp;Src.data!E209&amp;Src.data!G209</f>
        <v>LCN0805T-R56K</v>
      </c>
      <c r="B209" t="s">
        <v>40</v>
      </c>
      <c r="C209" s="1" t="s">
        <v>41</v>
      </c>
      <c r="D209" t="str">
        <f>"LCN"&amp;Src.data!B209</f>
        <v>LCN0805</v>
      </c>
      <c r="E209" s="1" t="s">
        <v>39</v>
      </c>
      <c r="F209" t="str">
        <f>Src.data!D209&amp;"nH"</f>
        <v>560nH</v>
      </c>
      <c r="G209" t="str">
        <f>Src.data!F209</f>
        <v>±10%</v>
      </c>
      <c r="H209" t="s">
        <v>26</v>
      </c>
      <c r="I209" t="s">
        <v>27</v>
      </c>
      <c r="J209" t="str">
        <f>Src.data!B209</f>
        <v>0805</v>
      </c>
      <c r="K209" t="s">
        <v>28</v>
      </c>
      <c r="L209" t="s">
        <v>29</v>
      </c>
      <c r="N209" t="s">
        <v>30</v>
      </c>
    </row>
    <row r="210" spans="1:14" x14ac:dyDescent="0.25">
      <c r="A210" t="str">
        <f>Src.data!A210&amp;Src.data!B210&amp;Src.data!C210&amp;"-"&amp;Src.data!E210&amp;Src.data!G210</f>
        <v>LCN0805T-R68G</v>
      </c>
      <c r="B210" t="s">
        <v>40</v>
      </c>
      <c r="C210" s="1" t="s">
        <v>41</v>
      </c>
      <c r="D210" t="str">
        <f>"LCN"&amp;Src.data!B210</f>
        <v>LCN0805</v>
      </c>
      <c r="E210" s="1" t="s">
        <v>39</v>
      </c>
      <c r="F210" t="str">
        <f>Src.data!D210&amp;"nH"</f>
        <v>680nH</v>
      </c>
      <c r="G210" t="str">
        <f>Src.data!F210</f>
        <v>±2%</v>
      </c>
      <c r="H210" t="s">
        <v>26</v>
      </c>
      <c r="I210" t="s">
        <v>27</v>
      </c>
      <c r="J210" t="str">
        <f>Src.data!B210</f>
        <v>0805</v>
      </c>
      <c r="K210" t="s">
        <v>28</v>
      </c>
      <c r="L210" t="s">
        <v>29</v>
      </c>
      <c r="N210" t="s">
        <v>30</v>
      </c>
    </row>
    <row r="211" spans="1:14" x14ac:dyDescent="0.25">
      <c r="A211" t="str">
        <f>Src.data!A211&amp;Src.data!B211&amp;Src.data!C211&amp;"-"&amp;Src.data!E211&amp;Src.data!G211</f>
        <v>LCN0805T-R68J</v>
      </c>
      <c r="B211" t="s">
        <v>40</v>
      </c>
      <c r="C211" s="1" t="s">
        <v>41</v>
      </c>
      <c r="D211" t="str">
        <f>"LCN"&amp;Src.data!B211</f>
        <v>LCN0805</v>
      </c>
      <c r="E211" s="1" t="s">
        <v>39</v>
      </c>
      <c r="F211" t="str">
        <f>Src.data!D211&amp;"nH"</f>
        <v>680nH</v>
      </c>
      <c r="G211" t="str">
        <f>Src.data!F211</f>
        <v>±5%</v>
      </c>
      <c r="H211" t="s">
        <v>26</v>
      </c>
      <c r="I211" t="s">
        <v>27</v>
      </c>
      <c r="J211" t="str">
        <f>Src.data!B211</f>
        <v>0805</v>
      </c>
      <c r="K211" t="s">
        <v>28</v>
      </c>
      <c r="L211" t="s">
        <v>29</v>
      </c>
      <c r="N211" t="s">
        <v>30</v>
      </c>
    </row>
    <row r="212" spans="1:14" x14ac:dyDescent="0.25">
      <c r="A212" t="str">
        <f>Src.data!A212&amp;Src.data!B212&amp;Src.data!C212&amp;"-"&amp;Src.data!E212&amp;Src.data!G212</f>
        <v>LCN0805T-R68K</v>
      </c>
      <c r="B212" t="s">
        <v>40</v>
      </c>
      <c r="C212" s="1" t="s">
        <v>41</v>
      </c>
      <c r="D212" t="str">
        <f>"LCN"&amp;Src.data!B212</f>
        <v>LCN0805</v>
      </c>
      <c r="E212" s="1" t="s">
        <v>39</v>
      </c>
      <c r="F212" t="str">
        <f>Src.data!D212&amp;"nH"</f>
        <v>680nH</v>
      </c>
      <c r="G212" t="str">
        <f>Src.data!F212</f>
        <v>±10%</v>
      </c>
      <c r="H212" t="s">
        <v>26</v>
      </c>
      <c r="I212" t="s">
        <v>27</v>
      </c>
      <c r="J212" t="str">
        <f>Src.data!B212</f>
        <v>0805</v>
      </c>
      <c r="K212" t="s">
        <v>28</v>
      </c>
      <c r="L212" t="s">
        <v>29</v>
      </c>
      <c r="N212" t="s">
        <v>30</v>
      </c>
    </row>
    <row r="213" spans="1:14" x14ac:dyDescent="0.25">
      <c r="A213" t="str">
        <f>Src.data!A213&amp;Src.data!B213&amp;Src.data!C213&amp;"-"&amp;Src.data!E213&amp;Src.data!G213</f>
        <v>LCN1008T-10NG</v>
      </c>
      <c r="B213" t="s">
        <v>40</v>
      </c>
      <c r="C213" s="1" t="s">
        <v>41</v>
      </c>
      <c r="D213" t="str">
        <f>"LCN"&amp;Src.data!B213</f>
        <v>LCN1008</v>
      </c>
      <c r="E213" s="1" t="s">
        <v>39</v>
      </c>
      <c r="F213" t="str">
        <f>Src.data!D213&amp;"nH"</f>
        <v>10nH</v>
      </c>
      <c r="G213" t="str">
        <f>Src.data!F213</f>
        <v>±2%</v>
      </c>
      <c r="H213" t="s">
        <v>26</v>
      </c>
      <c r="I213" t="s">
        <v>27</v>
      </c>
      <c r="J213" t="str">
        <f>Src.data!B213</f>
        <v>1008</v>
      </c>
      <c r="K213" t="s">
        <v>28</v>
      </c>
      <c r="L213" t="s">
        <v>29</v>
      </c>
      <c r="N213" t="s">
        <v>30</v>
      </c>
    </row>
    <row r="214" spans="1:14" x14ac:dyDescent="0.25">
      <c r="A214" t="str">
        <f>Src.data!A214&amp;Src.data!B214&amp;Src.data!C214&amp;"-"&amp;Src.data!E214&amp;Src.data!G214</f>
        <v>LCN1008T-10NJ</v>
      </c>
      <c r="B214" t="s">
        <v>40</v>
      </c>
      <c r="C214" s="1" t="s">
        <v>41</v>
      </c>
      <c r="D214" t="str">
        <f>"LCN"&amp;Src.data!B214</f>
        <v>LCN1008</v>
      </c>
      <c r="E214" s="1" t="s">
        <v>39</v>
      </c>
      <c r="F214" t="str">
        <f>Src.data!D214&amp;"nH"</f>
        <v>10nH</v>
      </c>
      <c r="G214" t="str">
        <f>Src.data!F214</f>
        <v>±5%</v>
      </c>
      <c r="H214" t="s">
        <v>26</v>
      </c>
      <c r="I214" t="s">
        <v>27</v>
      </c>
      <c r="J214" t="str">
        <f>Src.data!B214</f>
        <v>1008</v>
      </c>
      <c r="K214" t="s">
        <v>28</v>
      </c>
      <c r="L214" t="s">
        <v>29</v>
      </c>
      <c r="N214" t="s">
        <v>30</v>
      </c>
    </row>
    <row r="215" spans="1:14" x14ac:dyDescent="0.25">
      <c r="A215" t="str">
        <f>Src.data!A215&amp;Src.data!B215&amp;Src.data!C215&amp;"-"&amp;Src.data!E215&amp;Src.data!G215</f>
        <v>LCN1008T-10NK</v>
      </c>
      <c r="B215" t="s">
        <v>40</v>
      </c>
      <c r="C215" s="1" t="s">
        <v>41</v>
      </c>
      <c r="D215" t="str">
        <f>"LCN"&amp;Src.data!B215</f>
        <v>LCN1008</v>
      </c>
      <c r="E215" s="1" t="s">
        <v>39</v>
      </c>
      <c r="F215" t="str">
        <f>Src.data!D215&amp;"nH"</f>
        <v>10nH</v>
      </c>
      <c r="G215" t="str">
        <f>Src.data!F215</f>
        <v>±10%</v>
      </c>
      <c r="H215" t="s">
        <v>26</v>
      </c>
      <c r="I215" t="s">
        <v>27</v>
      </c>
      <c r="J215" t="str">
        <f>Src.data!B215</f>
        <v>1008</v>
      </c>
      <c r="K215" t="s">
        <v>28</v>
      </c>
      <c r="L215" t="s">
        <v>29</v>
      </c>
      <c r="N215" t="s">
        <v>30</v>
      </c>
    </row>
    <row r="216" spans="1:14" x14ac:dyDescent="0.25">
      <c r="A216" t="str">
        <f>Src.data!A216&amp;Src.data!B216&amp;Src.data!C216&amp;"-"&amp;Src.data!E216&amp;Src.data!G216</f>
        <v>LCN1008T-12NG</v>
      </c>
      <c r="B216" t="s">
        <v>40</v>
      </c>
      <c r="C216" s="1" t="s">
        <v>41</v>
      </c>
      <c r="D216" t="str">
        <f>"LCN"&amp;Src.data!B216</f>
        <v>LCN1008</v>
      </c>
      <c r="E216" s="1" t="s">
        <v>39</v>
      </c>
      <c r="F216" t="str">
        <f>Src.data!D216&amp;"nH"</f>
        <v>12nH</v>
      </c>
      <c r="G216" t="str">
        <f>Src.data!F216</f>
        <v>±2%</v>
      </c>
      <c r="H216" t="s">
        <v>26</v>
      </c>
      <c r="I216" t="s">
        <v>27</v>
      </c>
      <c r="J216" t="str">
        <f>Src.data!B216</f>
        <v>1008</v>
      </c>
      <c r="K216" t="s">
        <v>28</v>
      </c>
      <c r="L216" t="s">
        <v>29</v>
      </c>
      <c r="N216" t="s">
        <v>30</v>
      </c>
    </row>
    <row r="217" spans="1:14" x14ac:dyDescent="0.25">
      <c r="A217" t="str">
        <f>Src.data!A217&amp;Src.data!B217&amp;Src.data!C217&amp;"-"&amp;Src.data!E217&amp;Src.data!G217</f>
        <v>LCN1008T-12NJ</v>
      </c>
      <c r="B217" t="s">
        <v>40</v>
      </c>
      <c r="C217" s="1" t="s">
        <v>41</v>
      </c>
      <c r="D217" t="str">
        <f>"LCN"&amp;Src.data!B217</f>
        <v>LCN1008</v>
      </c>
      <c r="E217" s="1" t="s">
        <v>39</v>
      </c>
      <c r="F217" t="str">
        <f>Src.data!D217&amp;"nH"</f>
        <v>12nH</v>
      </c>
      <c r="G217" t="str">
        <f>Src.data!F217</f>
        <v>±5%</v>
      </c>
      <c r="H217" t="s">
        <v>26</v>
      </c>
      <c r="I217" t="s">
        <v>27</v>
      </c>
      <c r="J217" t="str">
        <f>Src.data!B217</f>
        <v>1008</v>
      </c>
      <c r="K217" t="s">
        <v>28</v>
      </c>
      <c r="L217" t="s">
        <v>29</v>
      </c>
      <c r="N217" t="s">
        <v>30</v>
      </c>
    </row>
    <row r="218" spans="1:14" x14ac:dyDescent="0.25">
      <c r="A218" t="str">
        <f>Src.data!A218&amp;Src.data!B218&amp;Src.data!C218&amp;"-"&amp;Src.data!E218&amp;Src.data!G218</f>
        <v>LCN1008T-12NK</v>
      </c>
      <c r="B218" t="s">
        <v>40</v>
      </c>
      <c r="C218" s="1" t="s">
        <v>41</v>
      </c>
      <c r="D218" t="str">
        <f>"LCN"&amp;Src.data!B218</f>
        <v>LCN1008</v>
      </c>
      <c r="E218" s="1" t="s">
        <v>39</v>
      </c>
      <c r="F218" t="str">
        <f>Src.data!D218&amp;"nH"</f>
        <v>12nH</v>
      </c>
      <c r="G218" t="str">
        <f>Src.data!F218</f>
        <v>±10%</v>
      </c>
      <c r="H218" t="s">
        <v>26</v>
      </c>
      <c r="I218" t="s">
        <v>27</v>
      </c>
      <c r="J218" t="str">
        <f>Src.data!B218</f>
        <v>1008</v>
      </c>
      <c r="K218" t="s">
        <v>28</v>
      </c>
      <c r="L218" t="s">
        <v>29</v>
      </c>
      <c r="N218" t="s">
        <v>30</v>
      </c>
    </row>
    <row r="219" spans="1:14" x14ac:dyDescent="0.25">
      <c r="A219" t="str">
        <f>Src.data!A219&amp;Src.data!B219&amp;Src.data!C219&amp;"-"&amp;Src.data!E219&amp;Src.data!G219</f>
        <v>LCN1008T-15NG</v>
      </c>
      <c r="B219" t="s">
        <v>40</v>
      </c>
      <c r="C219" s="1" t="s">
        <v>41</v>
      </c>
      <c r="D219" t="str">
        <f>"LCN"&amp;Src.data!B219</f>
        <v>LCN1008</v>
      </c>
      <c r="E219" s="1" t="s">
        <v>39</v>
      </c>
      <c r="F219" t="str">
        <f>Src.data!D219&amp;"nH"</f>
        <v>15nH</v>
      </c>
      <c r="G219" t="str">
        <f>Src.data!F219</f>
        <v>±2%</v>
      </c>
      <c r="H219" t="s">
        <v>26</v>
      </c>
      <c r="I219" t="s">
        <v>27</v>
      </c>
      <c r="J219" t="str">
        <f>Src.data!B219</f>
        <v>1008</v>
      </c>
      <c r="K219" t="s">
        <v>28</v>
      </c>
      <c r="L219" t="s">
        <v>29</v>
      </c>
      <c r="N219" t="s">
        <v>30</v>
      </c>
    </row>
    <row r="220" spans="1:14" x14ac:dyDescent="0.25">
      <c r="A220" t="str">
        <f>Src.data!A220&amp;Src.data!B220&amp;Src.data!C220&amp;"-"&amp;Src.data!E220&amp;Src.data!G220</f>
        <v>LCN1008T-15NJ</v>
      </c>
      <c r="B220" t="s">
        <v>40</v>
      </c>
      <c r="C220" s="1" t="s">
        <v>41</v>
      </c>
      <c r="D220" t="str">
        <f>"LCN"&amp;Src.data!B220</f>
        <v>LCN1008</v>
      </c>
      <c r="E220" s="1" t="s">
        <v>39</v>
      </c>
      <c r="F220" t="str">
        <f>Src.data!D220&amp;"nH"</f>
        <v>15nH</v>
      </c>
      <c r="G220" t="str">
        <f>Src.data!F220</f>
        <v>±5%</v>
      </c>
      <c r="H220" t="s">
        <v>26</v>
      </c>
      <c r="I220" t="s">
        <v>27</v>
      </c>
      <c r="J220" t="str">
        <f>Src.data!B220</f>
        <v>1008</v>
      </c>
      <c r="K220" t="s">
        <v>28</v>
      </c>
      <c r="L220" t="s">
        <v>29</v>
      </c>
      <c r="N220" t="s">
        <v>30</v>
      </c>
    </row>
    <row r="221" spans="1:14" x14ac:dyDescent="0.25">
      <c r="A221" t="str">
        <f>Src.data!A221&amp;Src.data!B221&amp;Src.data!C221&amp;"-"&amp;Src.data!E221&amp;Src.data!G221</f>
        <v>LCN1008T-15NK</v>
      </c>
      <c r="B221" t="s">
        <v>40</v>
      </c>
      <c r="C221" s="1" t="s">
        <v>41</v>
      </c>
      <c r="D221" t="str">
        <f>"LCN"&amp;Src.data!B221</f>
        <v>LCN1008</v>
      </c>
      <c r="E221" s="1" t="s">
        <v>39</v>
      </c>
      <c r="F221" t="str">
        <f>Src.data!D221&amp;"nH"</f>
        <v>15nH</v>
      </c>
      <c r="G221" t="str">
        <f>Src.data!F221</f>
        <v>±10%</v>
      </c>
      <c r="H221" t="s">
        <v>26</v>
      </c>
      <c r="I221" t="s">
        <v>27</v>
      </c>
      <c r="J221" t="str">
        <f>Src.data!B221</f>
        <v>1008</v>
      </c>
      <c r="K221" t="s">
        <v>28</v>
      </c>
      <c r="L221" t="s">
        <v>29</v>
      </c>
      <c r="N221" t="s">
        <v>30</v>
      </c>
    </row>
    <row r="222" spans="1:14" x14ac:dyDescent="0.25">
      <c r="A222" t="str">
        <f>Src.data!A222&amp;Src.data!B222&amp;Src.data!C222&amp;"-"&amp;Src.data!E222&amp;Src.data!G222</f>
        <v>LCN1008T-18NG</v>
      </c>
      <c r="B222" t="s">
        <v>40</v>
      </c>
      <c r="C222" s="1" t="s">
        <v>41</v>
      </c>
      <c r="D222" t="str">
        <f>"LCN"&amp;Src.data!B222</f>
        <v>LCN1008</v>
      </c>
      <c r="E222" s="1" t="s">
        <v>39</v>
      </c>
      <c r="F222" t="str">
        <f>Src.data!D222&amp;"nH"</f>
        <v>18nH</v>
      </c>
      <c r="G222" t="str">
        <f>Src.data!F222</f>
        <v>±2%</v>
      </c>
      <c r="H222" t="s">
        <v>26</v>
      </c>
      <c r="I222" t="s">
        <v>27</v>
      </c>
      <c r="J222" t="str">
        <f>Src.data!B222</f>
        <v>1008</v>
      </c>
      <c r="K222" t="s">
        <v>28</v>
      </c>
      <c r="L222" t="s">
        <v>29</v>
      </c>
      <c r="N222" t="s">
        <v>30</v>
      </c>
    </row>
    <row r="223" spans="1:14" x14ac:dyDescent="0.25">
      <c r="A223" t="str">
        <f>Src.data!A223&amp;Src.data!B223&amp;Src.data!C223&amp;"-"&amp;Src.data!E223&amp;Src.data!G223</f>
        <v>LCN1008T-18NJ</v>
      </c>
      <c r="B223" t="s">
        <v>40</v>
      </c>
      <c r="C223" s="1" t="s">
        <v>41</v>
      </c>
      <c r="D223" t="str">
        <f>"LCN"&amp;Src.data!B223</f>
        <v>LCN1008</v>
      </c>
      <c r="E223" s="1" t="s">
        <v>39</v>
      </c>
      <c r="F223" t="str">
        <f>Src.data!D223&amp;"nH"</f>
        <v>18nH</v>
      </c>
      <c r="G223" t="str">
        <f>Src.data!F223</f>
        <v>±5%</v>
      </c>
      <c r="H223" t="s">
        <v>26</v>
      </c>
      <c r="I223" t="s">
        <v>27</v>
      </c>
      <c r="J223" t="str">
        <f>Src.data!B223</f>
        <v>1008</v>
      </c>
      <c r="K223" t="s">
        <v>28</v>
      </c>
      <c r="L223" t="s">
        <v>29</v>
      </c>
      <c r="N223" t="s">
        <v>30</v>
      </c>
    </row>
    <row r="224" spans="1:14" x14ac:dyDescent="0.25">
      <c r="A224" t="str">
        <f>Src.data!A224&amp;Src.data!B224&amp;Src.data!C224&amp;"-"&amp;Src.data!E224&amp;Src.data!G224</f>
        <v>LCN1008T-18NK</v>
      </c>
      <c r="B224" t="s">
        <v>40</v>
      </c>
      <c r="C224" s="1" t="s">
        <v>41</v>
      </c>
      <c r="D224" t="str">
        <f>"LCN"&amp;Src.data!B224</f>
        <v>LCN1008</v>
      </c>
      <c r="E224" s="1" t="s">
        <v>39</v>
      </c>
      <c r="F224" t="str">
        <f>Src.data!D224&amp;"nH"</f>
        <v>18nH</v>
      </c>
      <c r="G224" t="str">
        <f>Src.data!F224</f>
        <v>±10%</v>
      </c>
      <c r="H224" t="s">
        <v>26</v>
      </c>
      <c r="I224" t="s">
        <v>27</v>
      </c>
      <c r="J224" t="str">
        <f>Src.data!B224</f>
        <v>1008</v>
      </c>
      <c r="K224" t="s">
        <v>28</v>
      </c>
      <c r="L224" t="s">
        <v>29</v>
      </c>
      <c r="N224" t="s">
        <v>30</v>
      </c>
    </row>
    <row r="225" spans="1:14" x14ac:dyDescent="0.25">
      <c r="A225" t="str">
        <f>Src.data!A225&amp;Src.data!B225&amp;Src.data!C225&amp;"-"&amp;Src.data!E225&amp;Src.data!G225</f>
        <v>LCN1008T-22NG</v>
      </c>
      <c r="B225" t="s">
        <v>40</v>
      </c>
      <c r="C225" s="1" t="s">
        <v>41</v>
      </c>
      <c r="D225" t="str">
        <f>"LCN"&amp;Src.data!B225</f>
        <v>LCN1008</v>
      </c>
      <c r="E225" s="1" t="s">
        <v>39</v>
      </c>
      <c r="F225" t="str">
        <f>Src.data!D225&amp;"nH"</f>
        <v>22nH</v>
      </c>
      <c r="G225" t="str">
        <f>Src.data!F225</f>
        <v>±2%</v>
      </c>
      <c r="H225" t="s">
        <v>26</v>
      </c>
      <c r="I225" t="s">
        <v>27</v>
      </c>
      <c r="J225" t="str">
        <f>Src.data!B225</f>
        <v>1008</v>
      </c>
      <c r="K225" t="s">
        <v>28</v>
      </c>
      <c r="L225" t="s">
        <v>29</v>
      </c>
      <c r="N225" t="s">
        <v>30</v>
      </c>
    </row>
    <row r="226" spans="1:14" x14ac:dyDescent="0.25">
      <c r="A226" t="str">
        <f>Src.data!A226&amp;Src.data!B226&amp;Src.data!C226&amp;"-"&amp;Src.data!E226&amp;Src.data!G226</f>
        <v>LCN1008T-22NJ</v>
      </c>
      <c r="B226" t="s">
        <v>40</v>
      </c>
      <c r="C226" s="1" t="s">
        <v>41</v>
      </c>
      <c r="D226" t="str">
        <f>"LCN"&amp;Src.data!B226</f>
        <v>LCN1008</v>
      </c>
      <c r="E226" s="1" t="s">
        <v>39</v>
      </c>
      <c r="F226" t="str">
        <f>Src.data!D226&amp;"nH"</f>
        <v>22nH</v>
      </c>
      <c r="G226" t="str">
        <f>Src.data!F226</f>
        <v>±5%</v>
      </c>
      <c r="H226" t="s">
        <v>26</v>
      </c>
      <c r="I226" t="s">
        <v>27</v>
      </c>
      <c r="J226" t="str">
        <f>Src.data!B226</f>
        <v>1008</v>
      </c>
      <c r="K226" t="s">
        <v>28</v>
      </c>
      <c r="L226" t="s">
        <v>29</v>
      </c>
      <c r="N226" t="s">
        <v>30</v>
      </c>
    </row>
    <row r="227" spans="1:14" x14ac:dyDescent="0.25">
      <c r="A227" t="str">
        <f>Src.data!A230&amp;Src.data!B230&amp;Src.data!C230&amp;"-"&amp;Src.data!E230&amp;Src.data!G230</f>
        <v>LCN1008T-27NK</v>
      </c>
      <c r="B227" t="s">
        <v>40</v>
      </c>
      <c r="C227" s="1" t="s">
        <v>41</v>
      </c>
      <c r="D227" t="str">
        <f>"LCN"&amp;Src.data!B227</f>
        <v>LCN1008</v>
      </c>
      <c r="E227" s="1" t="s">
        <v>39</v>
      </c>
      <c r="F227" t="str">
        <f>Src.data!D230&amp;"nH"</f>
        <v>27nH</v>
      </c>
      <c r="G227" t="str">
        <f>Src.data!F230</f>
        <v>±10%</v>
      </c>
      <c r="H227" t="s">
        <v>26</v>
      </c>
      <c r="I227" t="s">
        <v>27</v>
      </c>
      <c r="J227" t="str">
        <f>Src.data!B230</f>
        <v>1008</v>
      </c>
      <c r="K227" t="s">
        <v>28</v>
      </c>
      <c r="L227" t="s">
        <v>29</v>
      </c>
      <c r="N227" t="s">
        <v>30</v>
      </c>
    </row>
    <row r="228" spans="1:14" x14ac:dyDescent="0.25">
      <c r="A228" t="str">
        <f>Src.data!A231&amp;Src.data!B231&amp;Src.data!C231&amp;"-"&amp;Src.data!E231&amp;Src.data!G231</f>
        <v>LCN1008T-33NG</v>
      </c>
      <c r="B228" t="s">
        <v>40</v>
      </c>
      <c r="C228" s="1" t="s">
        <v>41</v>
      </c>
      <c r="D228" t="str">
        <f>"LCN"&amp;Src.data!B228</f>
        <v>LCN1008</v>
      </c>
      <c r="E228" s="1" t="s">
        <v>39</v>
      </c>
      <c r="F228" t="str">
        <f>Src.data!D231&amp;"nH"</f>
        <v>33nH</v>
      </c>
      <c r="G228" t="str">
        <f>Src.data!F231</f>
        <v>±2%</v>
      </c>
      <c r="H228" t="s">
        <v>26</v>
      </c>
      <c r="I228" t="s">
        <v>27</v>
      </c>
      <c r="J228" t="str">
        <f>Src.data!B231</f>
        <v>1008</v>
      </c>
      <c r="K228" t="s">
        <v>28</v>
      </c>
      <c r="L228" t="s">
        <v>29</v>
      </c>
      <c r="N228" t="s">
        <v>30</v>
      </c>
    </row>
    <row r="229" spans="1:14" x14ac:dyDescent="0.25">
      <c r="A229" t="str">
        <f>Src.data!A232&amp;Src.data!B232&amp;Src.data!C232&amp;"-"&amp;Src.data!E232&amp;Src.data!G232</f>
        <v>LCN1008T-33NJ</v>
      </c>
      <c r="B229" t="s">
        <v>40</v>
      </c>
      <c r="C229" s="1" t="s">
        <v>41</v>
      </c>
      <c r="D229" t="str">
        <f>"LCN"&amp;Src.data!B229</f>
        <v>LCN1008</v>
      </c>
      <c r="E229" s="1" t="s">
        <v>39</v>
      </c>
      <c r="F229" t="str">
        <f>Src.data!D232&amp;"nH"</f>
        <v>33nH</v>
      </c>
      <c r="G229" t="str">
        <f>Src.data!F232</f>
        <v>±5%</v>
      </c>
      <c r="H229" t="s">
        <v>26</v>
      </c>
      <c r="I229" t="s">
        <v>27</v>
      </c>
      <c r="J229" t="str">
        <f>Src.data!B232</f>
        <v>1008</v>
      </c>
      <c r="K229" t="s">
        <v>28</v>
      </c>
      <c r="L229" t="s">
        <v>29</v>
      </c>
      <c r="N229" t="s">
        <v>30</v>
      </c>
    </row>
    <row r="230" spans="1:14" x14ac:dyDescent="0.25">
      <c r="A230" t="str">
        <f>Src.data!A233&amp;Src.data!B233&amp;Src.data!C233&amp;"-"&amp;Src.data!E233&amp;Src.data!G233</f>
        <v>LCN1008T-33NK</v>
      </c>
      <c r="B230" t="s">
        <v>40</v>
      </c>
      <c r="C230" s="1" t="s">
        <v>41</v>
      </c>
      <c r="D230" t="str">
        <f>"LCN"&amp;Src.data!B230</f>
        <v>LCN1008</v>
      </c>
      <c r="E230" s="1" t="s">
        <v>39</v>
      </c>
      <c r="F230" t="str">
        <f>Src.data!D233&amp;"nH"</f>
        <v>33nH</v>
      </c>
      <c r="G230" t="str">
        <f>Src.data!F233</f>
        <v>±10%</v>
      </c>
      <c r="H230" t="s">
        <v>26</v>
      </c>
      <c r="I230" t="s">
        <v>27</v>
      </c>
      <c r="J230" t="str">
        <f>Src.data!B233</f>
        <v>1008</v>
      </c>
      <c r="K230" t="s">
        <v>28</v>
      </c>
      <c r="L230" t="s">
        <v>29</v>
      </c>
      <c r="N230" t="s">
        <v>30</v>
      </c>
    </row>
    <row r="231" spans="1:14" x14ac:dyDescent="0.25">
      <c r="A231" t="str">
        <f>Src.data!A234&amp;Src.data!B234&amp;Src.data!C234&amp;"-"&amp;Src.data!E234&amp;Src.data!G234</f>
        <v>LCN1008T-39NG</v>
      </c>
      <c r="B231" t="s">
        <v>40</v>
      </c>
      <c r="C231" s="1" t="s">
        <v>41</v>
      </c>
      <c r="D231" t="str">
        <f>"LCN"&amp;Src.data!B231</f>
        <v>LCN1008</v>
      </c>
      <c r="E231" s="1" t="s">
        <v>39</v>
      </c>
      <c r="F231" t="str">
        <f>Src.data!D234&amp;"nH"</f>
        <v>39nH</v>
      </c>
      <c r="G231" t="str">
        <f>Src.data!F234</f>
        <v>±2%</v>
      </c>
      <c r="H231" t="s">
        <v>26</v>
      </c>
      <c r="I231" t="s">
        <v>27</v>
      </c>
      <c r="J231" t="str">
        <f>Src.data!B234</f>
        <v>1008</v>
      </c>
      <c r="K231" t="s">
        <v>28</v>
      </c>
      <c r="L231" t="s">
        <v>29</v>
      </c>
      <c r="N231" t="s">
        <v>30</v>
      </c>
    </row>
    <row r="232" spans="1:14" x14ac:dyDescent="0.25">
      <c r="A232" t="str">
        <f>Src.data!A235&amp;Src.data!B235&amp;Src.data!C235&amp;"-"&amp;Src.data!E235&amp;Src.data!G235</f>
        <v>LCN1008T-39NJ</v>
      </c>
      <c r="B232" t="s">
        <v>40</v>
      </c>
      <c r="C232" s="1" t="s">
        <v>41</v>
      </c>
      <c r="D232" t="str">
        <f>"LCN"&amp;Src.data!B232</f>
        <v>LCN1008</v>
      </c>
      <c r="E232" s="1" t="s">
        <v>39</v>
      </c>
      <c r="F232" t="str">
        <f>Src.data!D235&amp;"nH"</f>
        <v>39nH</v>
      </c>
      <c r="G232" t="str">
        <f>Src.data!F235</f>
        <v>±5%</v>
      </c>
      <c r="H232" t="s">
        <v>26</v>
      </c>
      <c r="I232" t="s">
        <v>27</v>
      </c>
      <c r="J232" t="str">
        <f>Src.data!B235</f>
        <v>1008</v>
      </c>
      <c r="K232" t="s">
        <v>28</v>
      </c>
      <c r="L232" t="s">
        <v>29</v>
      </c>
      <c r="N232" t="s">
        <v>30</v>
      </c>
    </row>
    <row r="233" spans="1:14" x14ac:dyDescent="0.25">
      <c r="A233" t="str">
        <f>Src.data!A236&amp;Src.data!B236&amp;Src.data!C236&amp;"-"&amp;Src.data!E236&amp;Src.data!G236</f>
        <v>LCN1008T-39NK</v>
      </c>
      <c r="B233" t="s">
        <v>40</v>
      </c>
      <c r="C233" s="1" t="s">
        <v>41</v>
      </c>
      <c r="D233" t="str">
        <f>"LCN"&amp;Src.data!B233</f>
        <v>LCN1008</v>
      </c>
      <c r="E233" s="1" t="s">
        <v>39</v>
      </c>
      <c r="F233" t="str">
        <f>Src.data!D236&amp;"nH"</f>
        <v>39nH</v>
      </c>
      <c r="G233" t="str">
        <f>Src.data!F236</f>
        <v>±10%</v>
      </c>
      <c r="H233" t="s">
        <v>26</v>
      </c>
      <c r="I233" t="s">
        <v>27</v>
      </c>
      <c r="J233" t="str">
        <f>Src.data!B236</f>
        <v>1008</v>
      </c>
      <c r="K233" t="s">
        <v>28</v>
      </c>
      <c r="L233" t="s">
        <v>29</v>
      </c>
      <c r="N233" t="s">
        <v>30</v>
      </c>
    </row>
    <row r="234" spans="1:14" x14ac:dyDescent="0.25">
      <c r="A234" t="str">
        <f>Src.data!A237&amp;Src.data!B237&amp;Src.data!C237&amp;"-"&amp;Src.data!E237&amp;Src.data!G237</f>
        <v>LCN1008T-47NG</v>
      </c>
      <c r="B234" t="s">
        <v>40</v>
      </c>
      <c r="C234" s="1" t="s">
        <v>41</v>
      </c>
      <c r="D234" t="str">
        <f>"LCN"&amp;Src.data!B234</f>
        <v>LCN1008</v>
      </c>
      <c r="E234" s="1" t="s">
        <v>39</v>
      </c>
      <c r="F234" t="str">
        <f>Src.data!D237&amp;"nH"</f>
        <v>47nH</v>
      </c>
      <c r="G234" t="str">
        <f>Src.data!F237</f>
        <v>±2%</v>
      </c>
      <c r="H234" t="s">
        <v>26</v>
      </c>
      <c r="I234" t="s">
        <v>27</v>
      </c>
      <c r="J234" t="str">
        <f>Src.data!B237</f>
        <v>1008</v>
      </c>
      <c r="K234" t="s">
        <v>28</v>
      </c>
      <c r="L234" t="s">
        <v>29</v>
      </c>
      <c r="N234" t="s">
        <v>30</v>
      </c>
    </row>
    <row r="235" spans="1:14" x14ac:dyDescent="0.25">
      <c r="A235" t="str">
        <f>Src.data!A238&amp;Src.data!B238&amp;Src.data!C238&amp;"-"&amp;Src.data!E238&amp;Src.data!G238</f>
        <v>LCN1008T-47NJ</v>
      </c>
      <c r="B235" t="s">
        <v>40</v>
      </c>
      <c r="C235" s="1" t="s">
        <v>41</v>
      </c>
      <c r="D235" t="str">
        <f>"LCN"&amp;Src.data!B235</f>
        <v>LCN1008</v>
      </c>
      <c r="E235" s="1" t="s">
        <v>39</v>
      </c>
      <c r="F235" t="str">
        <f>Src.data!D238&amp;"nH"</f>
        <v>47nH</v>
      </c>
      <c r="G235" t="str">
        <f>Src.data!F238</f>
        <v>±5%</v>
      </c>
      <c r="H235" t="s">
        <v>26</v>
      </c>
      <c r="I235" t="s">
        <v>27</v>
      </c>
      <c r="J235" t="str">
        <f>Src.data!B238</f>
        <v>1008</v>
      </c>
      <c r="K235" t="s">
        <v>28</v>
      </c>
      <c r="L235" t="s">
        <v>29</v>
      </c>
      <c r="N235" t="s">
        <v>30</v>
      </c>
    </row>
    <row r="236" spans="1:14" x14ac:dyDescent="0.25">
      <c r="A236" t="str">
        <f>Src.data!A239&amp;Src.data!B239&amp;Src.data!C239&amp;"-"&amp;Src.data!E239&amp;Src.data!G239</f>
        <v>LCN1008T-47NK</v>
      </c>
      <c r="B236" t="s">
        <v>40</v>
      </c>
      <c r="C236" s="1" t="s">
        <v>41</v>
      </c>
      <c r="D236" t="str">
        <f>"LCN"&amp;Src.data!B236</f>
        <v>LCN1008</v>
      </c>
      <c r="E236" s="1" t="s">
        <v>39</v>
      </c>
      <c r="F236" t="str">
        <f>Src.data!D239&amp;"nH"</f>
        <v>47nH</v>
      </c>
      <c r="G236" t="str">
        <f>Src.data!F239</f>
        <v>±10%</v>
      </c>
      <c r="H236" t="s">
        <v>26</v>
      </c>
      <c r="I236" t="s">
        <v>27</v>
      </c>
      <c r="J236" t="str">
        <f>Src.data!B239</f>
        <v>1008</v>
      </c>
      <c r="K236" t="s">
        <v>28</v>
      </c>
      <c r="L236" t="s">
        <v>29</v>
      </c>
      <c r="N236" t="s">
        <v>30</v>
      </c>
    </row>
    <row r="237" spans="1:14" x14ac:dyDescent="0.25">
      <c r="A237" t="str">
        <f>Src.data!A240&amp;Src.data!B240&amp;Src.data!C240&amp;"-"&amp;Src.data!E240&amp;Src.data!G240</f>
        <v>LCN1008T-56NG</v>
      </c>
      <c r="B237" t="s">
        <v>40</v>
      </c>
      <c r="C237" s="1" t="s">
        <v>41</v>
      </c>
      <c r="D237" t="str">
        <f>"LCN"&amp;Src.data!B237</f>
        <v>LCN1008</v>
      </c>
      <c r="E237" s="1" t="s">
        <v>39</v>
      </c>
      <c r="F237" t="str">
        <f>Src.data!D240&amp;"nH"</f>
        <v>56nH</v>
      </c>
      <c r="G237" t="str">
        <f>Src.data!F240</f>
        <v>±2%</v>
      </c>
      <c r="H237" t="s">
        <v>26</v>
      </c>
      <c r="I237" t="s">
        <v>27</v>
      </c>
      <c r="J237" t="str">
        <f>Src.data!B240</f>
        <v>1008</v>
      </c>
      <c r="K237" t="s">
        <v>28</v>
      </c>
      <c r="L237" t="s">
        <v>29</v>
      </c>
      <c r="N237" t="s">
        <v>30</v>
      </c>
    </row>
    <row r="238" spans="1:14" x14ac:dyDescent="0.25">
      <c r="A238" t="str">
        <f>Src.data!A241&amp;Src.data!B241&amp;Src.data!C241&amp;"-"&amp;Src.data!E241&amp;Src.data!G241</f>
        <v>LCN1008T-56NJ</v>
      </c>
      <c r="B238" t="s">
        <v>40</v>
      </c>
      <c r="C238" s="1" t="s">
        <v>41</v>
      </c>
      <c r="D238" t="str">
        <f>"LCN"&amp;Src.data!B238</f>
        <v>LCN1008</v>
      </c>
      <c r="E238" s="1" t="s">
        <v>39</v>
      </c>
      <c r="F238" t="str">
        <f>Src.data!D241&amp;"nH"</f>
        <v>56nH</v>
      </c>
      <c r="G238" t="str">
        <f>Src.data!F241</f>
        <v>±5%</v>
      </c>
      <c r="H238" t="s">
        <v>26</v>
      </c>
      <c r="I238" t="s">
        <v>27</v>
      </c>
      <c r="J238" t="str">
        <f>Src.data!B241</f>
        <v>1008</v>
      </c>
      <c r="K238" t="s">
        <v>28</v>
      </c>
      <c r="L238" t="s">
        <v>29</v>
      </c>
      <c r="N238" t="s">
        <v>30</v>
      </c>
    </row>
    <row r="239" spans="1:14" x14ac:dyDescent="0.25">
      <c r="A239" t="str">
        <f>Src.data!A242&amp;Src.data!B242&amp;Src.data!C242&amp;"-"&amp;Src.data!E242&amp;Src.data!G242</f>
        <v>LCN1008T-56NK</v>
      </c>
      <c r="B239" t="s">
        <v>40</v>
      </c>
      <c r="C239" s="1" t="s">
        <v>41</v>
      </c>
      <c r="D239" t="str">
        <f>"LCN"&amp;Src.data!B239</f>
        <v>LCN1008</v>
      </c>
      <c r="E239" s="1" t="s">
        <v>39</v>
      </c>
      <c r="F239" t="str">
        <f>Src.data!D242&amp;"nH"</f>
        <v>56nH</v>
      </c>
      <c r="G239" t="str">
        <f>Src.data!F242</f>
        <v>±10%</v>
      </c>
      <c r="H239" t="s">
        <v>26</v>
      </c>
      <c r="I239" t="s">
        <v>27</v>
      </c>
      <c r="J239" t="str">
        <f>Src.data!B242</f>
        <v>1008</v>
      </c>
      <c r="K239" t="s">
        <v>28</v>
      </c>
      <c r="L239" t="s">
        <v>29</v>
      </c>
      <c r="N239" t="s">
        <v>30</v>
      </c>
    </row>
    <row r="240" spans="1:14" x14ac:dyDescent="0.25">
      <c r="A240" t="str">
        <f>Src.data!A243&amp;Src.data!B243&amp;Src.data!C243&amp;"-"&amp;Src.data!E243&amp;Src.data!G243</f>
        <v>LCN1008T-68NG</v>
      </c>
      <c r="B240" t="s">
        <v>40</v>
      </c>
      <c r="C240" s="1" t="s">
        <v>41</v>
      </c>
      <c r="D240" t="str">
        <f>"LCN"&amp;Src.data!B240</f>
        <v>LCN1008</v>
      </c>
      <c r="E240" s="1" t="s">
        <v>39</v>
      </c>
      <c r="F240" t="str">
        <f>Src.data!D243&amp;"nH"</f>
        <v>68nH</v>
      </c>
      <c r="G240" t="str">
        <f>Src.data!F243</f>
        <v>±2%</v>
      </c>
      <c r="H240" t="s">
        <v>26</v>
      </c>
      <c r="I240" t="s">
        <v>27</v>
      </c>
      <c r="J240" t="str">
        <f>Src.data!B243</f>
        <v>1008</v>
      </c>
      <c r="K240" t="s">
        <v>28</v>
      </c>
      <c r="L240" t="s">
        <v>29</v>
      </c>
      <c r="N240" t="s">
        <v>30</v>
      </c>
    </row>
    <row r="241" spans="1:14" x14ac:dyDescent="0.25">
      <c r="A241" t="str">
        <f>Src.data!A244&amp;Src.data!B244&amp;Src.data!C244&amp;"-"&amp;Src.data!E244&amp;Src.data!G244</f>
        <v>LCN1008T-68NJ</v>
      </c>
      <c r="B241" t="s">
        <v>40</v>
      </c>
      <c r="C241" s="1" t="s">
        <v>41</v>
      </c>
      <c r="D241" t="str">
        <f>"LCN"&amp;Src.data!B241</f>
        <v>LCN1008</v>
      </c>
      <c r="E241" s="1" t="s">
        <v>39</v>
      </c>
      <c r="F241" t="str">
        <f>Src.data!D244&amp;"nH"</f>
        <v>68nH</v>
      </c>
      <c r="G241" t="str">
        <f>Src.data!F244</f>
        <v>±5%</v>
      </c>
      <c r="H241" t="s">
        <v>26</v>
      </c>
      <c r="I241" t="s">
        <v>27</v>
      </c>
      <c r="J241" t="str">
        <f>Src.data!B244</f>
        <v>1008</v>
      </c>
      <c r="K241" t="s">
        <v>28</v>
      </c>
      <c r="L241" t="s">
        <v>29</v>
      </c>
      <c r="N241" t="s">
        <v>30</v>
      </c>
    </row>
    <row r="242" spans="1:14" x14ac:dyDescent="0.25">
      <c r="A242" t="str">
        <f>Src.data!A245&amp;Src.data!B245&amp;Src.data!C245&amp;"-"&amp;Src.data!E245&amp;Src.data!G245</f>
        <v>LCN1008T-68NK</v>
      </c>
      <c r="B242" t="s">
        <v>40</v>
      </c>
      <c r="C242" s="1" t="s">
        <v>41</v>
      </c>
      <c r="D242" t="str">
        <f>"LCN"&amp;Src.data!B242</f>
        <v>LCN1008</v>
      </c>
      <c r="E242" s="1" t="s">
        <v>39</v>
      </c>
      <c r="F242" t="str">
        <f>Src.data!D245&amp;"nH"</f>
        <v>68nH</v>
      </c>
      <c r="G242" t="str">
        <f>Src.data!F245</f>
        <v>±10%</v>
      </c>
      <c r="H242" t="s">
        <v>26</v>
      </c>
      <c r="I242" t="s">
        <v>27</v>
      </c>
      <c r="J242" t="str">
        <f>Src.data!B245</f>
        <v>1008</v>
      </c>
      <c r="K242" t="s">
        <v>28</v>
      </c>
      <c r="L242" t="s">
        <v>29</v>
      </c>
      <c r="N242" t="s">
        <v>30</v>
      </c>
    </row>
    <row r="243" spans="1:14" x14ac:dyDescent="0.25">
      <c r="A243" t="str">
        <f>Src.data!A246&amp;Src.data!B246&amp;Src.data!C246&amp;"-"&amp;Src.data!E246&amp;Src.data!G246</f>
        <v>LCN1008T-82NG</v>
      </c>
      <c r="B243" t="s">
        <v>40</v>
      </c>
      <c r="C243" s="1" t="s">
        <v>41</v>
      </c>
      <c r="D243" t="str">
        <f>"LCN"&amp;Src.data!B243</f>
        <v>LCN1008</v>
      </c>
      <c r="E243" s="1" t="s">
        <v>39</v>
      </c>
      <c r="F243" t="str">
        <f>Src.data!D246&amp;"nH"</f>
        <v>82nH</v>
      </c>
      <c r="G243" t="str">
        <f>Src.data!F246</f>
        <v>±2%</v>
      </c>
      <c r="H243" t="s">
        <v>26</v>
      </c>
      <c r="I243" t="s">
        <v>27</v>
      </c>
      <c r="J243" t="str">
        <f>Src.data!B246</f>
        <v>1008</v>
      </c>
      <c r="K243" t="s">
        <v>28</v>
      </c>
      <c r="L243" t="s">
        <v>29</v>
      </c>
      <c r="N243" t="s">
        <v>30</v>
      </c>
    </row>
    <row r="244" spans="1:14" x14ac:dyDescent="0.25">
      <c r="A244" t="str">
        <f>Src.data!A247&amp;Src.data!B247&amp;Src.data!C247&amp;"-"&amp;Src.data!E247&amp;Src.data!G247</f>
        <v>LCN1008T-82NJ</v>
      </c>
      <c r="B244" t="s">
        <v>40</v>
      </c>
      <c r="C244" s="1" t="s">
        <v>41</v>
      </c>
      <c r="D244" t="str">
        <f>"LCN"&amp;Src.data!B244</f>
        <v>LCN1008</v>
      </c>
      <c r="E244" s="1" t="s">
        <v>39</v>
      </c>
      <c r="F244" t="str">
        <f>Src.data!D247&amp;"nH"</f>
        <v>82nH</v>
      </c>
      <c r="G244" t="str">
        <f>Src.data!F247</f>
        <v>±5%</v>
      </c>
      <c r="H244" t="s">
        <v>26</v>
      </c>
      <c r="I244" t="s">
        <v>27</v>
      </c>
      <c r="J244" t="str">
        <f>Src.data!B247</f>
        <v>1008</v>
      </c>
      <c r="K244" t="s">
        <v>28</v>
      </c>
      <c r="L244" t="s">
        <v>29</v>
      </c>
      <c r="N244" t="s">
        <v>30</v>
      </c>
    </row>
    <row r="245" spans="1:14" x14ac:dyDescent="0.25">
      <c r="A245" t="str">
        <f>Src.data!A248&amp;Src.data!B248&amp;Src.data!C248&amp;"-"&amp;Src.data!E248&amp;Src.data!G248</f>
        <v>LCN1008T-82NK</v>
      </c>
      <c r="B245" t="s">
        <v>40</v>
      </c>
      <c r="C245" s="1" t="s">
        <v>41</v>
      </c>
      <c r="D245" t="str">
        <f>"LCN"&amp;Src.data!B245</f>
        <v>LCN1008</v>
      </c>
      <c r="E245" s="1" t="s">
        <v>39</v>
      </c>
      <c r="F245" t="str">
        <f>Src.data!D248&amp;"nH"</f>
        <v>82nH</v>
      </c>
      <c r="G245" t="str">
        <f>Src.data!F248</f>
        <v>±10%</v>
      </c>
      <c r="H245" t="s">
        <v>26</v>
      </c>
      <c r="I245" t="s">
        <v>27</v>
      </c>
      <c r="J245" t="str">
        <f>Src.data!B248</f>
        <v>1008</v>
      </c>
      <c r="K245" t="s">
        <v>28</v>
      </c>
      <c r="L245" t="s">
        <v>29</v>
      </c>
      <c r="N245" t="s">
        <v>30</v>
      </c>
    </row>
    <row r="246" spans="1:14" x14ac:dyDescent="0.25">
      <c r="A246" t="str">
        <f>Src.data!A249&amp;Src.data!B249&amp;Src.data!C249&amp;"-"&amp;Src.data!E249&amp;Src.data!G249</f>
        <v>LCN1008T-R10G</v>
      </c>
      <c r="B246" t="s">
        <v>40</v>
      </c>
      <c r="C246" s="1" t="s">
        <v>41</v>
      </c>
      <c r="D246" t="str">
        <f>"LCN"&amp;Src.data!B246</f>
        <v>LCN1008</v>
      </c>
      <c r="E246" s="1" t="s">
        <v>39</v>
      </c>
      <c r="F246" t="str">
        <f>Src.data!D249&amp;"nH"</f>
        <v>100nH</v>
      </c>
      <c r="G246" t="str">
        <f>Src.data!F249</f>
        <v>±2%</v>
      </c>
      <c r="H246" t="s">
        <v>26</v>
      </c>
      <c r="I246" t="s">
        <v>27</v>
      </c>
      <c r="J246" t="str">
        <f>Src.data!B249</f>
        <v>1008</v>
      </c>
      <c r="K246" t="s">
        <v>28</v>
      </c>
      <c r="L246" t="s">
        <v>29</v>
      </c>
      <c r="N246" t="s">
        <v>30</v>
      </c>
    </row>
    <row r="247" spans="1:14" x14ac:dyDescent="0.25">
      <c r="A247" t="str">
        <f>Src.data!A250&amp;Src.data!B250&amp;Src.data!C250&amp;"-"&amp;Src.data!E250&amp;Src.data!G250</f>
        <v>LCN1008T-R10J</v>
      </c>
      <c r="B247" t="s">
        <v>40</v>
      </c>
      <c r="C247" s="1" t="s">
        <v>41</v>
      </c>
      <c r="D247" t="str">
        <f>"LCN"&amp;Src.data!B247</f>
        <v>LCN1008</v>
      </c>
      <c r="E247" s="1" t="s">
        <v>39</v>
      </c>
      <c r="F247" t="str">
        <f>Src.data!D250&amp;"nH"</f>
        <v>100nH</v>
      </c>
      <c r="G247" t="str">
        <f>Src.data!F250</f>
        <v>±5%</v>
      </c>
      <c r="H247" t="s">
        <v>26</v>
      </c>
      <c r="I247" t="s">
        <v>27</v>
      </c>
      <c r="J247" t="str">
        <f>Src.data!B250</f>
        <v>1008</v>
      </c>
      <c r="K247" t="s">
        <v>28</v>
      </c>
      <c r="L247" t="s">
        <v>29</v>
      </c>
      <c r="N247" t="s">
        <v>30</v>
      </c>
    </row>
    <row r="248" spans="1:14" x14ac:dyDescent="0.25">
      <c r="A248" t="str">
        <f>Src.data!A251&amp;Src.data!B251&amp;Src.data!C251&amp;"-"&amp;Src.data!E251&amp;Src.data!G251</f>
        <v>LCN1008T-R10K</v>
      </c>
      <c r="B248" t="s">
        <v>40</v>
      </c>
      <c r="C248" s="1" t="s">
        <v>41</v>
      </c>
      <c r="D248" t="str">
        <f>"LCN"&amp;Src.data!B248</f>
        <v>LCN1008</v>
      </c>
      <c r="E248" s="1" t="s">
        <v>39</v>
      </c>
      <c r="F248" t="str">
        <f>Src.data!D251&amp;"nH"</f>
        <v>100nH</v>
      </c>
      <c r="G248" t="str">
        <f>Src.data!F251</f>
        <v>±10%</v>
      </c>
      <c r="H248" t="s">
        <v>26</v>
      </c>
      <c r="I248" t="s">
        <v>27</v>
      </c>
      <c r="J248" t="str">
        <f>Src.data!B251</f>
        <v>1008</v>
      </c>
      <c r="K248" t="s">
        <v>28</v>
      </c>
      <c r="L248" t="s">
        <v>29</v>
      </c>
      <c r="N248" t="s">
        <v>30</v>
      </c>
    </row>
    <row r="249" spans="1:14" x14ac:dyDescent="0.25">
      <c r="A249" t="str">
        <f>Src.data!A252&amp;Src.data!B252&amp;Src.data!C252&amp;"-"&amp;Src.data!E252&amp;Src.data!G252</f>
        <v>LCN1008T-R12G</v>
      </c>
      <c r="B249" t="s">
        <v>40</v>
      </c>
      <c r="C249" s="1" t="s">
        <v>41</v>
      </c>
      <c r="D249" t="str">
        <f>"LCN"&amp;Src.data!B249</f>
        <v>LCN1008</v>
      </c>
      <c r="E249" s="1" t="s">
        <v>39</v>
      </c>
      <c r="F249" t="str">
        <f>Src.data!D252&amp;"nH"</f>
        <v>120nH</v>
      </c>
      <c r="G249" t="str">
        <f>Src.data!F252</f>
        <v>±2%</v>
      </c>
      <c r="H249" t="s">
        <v>26</v>
      </c>
      <c r="I249" t="s">
        <v>27</v>
      </c>
      <c r="J249" t="str">
        <f>Src.data!B252</f>
        <v>1008</v>
      </c>
      <c r="K249" t="s">
        <v>28</v>
      </c>
      <c r="L249" t="s">
        <v>29</v>
      </c>
      <c r="N249" t="s">
        <v>30</v>
      </c>
    </row>
    <row r="250" spans="1:14" x14ac:dyDescent="0.25">
      <c r="A250" t="str">
        <f>Src.data!A253&amp;Src.data!B253&amp;Src.data!C253&amp;"-"&amp;Src.data!E253&amp;Src.data!G253</f>
        <v>LCN1008T-R12J</v>
      </c>
      <c r="B250" t="s">
        <v>40</v>
      </c>
      <c r="C250" s="1" t="s">
        <v>41</v>
      </c>
      <c r="D250" t="str">
        <f>"LCN"&amp;Src.data!B250</f>
        <v>LCN1008</v>
      </c>
      <c r="E250" s="1" t="s">
        <v>39</v>
      </c>
      <c r="F250" t="str">
        <f>Src.data!D253&amp;"nH"</f>
        <v>120nH</v>
      </c>
      <c r="G250" t="str">
        <f>Src.data!F253</f>
        <v>±5%</v>
      </c>
      <c r="H250" t="s">
        <v>26</v>
      </c>
      <c r="I250" t="s">
        <v>27</v>
      </c>
      <c r="J250" t="str">
        <f>Src.data!B253</f>
        <v>1008</v>
      </c>
      <c r="K250" t="s">
        <v>28</v>
      </c>
      <c r="L250" t="s">
        <v>29</v>
      </c>
      <c r="N250" t="s">
        <v>30</v>
      </c>
    </row>
    <row r="251" spans="1:14" x14ac:dyDescent="0.25">
      <c r="A251" t="str">
        <f>Src.data!A254&amp;Src.data!B254&amp;Src.data!C254&amp;"-"&amp;Src.data!E254&amp;Src.data!G254</f>
        <v>LCN1008T-R12K</v>
      </c>
      <c r="B251" t="s">
        <v>40</v>
      </c>
      <c r="C251" s="1" t="s">
        <v>41</v>
      </c>
      <c r="D251" t="str">
        <f>"LCN"&amp;Src.data!B251</f>
        <v>LCN1008</v>
      </c>
      <c r="E251" s="1" t="s">
        <v>39</v>
      </c>
      <c r="F251" t="str">
        <f>Src.data!D254&amp;"nH"</f>
        <v>120nH</v>
      </c>
      <c r="G251" t="str">
        <f>Src.data!F254</f>
        <v>±10%</v>
      </c>
      <c r="H251" t="s">
        <v>26</v>
      </c>
      <c r="I251" t="s">
        <v>27</v>
      </c>
      <c r="J251" t="str">
        <f>Src.data!B254</f>
        <v>1008</v>
      </c>
      <c r="K251" t="s">
        <v>28</v>
      </c>
      <c r="L251" t="s">
        <v>29</v>
      </c>
      <c r="N251" t="s">
        <v>30</v>
      </c>
    </row>
    <row r="252" spans="1:14" x14ac:dyDescent="0.25">
      <c r="A252" t="str">
        <f>Src.data!A255&amp;Src.data!B255&amp;Src.data!C255&amp;"-"&amp;Src.data!E255&amp;Src.data!G255</f>
        <v>LCN1008T-R15G</v>
      </c>
      <c r="B252" t="s">
        <v>40</v>
      </c>
      <c r="C252" s="1" t="s">
        <v>41</v>
      </c>
      <c r="D252" t="str">
        <f>"LCN"&amp;Src.data!B252</f>
        <v>LCN1008</v>
      </c>
      <c r="E252" s="1" t="s">
        <v>39</v>
      </c>
      <c r="F252" t="str">
        <f>Src.data!D255&amp;"nH"</f>
        <v>150nH</v>
      </c>
      <c r="G252" t="str">
        <f>Src.data!F255</f>
        <v>±2%</v>
      </c>
      <c r="H252" t="s">
        <v>26</v>
      </c>
      <c r="I252" t="s">
        <v>27</v>
      </c>
      <c r="J252" t="str">
        <f>Src.data!B255</f>
        <v>1008</v>
      </c>
      <c r="K252" t="s">
        <v>28</v>
      </c>
      <c r="L252" t="s">
        <v>29</v>
      </c>
      <c r="N252" t="s">
        <v>30</v>
      </c>
    </row>
    <row r="253" spans="1:14" x14ac:dyDescent="0.25">
      <c r="A253" t="str">
        <f>Src.data!A256&amp;Src.data!B256&amp;Src.data!C256&amp;"-"&amp;Src.data!E256&amp;Src.data!G256</f>
        <v>LCN1008T-R15J</v>
      </c>
      <c r="B253" t="s">
        <v>40</v>
      </c>
      <c r="C253" s="1" t="s">
        <v>41</v>
      </c>
      <c r="D253" t="str">
        <f>"LCN"&amp;Src.data!B253</f>
        <v>LCN1008</v>
      </c>
      <c r="E253" s="1" t="s">
        <v>39</v>
      </c>
      <c r="F253" t="str">
        <f>Src.data!D256&amp;"nH"</f>
        <v>150nH</v>
      </c>
      <c r="G253" t="str">
        <f>Src.data!F256</f>
        <v>±5%</v>
      </c>
      <c r="H253" t="s">
        <v>26</v>
      </c>
      <c r="I253" t="s">
        <v>27</v>
      </c>
      <c r="J253" t="str">
        <f>Src.data!B256</f>
        <v>1008</v>
      </c>
      <c r="K253" t="s">
        <v>28</v>
      </c>
      <c r="L253" t="s">
        <v>29</v>
      </c>
      <c r="N253" t="s">
        <v>30</v>
      </c>
    </row>
    <row r="254" spans="1:14" x14ac:dyDescent="0.25">
      <c r="A254" t="str">
        <f>Src.data!A257&amp;Src.data!B257&amp;Src.data!C257&amp;"-"&amp;Src.data!E257&amp;Src.data!G257</f>
        <v>LCN1008T-R15K</v>
      </c>
      <c r="B254" t="s">
        <v>40</v>
      </c>
      <c r="C254" s="1" t="s">
        <v>41</v>
      </c>
      <c r="D254" t="str">
        <f>"LCN"&amp;Src.data!B254</f>
        <v>LCN1008</v>
      </c>
      <c r="E254" s="1" t="s">
        <v>39</v>
      </c>
      <c r="F254" t="str">
        <f>Src.data!D257&amp;"nH"</f>
        <v>150nH</v>
      </c>
      <c r="G254" t="str">
        <f>Src.data!F257</f>
        <v>±10%</v>
      </c>
      <c r="H254" t="s">
        <v>26</v>
      </c>
      <c r="I254" t="s">
        <v>27</v>
      </c>
      <c r="J254" t="str">
        <f>Src.data!B257</f>
        <v>1008</v>
      </c>
      <c r="K254" t="s">
        <v>28</v>
      </c>
      <c r="L254" t="s">
        <v>29</v>
      </c>
      <c r="N254" t="s">
        <v>30</v>
      </c>
    </row>
    <row r="255" spans="1:14" x14ac:dyDescent="0.25">
      <c r="A255" t="str">
        <f>Src.data!A258&amp;Src.data!B258&amp;Src.data!C258&amp;"-"&amp;Src.data!E258&amp;Src.data!G258</f>
        <v>LCN1008T-R18G</v>
      </c>
      <c r="B255" t="s">
        <v>40</v>
      </c>
      <c r="C255" s="1" t="s">
        <v>41</v>
      </c>
      <c r="D255" t="str">
        <f>"LCN"&amp;Src.data!B255</f>
        <v>LCN1008</v>
      </c>
      <c r="E255" s="1" t="s">
        <v>39</v>
      </c>
      <c r="F255" t="str">
        <f>Src.data!D258&amp;"nH"</f>
        <v>180nH</v>
      </c>
      <c r="G255" t="str">
        <f>Src.data!F258</f>
        <v>±2%</v>
      </c>
      <c r="H255" t="s">
        <v>26</v>
      </c>
      <c r="I255" t="s">
        <v>27</v>
      </c>
      <c r="J255" t="str">
        <f>Src.data!B258</f>
        <v>1008</v>
      </c>
      <c r="K255" t="s">
        <v>28</v>
      </c>
      <c r="L255" t="s">
        <v>29</v>
      </c>
      <c r="N255" t="s">
        <v>30</v>
      </c>
    </row>
    <row r="256" spans="1:14" x14ac:dyDescent="0.25">
      <c r="A256" t="str">
        <f>Src.data!A259&amp;Src.data!B259&amp;Src.data!C259&amp;"-"&amp;Src.data!E259&amp;Src.data!G259</f>
        <v>LCN1008T-R18J</v>
      </c>
      <c r="B256" t="s">
        <v>40</v>
      </c>
      <c r="C256" s="1" t="s">
        <v>41</v>
      </c>
      <c r="D256" t="str">
        <f>"LCN"&amp;Src.data!B256</f>
        <v>LCN1008</v>
      </c>
      <c r="E256" s="1" t="s">
        <v>39</v>
      </c>
      <c r="F256" t="str">
        <f>Src.data!D259&amp;"nH"</f>
        <v>180nH</v>
      </c>
      <c r="G256" t="str">
        <f>Src.data!F259</f>
        <v>±5%</v>
      </c>
      <c r="H256" t="s">
        <v>26</v>
      </c>
      <c r="I256" t="s">
        <v>27</v>
      </c>
      <c r="J256" t="str">
        <f>Src.data!B259</f>
        <v>1008</v>
      </c>
      <c r="K256" t="s">
        <v>28</v>
      </c>
      <c r="L256" t="s">
        <v>29</v>
      </c>
      <c r="N256" t="s">
        <v>30</v>
      </c>
    </row>
    <row r="257" spans="1:14" x14ac:dyDescent="0.25">
      <c r="A257" t="str">
        <f>Src.data!A260&amp;Src.data!B260&amp;Src.data!C260&amp;"-"&amp;Src.data!E260&amp;Src.data!G260</f>
        <v>LCN1008T-R18K</v>
      </c>
      <c r="B257" t="s">
        <v>40</v>
      </c>
      <c r="C257" s="1" t="s">
        <v>41</v>
      </c>
      <c r="D257" t="str">
        <f>"LCN"&amp;Src.data!B257</f>
        <v>LCN1008</v>
      </c>
      <c r="E257" s="1" t="s">
        <v>39</v>
      </c>
      <c r="F257" t="str">
        <f>Src.data!D260&amp;"nH"</f>
        <v>180nH</v>
      </c>
      <c r="G257" t="str">
        <f>Src.data!F260</f>
        <v>±10%</v>
      </c>
      <c r="H257" t="s">
        <v>26</v>
      </c>
      <c r="I257" t="s">
        <v>27</v>
      </c>
      <c r="J257" t="str">
        <f>Src.data!B260</f>
        <v>1008</v>
      </c>
      <c r="K257" t="s">
        <v>28</v>
      </c>
      <c r="L257" t="s">
        <v>29</v>
      </c>
      <c r="N257" t="s">
        <v>30</v>
      </c>
    </row>
    <row r="258" spans="1:14" x14ac:dyDescent="0.25">
      <c r="A258" t="str">
        <f>Src.data!A261&amp;Src.data!B261&amp;Src.data!C261&amp;"-"&amp;Src.data!E261&amp;Src.data!G261</f>
        <v>LCN1008T-R22G</v>
      </c>
      <c r="B258" t="s">
        <v>40</v>
      </c>
      <c r="C258" s="1" t="s">
        <v>41</v>
      </c>
      <c r="D258" t="str">
        <f>"LCN"&amp;Src.data!B258</f>
        <v>LCN1008</v>
      </c>
      <c r="E258" s="1" t="s">
        <v>39</v>
      </c>
      <c r="F258" t="str">
        <f>Src.data!D261&amp;"nH"</f>
        <v>220nH</v>
      </c>
      <c r="G258" t="str">
        <f>Src.data!F261</f>
        <v>±2%</v>
      </c>
      <c r="H258" t="s">
        <v>26</v>
      </c>
      <c r="I258" t="s">
        <v>27</v>
      </c>
      <c r="J258" t="str">
        <f>Src.data!B261</f>
        <v>1008</v>
      </c>
      <c r="K258" t="s">
        <v>28</v>
      </c>
      <c r="L258" t="s">
        <v>29</v>
      </c>
      <c r="N258" t="s">
        <v>30</v>
      </c>
    </row>
    <row r="259" spans="1:14" x14ac:dyDescent="0.25">
      <c r="A259" t="str">
        <f>Src.data!A262&amp;Src.data!B262&amp;Src.data!C262&amp;"-"&amp;Src.data!E262&amp;Src.data!G262</f>
        <v>LCN1008T-R22J</v>
      </c>
      <c r="B259" t="s">
        <v>40</v>
      </c>
      <c r="C259" s="1" t="s">
        <v>41</v>
      </c>
      <c r="D259" t="str">
        <f>"LCN"&amp;Src.data!B259</f>
        <v>LCN1008</v>
      </c>
      <c r="E259" s="1" t="s">
        <v>39</v>
      </c>
      <c r="F259" t="str">
        <f>Src.data!D262&amp;"nH"</f>
        <v>220nH</v>
      </c>
      <c r="G259" t="str">
        <f>Src.data!F262</f>
        <v>±5%</v>
      </c>
      <c r="H259" t="s">
        <v>26</v>
      </c>
      <c r="I259" t="s">
        <v>27</v>
      </c>
      <c r="J259" t="str">
        <f>Src.data!B262</f>
        <v>1008</v>
      </c>
      <c r="K259" t="s">
        <v>28</v>
      </c>
      <c r="L259" t="s">
        <v>29</v>
      </c>
      <c r="N259" t="s">
        <v>30</v>
      </c>
    </row>
    <row r="260" spans="1:14" x14ac:dyDescent="0.25">
      <c r="A260" t="str">
        <f>Src.data!A263&amp;Src.data!B263&amp;Src.data!C263&amp;"-"&amp;Src.data!E263&amp;Src.data!G263</f>
        <v>LCN1008T-R22K</v>
      </c>
      <c r="B260" t="s">
        <v>40</v>
      </c>
      <c r="C260" s="1" t="s">
        <v>41</v>
      </c>
      <c r="D260" t="str">
        <f>"LCN"&amp;Src.data!B260</f>
        <v>LCN1008</v>
      </c>
      <c r="E260" s="1" t="s">
        <v>39</v>
      </c>
      <c r="F260" t="str">
        <f>Src.data!D263&amp;"nH"</f>
        <v>220nH</v>
      </c>
      <c r="G260" t="str">
        <f>Src.data!F263</f>
        <v>±10%</v>
      </c>
      <c r="H260" t="s">
        <v>26</v>
      </c>
      <c r="I260" t="s">
        <v>27</v>
      </c>
      <c r="J260" t="str">
        <f>Src.data!B263</f>
        <v>1008</v>
      </c>
      <c r="K260" t="s">
        <v>28</v>
      </c>
      <c r="L260" t="s">
        <v>29</v>
      </c>
      <c r="N260" t="s">
        <v>30</v>
      </c>
    </row>
    <row r="261" spans="1:14" x14ac:dyDescent="0.25">
      <c r="A261" t="str">
        <f>Src.data!A264&amp;Src.data!B264&amp;Src.data!C264&amp;"-"&amp;Src.data!E264&amp;Src.data!G264</f>
        <v>LCN1008T-R27G</v>
      </c>
      <c r="B261" t="s">
        <v>40</v>
      </c>
      <c r="C261" s="1" t="s">
        <v>41</v>
      </c>
      <c r="D261" t="str">
        <f>"LCN"&amp;Src.data!B261</f>
        <v>LCN1008</v>
      </c>
      <c r="E261" s="1" t="s">
        <v>39</v>
      </c>
      <c r="F261" t="str">
        <f>Src.data!D264&amp;"nH"</f>
        <v>270nH</v>
      </c>
      <c r="G261" t="str">
        <f>Src.data!F264</f>
        <v>±2%</v>
      </c>
      <c r="H261" t="s">
        <v>26</v>
      </c>
      <c r="I261" t="s">
        <v>27</v>
      </c>
      <c r="J261" t="str">
        <f>Src.data!B264</f>
        <v>1008</v>
      </c>
      <c r="K261" t="s">
        <v>28</v>
      </c>
      <c r="L261" t="s">
        <v>29</v>
      </c>
      <c r="N261" t="s">
        <v>30</v>
      </c>
    </row>
    <row r="262" spans="1:14" x14ac:dyDescent="0.25">
      <c r="A262" t="str">
        <f>Src.data!A265&amp;Src.data!B265&amp;Src.data!C265&amp;"-"&amp;Src.data!E265&amp;Src.data!G265</f>
        <v>LCN1008T-R27J</v>
      </c>
      <c r="B262" t="s">
        <v>40</v>
      </c>
      <c r="C262" s="1" t="s">
        <v>41</v>
      </c>
      <c r="D262" t="str">
        <f>"LCN"&amp;Src.data!B262</f>
        <v>LCN1008</v>
      </c>
      <c r="E262" s="1" t="s">
        <v>39</v>
      </c>
      <c r="F262" t="str">
        <f>Src.data!D265&amp;"nH"</f>
        <v>270nH</v>
      </c>
      <c r="G262" t="str">
        <f>Src.data!F265</f>
        <v>±5%</v>
      </c>
      <c r="H262" t="s">
        <v>26</v>
      </c>
      <c r="I262" t="s">
        <v>27</v>
      </c>
      <c r="J262" t="str">
        <f>Src.data!B265</f>
        <v>1008</v>
      </c>
      <c r="K262" t="s">
        <v>28</v>
      </c>
      <c r="L262" t="s">
        <v>29</v>
      </c>
      <c r="N262" t="s">
        <v>30</v>
      </c>
    </row>
    <row r="263" spans="1:14" x14ac:dyDescent="0.25">
      <c r="A263" t="str">
        <f>Src.data!A266&amp;Src.data!B266&amp;Src.data!C266&amp;"-"&amp;Src.data!E266&amp;Src.data!G266</f>
        <v>LCN1008T-R27K</v>
      </c>
      <c r="B263" t="s">
        <v>40</v>
      </c>
      <c r="C263" s="1" t="s">
        <v>41</v>
      </c>
      <c r="D263" t="str">
        <f>"LCN"&amp;Src.data!B263</f>
        <v>LCN1008</v>
      </c>
      <c r="E263" s="1" t="s">
        <v>39</v>
      </c>
      <c r="F263" t="str">
        <f>Src.data!D266&amp;"nH"</f>
        <v>270nH</v>
      </c>
      <c r="G263" t="str">
        <f>Src.data!F266</f>
        <v>±10%</v>
      </c>
      <c r="H263" t="s">
        <v>26</v>
      </c>
      <c r="I263" t="s">
        <v>27</v>
      </c>
      <c r="J263" t="str">
        <f>Src.data!B266</f>
        <v>1008</v>
      </c>
      <c r="K263" t="s">
        <v>28</v>
      </c>
      <c r="L263" t="s">
        <v>29</v>
      </c>
      <c r="N263" t="s">
        <v>30</v>
      </c>
    </row>
    <row r="264" spans="1:14" x14ac:dyDescent="0.25">
      <c r="A264" t="str">
        <f>Src.data!A267&amp;Src.data!B267&amp;Src.data!C267&amp;"-"&amp;Src.data!E267&amp;Src.data!G267</f>
        <v>LCN1008T-R33G</v>
      </c>
      <c r="B264" t="s">
        <v>40</v>
      </c>
      <c r="C264" s="1" t="s">
        <v>41</v>
      </c>
      <c r="D264" t="str">
        <f>"LCN"&amp;Src.data!B264</f>
        <v>LCN1008</v>
      </c>
      <c r="E264" s="1" t="s">
        <v>39</v>
      </c>
      <c r="F264" t="str">
        <f>Src.data!D267&amp;"nH"</f>
        <v>330nH</v>
      </c>
      <c r="G264" t="str">
        <f>Src.data!F267</f>
        <v>±2%</v>
      </c>
      <c r="H264" t="s">
        <v>26</v>
      </c>
      <c r="I264" t="s">
        <v>27</v>
      </c>
      <c r="J264" t="str">
        <f>Src.data!B267</f>
        <v>1008</v>
      </c>
      <c r="K264" t="s">
        <v>28</v>
      </c>
      <c r="L264" t="s">
        <v>29</v>
      </c>
      <c r="N264" t="s">
        <v>30</v>
      </c>
    </row>
    <row r="265" spans="1:14" x14ac:dyDescent="0.25">
      <c r="A265" t="str">
        <f>Src.data!A268&amp;Src.data!B268&amp;Src.data!C268&amp;"-"&amp;Src.data!E268&amp;Src.data!G268</f>
        <v>LCN1008T-R33J</v>
      </c>
      <c r="B265" t="s">
        <v>40</v>
      </c>
      <c r="C265" s="1" t="s">
        <v>41</v>
      </c>
      <c r="D265" t="str">
        <f>"LCN"&amp;Src.data!B265</f>
        <v>LCN1008</v>
      </c>
      <c r="E265" s="1" t="s">
        <v>39</v>
      </c>
      <c r="F265" t="str">
        <f>Src.data!D268&amp;"nH"</f>
        <v>330nH</v>
      </c>
      <c r="G265" t="str">
        <f>Src.data!F268</f>
        <v>±5%</v>
      </c>
      <c r="H265" t="s">
        <v>26</v>
      </c>
      <c r="I265" t="s">
        <v>27</v>
      </c>
      <c r="J265" t="str">
        <f>Src.data!B268</f>
        <v>1008</v>
      </c>
      <c r="K265" t="s">
        <v>28</v>
      </c>
      <c r="L265" t="s">
        <v>29</v>
      </c>
      <c r="N265" t="s">
        <v>30</v>
      </c>
    </row>
    <row r="266" spans="1:14" x14ac:dyDescent="0.25">
      <c r="A266" t="str">
        <f>Src.data!A269&amp;Src.data!B269&amp;Src.data!C269&amp;"-"&amp;Src.data!E269&amp;Src.data!G269</f>
        <v>LCN1008T-R33K</v>
      </c>
      <c r="B266" t="s">
        <v>40</v>
      </c>
      <c r="C266" s="1" t="s">
        <v>41</v>
      </c>
      <c r="D266" t="str">
        <f>"LCN"&amp;Src.data!B266</f>
        <v>LCN1008</v>
      </c>
      <c r="E266" s="1" t="s">
        <v>39</v>
      </c>
      <c r="F266" t="str">
        <f>Src.data!D269&amp;"nH"</f>
        <v>330nH</v>
      </c>
      <c r="G266" t="str">
        <f>Src.data!F269</f>
        <v>±10%</v>
      </c>
      <c r="H266" t="s">
        <v>26</v>
      </c>
      <c r="I266" t="s">
        <v>27</v>
      </c>
      <c r="J266" t="str">
        <f>Src.data!B269</f>
        <v>1008</v>
      </c>
      <c r="K266" t="s">
        <v>28</v>
      </c>
      <c r="L266" t="s">
        <v>29</v>
      </c>
      <c r="N266" t="s">
        <v>30</v>
      </c>
    </row>
    <row r="267" spans="1:14" x14ac:dyDescent="0.25">
      <c r="A267" t="str">
        <f>Src.data!A270&amp;Src.data!B270&amp;Src.data!C270&amp;"-"&amp;Src.data!E270&amp;Src.data!G270</f>
        <v>LCN1008T-R39G</v>
      </c>
      <c r="B267" t="s">
        <v>40</v>
      </c>
      <c r="C267" s="1" t="s">
        <v>41</v>
      </c>
      <c r="D267" t="str">
        <f>"LCN"&amp;Src.data!B267</f>
        <v>LCN1008</v>
      </c>
      <c r="E267" s="1" t="s">
        <v>39</v>
      </c>
      <c r="F267" t="str">
        <f>Src.data!D270&amp;"nH"</f>
        <v>390nH</v>
      </c>
      <c r="G267" t="str">
        <f>Src.data!F270</f>
        <v>±2%</v>
      </c>
      <c r="H267" t="s">
        <v>26</v>
      </c>
      <c r="I267" t="s">
        <v>27</v>
      </c>
      <c r="J267" t="str">
        <f>Src.data!B270</f>
        <v>1008</v>
      </c>
      <c r="K267" t="s">
        <v>28</v>
      </c>
      <c r="L267" t="s">
        <v>29</v>
      </c>
      <c r="N267" t="s">
        <v>30</v>
      </c>
    </row>
    <row r="268" spans="1:14" x14ac:dyDescent="0.25">
      <c r="A268" t="str">
        <f>Src.data!A271&amp;Src.data!B271&amp;Src.data!C271&amp;"-"&amp;Src.data!E271&amp;Src.data!G271</f>
        <v>LCN1008T-R39J</v>
      </c>
      <c r="B268" t="s">
        <v>40</v>
      </c>
      <c r="C268" s="1" t="s">
        <v>41</v>
      </c>
      <c r="D268" t="str">
        <f>"LCN"&amp;Src.data!B268</f>
        <v>LCN1008</v>
      </c>
      <c r="E268" s="1" t="s">
        <v>39</v>
      </c>
      <c r="F268" t="str">
        <f>Src.data!D271&amp;"nH"</f>
        <v>390nH</v>
      </c>
      <c r="G268" t="str">
        <f>Src.data!F271</f>
        <v>±5%</v>
      </c>
      <c r="H268" t="s">
        <v>26</v>
      </c>
      <c r="I268" t="s">
        <v>27</v>
      </c>
      <c r="J268" t="str">
        <f>Src.data!B271</f>
        <v>1008</v>
      </c>
      <c r="K268" t="s">
        <v>28</v>
      </c>
      <c r="L268" t="s">
        <v>29</v>
      </c>
      <c r="N268" t="s">
        <v>30</v>
      </c>
    </row>
    <row r="269" spans="1:14" x14ac:dyDescent="0.25">
      <c r="A269" t="str">
        <f>Src.data!A272&amp;Src.data!B272&amp;Src.data!C272&amp;"-"&amp;Src.data!E272&amp;Src.data!G272</f>
        <v>LCN1008T-R39K</v>
      </c>
      <c r="B269" t="s">
        <v>40</v>
      </c>
      <c r="C269" s="1" t="s">
        <v>41</v>
      </c>
      <c r="D269" t="str">
        <f>"LCN"&amp;Src.data!B269</f>
        <v>LCN1008</v>
      </c>
      <c r="E269" s="1" t="s">
        <v>39</v>
      </c>
      <c r="F269" t="str">
        <f>Src.data!D272&amp;"nH"</f>
        <v>390nH</v>
      </c>
      <c r="G269" t="str">
        <f>Src.data!F272</f>
        <v>±10%</v>
      </c>
      <c r="H269" t="s">
        <v>26</v>
      </c>
      <c r="I269" t="s">
        <v>27</v>
      </c>
      <c r="J269" t="str">
        <f>Src.data!B272</f>
        <v>1008</v>
      </c>
      <c r="K269" t="s">
        <v>28</v>
      </c>
      <c r="L269" t="s">
        <v>29</v>
      </c>
      <c r="N269" t="s">
        <v>30</v>
      </c>
    </row>
    <row r="270" spans="1:14" x14ac:dyDescent="0.25">
      <c r="A270" t="str">
        <f>Src.data!A273&amp;Src.data!B273&amp;Src.data!C273&amp;"-"&amp;Src.data!E273&amp;Src.data!G273</f>
        <v>LCN1008T-R47G</v>
      </c>
      <c r="B270" t="s">
        <v>40</v>
      </c>
      <c r="C270" s="1" t="s">
        <v>41</v>
      </c>
      <c r="D270" t="str">
        <f>"LCN"&amp;Src.data!B270</f>
        <v>LCN1008</v>
      </c>
      <c r="E270" s="1" t="s">
        <v>39</v>
      </c>
      <c r="F270" t="str">
        <f>Src.data!D273&amp;"nH"</f>
        <v>470nH</v>
      </c>
      <c r="G270" t="str">
        <f>Src.data!F273</f>
        <v>±2%</v>
      </c>
      <c r="H270" t="s">
        <v>26</v>
      </c>
      <c r="I270" t="s">
        <v>27</v>
      </c>
      <c r="J270" t="str">
        <f>Src.data!B273</f>
        <v>1008</v>
      </c>
      <c r="K270" t="s">
        <v>28</v>
      </c>
      <c r="L270" t="s">
        <v>29</v>
      </c>
      <c r="N270" t="s">
        <v>30</v>
      </c>
    </row>
    <row r="271" spans="1:14" x14ac:dyDescent="0.25">
      <c r="A271" t="str">
        <f>Src.data!A274&amp;Src.data!B274&amp;Src.data!C274&amp;"-"&amp;Src.data!E274&amp;Src.data!G274</f>
        <v>LCN1008T-R47J</v>
      </c>
      <c r="B271" t="s">
        <v>40</v>
      </c>
      <c r="C271" s="1" t="s">
        <v>41</v>
      </c>
      <c r="D271" t="str">
        <f>"LCN"&amp;Src.data!B271</f>
        <v>LCN1008</v>
      </c>
      <c r="E271" s="1" t="s">
        <v>39</v>
      </c>
      <c r="F271" t="str">
        <f>Src.data!D274&amp;"nH"</f>
        <v>470nH</v>
      </c>
      <c r="G271" t="str">
        <f>Src.data!F274</f>
        <v>±5%</v>
      </c>
      <c r="H271" t="s">
        <v>26</v>
      </c>
      <c r="I271" t="s">
        <v>27</v>
      </c>
      <c r="J271" t="str">
        <f>Src.data!B274</f>
        <v>1008</v>
      </c>
      <c r="K271" t="s">
        <v>28</v>
      </c>
      <c r="L271" t="s">
        <v>29</v>
      </c>
      <c r="N271" t="s">
        <v>30</v>
      </c>
    </row>
    <row r="272" spans="1:14" x14ac:dyDescent="0.25">
      <c r="A272" t="str">
        <f>Src.data!A275&amp;Src.data!B275&amp;Src.data!C275&amp;"-"&amp;Src.data!E275&amp;Src.data!G275</f>
        <v>LCN1008T-R47K</v>
      </c>
      <c r="B272" t="s">
        <v>40</v>
      </c>
      <c r="C272" s="1" t="s">
        <v>41</v>
      </c>
      <c r="D272" t="str">
        <f>"LCN"&amp;Src.data!B272</f>
        <v>LCN1008</v>
      </c>
      <c r="E272" s="1" t="s">
        <v>39</v>
      </c>
      <c r="F272" t="str">
        <f>Src.data!D275&amp;"nH"</f>
        <v>470nH</v>
      </c>
      <c r="G272" t="str">
        <f>Src.data!F275</f>
        <v>±10%</v>
      </c>
      <c r="H272" t="s">
        <v>26</v>
      </c>
      <c r="I272" t="s">
        <v>27</v>
      </c>
      <c r="J272" t="str">
        <f>Src.data!B275</f>
        <v>1008</v>
      </c>
      <c r="K272" t="s">
        <v>28</v>
      </c>
      <c r="L272" t="s">
        <v>29</v>
      </c>
      <c r="N272" t="s">
        <v>30</v>
      </c>
    </row>
    <row r="273" spans="1:14" x14ac:dyDescent="0.25">
      <c r="A273" t="str">
        <f>Src.data!A276&amp;Src.data!B276&amp;Src.data!C276&amp;"-"&amp;Src.data!E276&amp;Src.data!G276</f>
        <v>LCN1008T-R56G</v>
      </c>
      <c r="B273" t="s">
        <v>40</v>
      </c>
      <c r="C273" s="1" t="s">
        <v>41</v>
      </c>
      <c r="D273" t="str">
        <f>"LCN"&amp;Src.data!B273</f>
        <v>LCN1008</v>
      </c>
      <c r="E273" s="1" t="s">
        <v>39</v>
      </c>
      <c r="F273" t="str">
        <f>Src.data!D276&amp;"nH"</f>
        <v>560nH</v>
      </c>
      <c r="G273" t="str">
        <f>Src.data!F276</f>
        <v>±2%</v>
      </c>
      <c r="H273" t="s">
        <v>26</v>
      </c>
      <c r="I273" t="s">
        <v>27</v>
      </c>
      <c r="J273" t="str">
        <f>Src.data!B276</f>
        <v>1008</v>
      </c>
      <c r="K273" t="s">
        <v>28</v>
      </c>
      <c r="L273" t="s">
        <v>29</v>
      </c>
      <c r="N273" t="s">
        <v>30</v>
      </c>
    </row>
    <row r="274" spans="1:14" x14ac:dyDescent="0.25">
      <c r="A274" t="str">
        <f>Src.data!A277&amp;Src.data!B277&amp;Src.data!C277&amp;"-"&amp;Src.data!E277&amp;Src.data!G277</f>
        <v>LCN1008T-R56J</v>
      </c>
      <c r="B274" t="s">
        <v>40</v>
      </c>
      <c r="C274" s="1" t="s">
        <v>41</v>
      </c>
      <c r="D274" t="str">
        <f>"LCN"&amp;Src.data!B274</f>
        <v>LCN1008</v>
      </c>
      <c r="E274" s="1" t="s">
        <v>39</v>
      </c>
      <c r="F274" t="str">
        <f>Src.data!D277&amp;"nH"</f>
        <v>560nH</v>
      </c>
      <c r="G274" t="str">
        <f>Src.data!F277</f>
        <v>±5%</v>
      </c>
      <c r="H274" t="s">
        <v>26</v>
      </c>
      <c r="I274" t="s">
        <v>27</v>
      </c>
      <c r="J274" t="str">
        <f>Src.data!B277</f>
        <v>1008</v>
      </c>
      <c r="K274" t="s">
        <v>28</v>
      </c>
      <c r="L274" t="s">
        <v>29</v>
      </c>
      <c r="N274" t="s">
        <v>30</v>
      </c>
    </row>
    <row r="275" spans="1:14" x14ac:dyDescent="0.25">
      <c r="A275" t="str">
        <f>Src.data!A278&amp;Src.data!B278&amp;Src.data!C278&amp;"-"&amp;Src.data!E278&amp;Src.data!G278</f>
        <v>LCN1008T-R56K</v>
      </c>
      <c r="B275" t="s">
        <v>40</v>
      </c>
      <c r="C275" s="1" t="s">
        <v>41</v>
      </c>
      <c r="D275" t="str">
        <f>"LCN"&amp;Src.data!B275</f>
        <v>LCN1008</v>
      </c>
      <c r="E275" s="1" t="s">
        <v>39</v>
      </c>
      <c r="F275" t="str">
        <f>Src.data!D278&amp;"nH"</f>
        <v>560nH</v>
      </c>
      <c r="G275" t="str">
        <f>Src.data!F278</f>
        <v>±10%</v>
      </c>
      <c r="H275" t="s">
        <v>26</v>
      </c>
      <c r="I275" t="s">
        <v>27</v>
      </c>
      <c r="J275" t="str">
        <f>Src.data!B278</f>
        <v>1008</v>
      </c>
      <c r="K275" t="s">
        <v>28</v>
      </c>
      <c r="L275" t="s">
        <v>29</v>
      </c>
      <c r="N275" t="s">
        <v>30</v>
      </c>
    </row>
    <row r="276" spans="1:14" x14ac:dyDescent="0.25">
      <c r="A276" t="str">
        <f>Src.data!A279&amp;Src.data!B279&amp;Src.data!C279&amp;"-"&amp;Src.data!E279&amp;Src.data!G279</f>
        <v>LCN1008T-R62G</v>
      </c>
      <c r="B276" t="s">
        <v>40</v>
      </c>
      <c r="C276" s="1" t="s">
        <v>41</v>
      </c>
      <c r="D276" t="str">
        <f>"LCN"&amp;Src.data!B276</f>
        <v>LCN1008</v>
      </c>
      <c r="E276" s="1" t="s">
        <v>39</v>
      </c>
      <c r="F276" t="str">
        <f>Src.data!D279&amp;"nH"</f>
        <v>620nH</v>
      </c>
      <c r="G276" t="str">
        <f>Src.data!F279</f>
        <v>±2%</v>
      </c>
      <c r="H276" t="s">
        <v>26</v>
      </c>
      <c r="I276" t="s">
        <v>27</v>
      </c>
      <c r="J276" t="str">
        <f>Src.data!B279</f>
        <v>1008</v>
      </c>
      <c r="K276" t="s">
        <v>28</v>
      </c>
      <c r="L276" t="s">
        <v>29</v>
      </c>
      <c r="N276" t="s">
        <v>30</v>
      </c>
    </row>
    <row r="277" spans="1:14" x14ac:dyDescent="0.25">
      <c r="A277" t="str">
        <f>Src.data!A280&amp;Src.data!B280&amp;Src.data!C280&amp;"-"&amp;Src.data!E280&amp;Src.data!G280</f>
        <v>LCN1008T-R62J</v>
      </c>
      <c r="B277" t="s">
        <v>40</v>
      </c>
      <c r="C277" s="1" t="s">
        <v>41</v>
      </c>
      <c r="D277" t="str">
        <f>"LCN"&amp;Src.data!B277</f>
        <v>LCN1008</v>
      </c>
      <c r="E277" s="1" t="s">
        <v>39</v>
      </c>
      <c r="F277" t="str">
        <f>Src.data!D280&amp;"nH"</f>
        <v>620nH</v>
      </c>
      <c r="G277" t="str">
        <f>Src.data!F280</f>
        <v>±5%</v>
      </c>
      <c r="H277" t="s">
        <v>26</v>
      </c>
      <c r="I277" t="s">
        <v>27</v>
      </c>
      <c r="J277" t="str">
        <f>Src.data!B280</f>
        <v>1008</v>
      </c>
      <c r="K277" t="s">
        <v>28</v>
      </c>
      <c r="L277" t="s">
        <v>29</v>
      </c>
      <c r="N277" t="s">
        <v>30</v>
      </c>
    </row>
    <row r="278" spans="1:14" x14ac:dyDescent="0.25">
      <c r="A278" t="str">
        <f>Src.data!A281&amp;Src.data!B281&amp;Src.data!C281&amp;"-"&amp;Src.data!E281&amp;Src.data!G281</f>
        <v>LCN1008T-R62K</v>
      </c>
      <c r="B278" t="s">
        <v>40</v>
      </c>
      <c r="C278" s="1" t="s">
        <v>41</v>
      </c>
      <c r="D278" t="str">
        <f>"LCN"&amp;Src.data!B278</f>
        <v>LCN1008</v>
      </c>
      <c r="E278" s="1" t="s">
        <v>39</v>
      </c>
      <c r="F278" t="str">
        <f>Src.data!D281&amp;"nH"</f>
        <v>620nH</v>
      </c>
      <c r="G278" t="str">
        <f>Src.data!F281</f>
        <v>±10%</v>
      </c>
      <c r="H278" t="s">
        <v>26</v>
      </c>
      <c r="I278" t="s">
        <v>27</v>
      </c>
      <c r="J278" t="str">
        <f>Src.data!B281</f>
        <v>1008</v>
      </c>
      <c r="K278" t="s">
        <v>28</v>
      </c>
      <c r="L278" t="s">
        <v>29</v>
      </c>
      <c r="N278" t="s">
        <v>30</v>
      </c>
    </row>
    <row r="279" spans="1:14" x14ac:dyDescent="0.25">
      <c r="A279" t="str">
        <f>Src.data!A282&amp;Src.data!B282&amp;Src.data!C282&amp;"-"&amp;Src.data!E282&amp;Src.data!G282</f>
        <v>LCN1008T-R68G</v>
      </c>
      <c r="B279" t="s">
        <v>40</v>
      </c>
      <c r="C279" s="1" t="s">
        <v>41</v>
      </c>
      <c r="D279" t="str">
        <f>"LCN"&amp;Src.data!B279</f>
        <v>LCN1008</v>
      </c>
      <c r="E279" s="1" t="s">
        <v>39</v>
      </c>
      <c r="F279" t="str">
        <f>Src.data!D282&amp;"nH"</f>
        <v>680nH</v>
      </c>
      <c r="G279" t="str">
        <f>Src.data!F282</f>
        <v>±2%</v>
      </c>
      <c r="H279" t="s">
        <v>26</v>
      </c>
      <c r="I279" t="s">
        <v>27</v>
      </c>
      <c r="J279" t="str">
        <f>Src.data!B282</f>
        <v>1008</v>
      </c>
      <c r="K279" t="s">
        <v>28</v>
      </c>
      <c r="L279" t="s">
        <v>29</v>
      </c>
      <c r="N279" t="s">
        <v>30</v>
      </c>
    </row>
    <row r="280" spans="1:14" x14ac:dyDescent="0.25">
      <c r="A280" t="str">
        <f>Src.data!A283&amp;Src.data!B283&amp;Src.data!C283&amp;"-"&amp;Src.data!E283&amp;Src.data!G283</f>
        <v>LCN1008T-R68J</v>
      </c>
      <c r="B280" t="s">
        <v>40</v>
      </c>
      <c r="C280" s="1" t="s">
        <v>41</v>
      </c>
      <c r="D280" t="str">
        <f>"LCN"&amp;Src.data!B280</f>
        <v>LCN1008</v>
      </c>
      <c r="E280" s="1" t="s">
        <v>39</v>
      </c>
      <c r="F280" t="str">
        <f>Src.data!D283&amp;"nH"</f>
        <v>680nH</v>
      </c>
      <c r="G280" t="str">
        <f>Src.data!F283</f>
        <v>±5%</v>
      </c>
      <c r="H280" t="s">
        <v>26</v>
      </c>
      <c r="I280" t="s">
        <v>27</v>
      </c>
      <c r="J280" t="str">
        <f>Src.data!B283</f>
        <v>1008</v>
      </c>
      <c r="K280" t="s">
        <v>28</v>
      </c>
      <c r="L280" t="s">
        <v>29</v>
      </c>
      <c r="N280" t="s">
        <v>30</v>
      </c>
    </row>
    <row r="281" spans="1:14" x14ac:dyDescent="0.25">
      <c r="A281" t="str">
        <f>Src.data!A284&amp;Src.data!B284&amp;Src.data!C284&amp;"-"&amp;Src.data!E284&amp;Src.data!G284</f>
        <v>LCN1008T-R68K</v>
      </c>
      <c r="B281" t="s">
        <v>40</v>
      </c>
      <c r="C281" s="1" t="s">
        <v>41</v>
      </c>
      <c r="D281" t="str">
        <f>"LCN"&amp;Src.data!B281</f>
        <v>LCN1008</v>
      </c>
      <c r="E281" s="1" t="s">
        <v>39</v>
      </c>
      <c r="F281" t="str">
        <f>Src.data!D284&amp;"nH"</f>
        <v>680nH</v>
      </c>
      <c r="G281" t="str">
        <f>Src.data!F284</f>
        <v>±10%</v>
      </c>
      <c r="H281" t="s">
        <v>26</v>
      </c>
      <c r="I281" t="s">
        <v>27</v>
      </c>
      <c r="J281" t="str">
        <f>Src.data!B284</f>
        <v>1008</v>
      </c>
      <c r="K281" t="s">
        <v>28</v>
      </c>
      <c r="L281" t="s">
        <v>29</v>
      </c>
      <c r="N281" t="s">
        <v>30</v>
      </c>
    </row>
    <row r="282" spans="1:14" x14ac:dyDescent="0.25">
      <c r="A282" t="str">
        <f>Src.data!A285&amp;Src.data!B285&amp;Src.data!C285&amp;"-"&amp;Src.data!E285&amp;Src.data!G285</f>
        <v>LCN1008T-R75G</v>
      </c>
      <c r="B282" t="s">
        <v>40</v>
      </c>
      <c r="C282" s="1" t="s">
        <v>41</v>
      </c>
      <c r="D282" t="str">
        <f>"LCN"&amp;Src.data!B282</f>
        <v>LCN1008</v>
      </c>
      <c r="E282" s="1" t="s">
        <v>39</v>
      </c>
      <c r="F282" t="str">
        <f>Src.data!D285&amp;"nH"</f>
        <v>750nH</v>
      </c>
      <c r="G282" t="str">
        <f>Src.data!F285</f>
        <v>±2%</v>
      </c>
      <c r="H282" t="s">
        <v>26</v>
      </c>
      <c r="I282" t="s">
        <v>27</v>
      </c>
      <c r="J282" t="str">
        <f>Src.data!B285</f>
        <v>1008</v>
      </c>
      <c r="K282" t="s">
        <v>28</v>
      </c>
      <c r="L282" t="s">
        <v>29</v>
      </c>
      <c r="N282" t="s">
        <v>30</v>
      </c>
    </row>
    <row r="283" spans="1:14" x14ac:dyDescent="0.25">
      <c r="A283" t="str">
        <f>Src.data!A286&amp;Src.data!B286&amp;Src.data!C286&amp;"-"&amp;Src.data!E286&amp;Src.data!G286</f>
        <v>LCN1008T-R75J</v>
      </c>
      <c r="B283" t="s">
        <v>40</v>
      </c>
      <c r="C283" s="1" t="s">
        <v>41</v>
      </c>
      <c r="D283" t="str">
        <f>"LCN"&amp;Src.data!B283</f>
        <v>LCN1008</v>
      </c>
      <c r="E283" s="1" t="s">
        <v>39</v>
      </c>
      <c r="F283" t="str">
        <f>Src.data!D286&amp;"nH"</f>
        <v>750nH</v>
      </c>
      <c r="G283" t="str">
        <f>Src.data!F286</f>
        <v>±5%</v>
      </c>
      <c r="H283" t="s">
        <v>26</v>
      </c>
      <c r="I283" t="s">
        <v>27</v>
      </c>
      <c r="J283" t="str">
        <f>Src.data!B286</f>
        <v>1008</v>
      </c>
      <c r="K283" t="s">
        <v>28</v>
      </c>
      <c r="L283" t="s">
        <v>29</v>
      </c>
      <c r="N283" t="s">
        <v>30</v>
      </c>
    </row>
    <row r="284" spans="1:14" x14ac:dyDescent="0.25">
      <c r="A284" t="str">
        <f>Src.data!A287&amp;Src.data!B287&amp;Src.data!C287&amp;"-"&amp;Src.data!E287&amp;Src.data!G287</f>
        <v>LCN1008T-R75K</v>
      </c>
      <c r="B284" t="s">
        <v>40</v>
      </c>
      <c r="C284" s="1" t="s">
        <v>41</v>
      </c>
      <c r="D284" t="str">
        <f>"LCN"&amp;Src.data!B284</f>
        <v>LCN1008</v>
      </c>
      <c r="E284" s="1" t="s">
        <v>39</v>
      </c>
      <c r="F284" t="str">
        <f>Src.data!D287&amp;"nH"</f>
        <v>750nH</v>
      </c>
      <c r="G284" t="str">
        <f>Src.data!F287</f>
        <v>±10%</v>
      </c>
      <c r="H284" t="s">
        <v>26</v>
      </c>
      <c r="I284" t="s">
        <v>27</v>
      </c>
      <c r="J284" t="str">
        <f>Src.data!B287</f>
        <v>1008</v>
      </c>
      <c r="K284" t="s">
        <v>28</v>
      </c>
      <c r="L284" t="s">
        <v>29</v>
      </c>
      <c r="N284" t="s">
        <v>30</v>
      </c>
    </row>
    <row r="285" spans="1:14" x14ac:dyDescent="0.25">
      <c r="A285" t="str">
        <f>Src.data!A288&amp;Src.data!B288&amp;Src.data!C288&amp;"-"&amp;Src.data!E288&amp;Src.data!G288</f>
        <v>LCN1008T-R82G</v>
      </c>
      <c r="B285" t="s">
        <v>40</v>
      </c>
      <c r="C285" s="1" t="s">
        <v>41</v>
      </c>
      <c r="D285" t="str">
        <f>"LCN"&amp;Src.data!B285</f>
        <v>LCN1008</v>
      </c>
      <c r="E285" s="1" t="s">
        <v>39</v>
      </c>
      <c r="F285" t="str">
        <f>Src.data!D288&amp;"nH"</f>
        <v>820nH</v>
      </c>
      <c r="G285" t="str">
        <f>Src.data!F288</f>
        <v>±2%</v>
      </c>
      <c r="H285" t="s">
        <v>26</v>
      </c>
      <c r="I285" t="s">
        <v>27</v>
      </c>
      <c r="J285" t="str">
        <f>Src.data!B288</f>
        <v>1008</v>
      </c>
      <c r="K285" t="s">
        <v>28</v>
      </c>
      <c r="L285" t="s">
        <v>29</v>
      </c>
      <c r="N285" t="s">
        <v>30</v>
      </c>
    </row>
    <row r="286" spans="1:14" x14ac:dyDescent="0.25">
      <c r="A286" t="str">
        <f>Src.data!A289&amp;Src.data!B289&amp;Src.data!C289&amp;"-"&amp;Src.data!E289&amp;Src.data!G289</f>
        <v>LCN1008T-R82J</v>
      </c>
      <c r="B286" t="s">
        <v>40</v>
      </c>
      <c r="C286" s="1" t="s">
        <v>41</v>
      </c>
      <c r="D286" t="str">
        <f>"LCN"&amp;Src.data!B286</f>
        <v>LCN1008</v>
      </c>
      <c r="E286" s="1" t="s">
        <v>39</v>
      </c>
      <c r="F286" t="str">
        <f>Src.data!D289&amp;"nH"</f>
        <v>820nH</v>
      </c>
      <c r="G286" t="str">
        <f>Src.data!F289</f>
        <v>±5%</v>
      </c>
      <c r="H286" t="s">
        <v>26</v>
      </c>
      <c r="I286" t="s">
        <v>27</v>
      </c>
      <c r="J286" t="str">
        <f>Src.data!B289</f>
        <v>1008</v>
      </c>
      <c r="K286" t="s">
        <v>28</v>
      </c>
      <c r="L286" t="s">
        <v>29</v>
      </c>
      <c r="N286" t="s">
        <v>30</v>
      </c>
    </row>
    <row r="287" spans="1:14" x14ac:dyDescent="0.25">
      <c r="A287" t="str">
        <f>Src.data!A290&amp;Src.data!B290&amp;Src.data!C290&amp;"-"&amp;Src.data!E290&amp;Src.data!G290</f>
        <v>LCN1008T-R82K</v>
      </c>
      <c r="B287" t="s">
        <v>40</v>
      </c>
      <c r="C287" s="1" t="s">
        <v>41</v>
      </c>
      <c r="D287" t="str">
        <f>"LCN"&amp;Src.data!B287</f>
        <v>LCN1008</v>
      </c>
      <c r="E287" s="1" t="s">
        <v>39</v>
      </c>
      <c r="F287" t="str">
        <f>Src.data!D290&amp;"nH"</f>
        <v>820nH</v>
      </c>
      <c r="G287" t="str">
        <f>Src.data!F290</f>
        <v>±10%</v>
      </c>
      <c r="H287" t="s">
        <v>26</v>
      </c>
      <c r="I287" t="s">
        <v>27</v>
      </c>
      <c r="J287" t="str">
        <f>Src.data!B290</f>
        <v>1008</v>
      </c>
      <c r="K287" t="s">
        <v>28</v>
      </c>
      <c r="L287" t="s">
        <v>29</v>
      </c>
      <c r="N287" t="s">
        <v>30</v>
      </c>
    </row>
    <row r="288" spans="1:14" x14ac:dyDescent="0.25">
      <c r="A288" t="str">
        <f>Src.data!A291&amp;Src.data!B291&amp;Src.data!C291&amp;"-"&amp;Src.data!E291&amp;Src.data!G291</f>
        <v>LCN1008T-R91G</v>
      </c>
      <c r="B288" t="s">
        <v>40</v>
      </c>
      <c r="C288" s="1" t="s">
        <v>41</v>
      </c>
      <c r="D288" t="str">
        <f>"LCN"&amp;Src.data!B288</f>
        <v>LCN1008</v>
      </c>
      <c r="E288" s="1" t="s">
        <v>39</v>
      </c>
      <c r="F288" t="str">
        <f>Src.data!D291&amp;"nH"</f>
        <v>910nH</v>
      </c>
      <c r="G288" t="str">
        <f>Src.data!F291</f>
        <v>±2%</v>
      </c>
      <c r="H288" t="s">
        <v>26</v>
      </c>
      <c r="I288" t="s">
        <v>27</v>
      </c>
      <c r="J288" t="str">
        <f>Src.data!B291</f>
        <v>1008</v>
      </c>
      <c r="K288" t="s">
        <v>28</v>
      </c>
      <c r="L288" t="s">
        <v>29</v>
      </c>
      <c r="N288" t="s">
        <v>30</v>
      </c>
    </row>
    <row r="289" spans="1:14" x14ac:dyDescent="0.25">
      <c r="A289" t="str">
        <f>Src.data!A292&amp;Src.data!B292&amp;Src.data!C292&amp;"-"&amp;Src.data!E292&amp;Src.data!G292</f>
        <v>LCN1008T-R91J</v>
      </c>
      <c r="B289" t="s">
        <v>40</v>
      </c>
      <c r="C289" s="1" t="s">
        <v>41</v>
      </c>
      <c r="D289" t="str">
        <f>"LCN"&amp;Src.data!B289</f>
        <v>LCN1008</v>
      </c>
      <c r="E289" s="1" t="s">
        <v>39</v>
      </c>
      <c r="F289" t="str">
        <f>Src.data!D292&amp;"nH"</f>
        <v>910nH</v>
      </c>
      <c r="G289" t="str">
        <f>Src.data!F292</f>
        <v>±5%</v>
      </c>
      <c r="H289" t="s">
        <v>26</v>
      </c>
      <c r="I289" t="s">
        <v>27</v>
      </c>
      <c r="J289" t="str">
        <f>Src.data!B292</f>
        <v>1008</v>
      </c>
      <c r="K289" t="s">
        <v>28</v>
      </c>
      <c r="L289" t="s">
        <v>29</v>
      </c>
      <c r="N289" t="s">
        <v>30</v>
      </c>
    </row>
    <row r="290" spans="1:14" x14ac:dyDescent="0.25">
      <c r="A290" t="str">
        <f>Src.data!A293&amp;Src.data!B293&amp;Src.data!C293&amp;"-"&amp;Src.data!E293&amp;Src.data!G293</f>
        <v>LCN1008T-R91K</v>
      </c>
      <c r="B290" t="s">
        <v>40</v>
      </c>
      <c r="C290" s="1" t="s">
        <v>41</v>
      </c>
      <c r="D290" t="str">
        <f>"LCN"&amp;Src.data!B290</f>
        <v>LCN1008</v>
      </c>
      <c r="E290" s="1" t="s">
        <v>39</v>
      </c>
      <c r="F290" t="str">
        <f>Src.data!D293&amp;"nH"</f>
        <v>910nH</v>
      </c>
      <c r="G290" t="str">
        <f>Src.data!F293</f>
        <v>±10%</v>
      </c>
      <c r="H290" t="s">
        <v>26</v>
      </c>
      <c r="I290" t="s">
        <v>27</v>
      </c>
      <c r="J290" t="str">
        <f>Src.data!B293</f>
        <v>1008</v>
      </c>
      <c r="K290" t="s">
        <v>28</v>
      </c>
      <c r="L290" t="s">
        <v>29</v>
      </c>
      <c r="N290" t="s">
        <v>30</v>
      </c>
    </row>
    <row r="291" spans="1:14" x14ac:dyDescent="0.25">
      <c r="A291" t="str">
        <f>Src.data!A294&amp;Src.data!B294&amp;Src.data!C294&amp;"-"&amp;Src.data!E294&amp;Src.data!G294</f>
        <v>LCN1008T-1R0G</v>
      </c>
      <c r="B291" t="s">
        <v>40</v>
      </c>
      <c r="C291" s="1" t="s">
        <v>41</v>
      </c>
      <c r="D291" t="str">
        <f>"LCN"&amp;Src.data!B291</f>
        <v>LCN1008</v>
      </c>
      <c r="E291" s="1" t="s">
        <v>39</v>
      </c>
      <c r="F291" t="str">
        <f>Src.data!D294&amp;"nH"</f>
        <v>1000nH</v>
      </c>
      <c r="G291" t="str">
        <f>Src.data!F294</f>
        <v>±2%</v>
      </c>
      <c r="H291" t="s">
        <v>26</v>
      </c>
      <c r="I291" t="s">
        <v>27</v>
      </c>
      <c r="J291" t="str">
        <f>Src.data!B294</f>
        <v>1008</v>
      </c>
      <c r="K291" t="s">
        <v>28</v>
      </c>
      <c r="L291" t="s">
        <v>29</v>
      </c>
      <c r="N291" t="s">
        <v>30</v>
      </c>
    </row>
    <row r="292" spans="1:14" x14ac:dyDescent="0.25">
      <c r="A292" t="str">
        <f>Src.data!A295&amp;Src.data!B295&amp;Src.data!C295&amp;"-"&amp;Src.data!E295&amp;Src.data!G295</f>
        <v>LCN1008T-1R0J</v>
      </c>
      <c r="B292" t="s">
        <v>40</v>
      </c>
      <c r="C292" s="1" t="s">
        <v>41</v>
      </c>
      <c r="D292" t="str">
        <f>"LCN"&amp;Src.data!B292</f>
        <v>LCN1008</v>
      </c>
      <c r="E292" s="1" t="s">
        <v>39</v>
      </c>
      <c r="F292" t="str">
        <f>Src.data!D295&amp;"nH"</f>
        <v>1000nH</v>
      </c>
      <c r="G292" t="str">
        <f>Src.data!F295</f>
        <v>±5%</v>
      </c>
      <c r="H292" t="s">
        <v>26</v>
      </c>
      <c r="I292" t="s">
        <v>27</v>
      </c>
      <c r="J292" t="str">
        <f>Src.data!B295</f>
        <v>1008</v>
      </c>
      <c r="K292" t="s">
        <v>28</v>
      </c>
      <c r="L292" t="s">
        <v>29</v>
      </c>
      <c r="N292" t="s">
        <v>30</v>
      </c>
    </row>
    <row r="293" spans="1:14" x14ac:dyDescent="0.25">
      <c r="A293" t="str">
        <f>Src.data!A296&amp;Src.data!B296&amp;Src.data!C296&amp;"-"&amp;Src.data!E296&amp;Src.data!G296</f>
        <v>LCN1008T-1R0K</v>
      </c>
      <c r="B293" t="s">
        <v>40</v>
      </c>
      <c r="C293" s="1" t="s">
        <v>41</v>
      </c>
      <c r="D293" t="str">
        <f>"LCN"&amp;Src.data!B293</f>
        <v>LCN1008</v>
      </c>
      <c r="E293" s="1" t="s">
        <v>39</v>
      </c>
      <c r="F293" t="str">
        <f>Src.data!D296&amp;"nH"</f>
        <v>1000nH</v>
      </c>
      <c r="G293" t="str">
        <f>Src.data!F296</f>
        <v>±10%</v>
      </c>
      <c r="H293" t="s">
        <v>26</v>
      </c>
      <c r="I293" t="s">
        <v>27</v>
      </c>
      <c r="J293" t="str">
        <f>Src.data!B296</f>
        <v>1008</v>
      </c>
      <c r="K293" t="s">
        <v>28</v>
      </c>
      <c r="L293" t="s">
        <v>29</v>
      </c>
      <c r="N293" t="s">
        <v>30</v>
      </c>
    </row>
    <row r="294" spans="1:14" x14ac:dyDescent="0.25">
      <c r="A294" t="str">
        <f>Src.data!A297&amp;Src.data!B297&amp;Src.data!C297&amp;"-"&amp;Src.data!E297&amp;Src.data!G297</f>
        <v>LCN1008T-1R2G</v>
      </c>
      <c r="B294" t="s">
        <v>40</v>
      </c>
      <c r="C294" s="1" t="s">
        <v>41</v>
      </c>
      <c r="D294" t="str">
        <f>"LCN"&amp;Src.data!B294</f>
        <v>LCN1008</v>
      </c>
      <c r="E294" s="1" t="s">
        <v>39</v>
      </c>
      <c r="F294" t="str">
        <f>Src.data!D297&amp;"nH"</f>
        <v>1200nH</v>
      </c>
      <c r="G294" t="str">
        <f>Src.data!F297</f>
        <v>±2%</v>
      </c>
      <c r="H294" t="s">
        <v>26</v>
      </c>
      <c r="I294" t="s">
        <v>27</v>
      </c>
      <c r="J294" t="str">
        <f>Src.data!B297</f>
        <v>1008</v>
      </c>
      <c r="K294" t="s">
        <v>28</v>
      </c>
      <c r="L294" t="s">
        <v>29</v>
      </c>
      <c r="N294" t="s">
        <v>30</v>
      </c>
    </row>
    <row r="295" spans="1:14" x14ac:dyDescent="0.25">
      <c r="A295" t="str">
        <f>Src.data!A298&amp;Src.data!B298&amp;Src.data!C298&amp;"-"&amp;Src.data!E298&amp;Src.data!G298</f>
        <v>LCN1008T-1R2J</v>
      </c>
      <c r="B295" t="s">
        <v>40</v>
      </c>
      <c r="C295" s="1" t="s">
        <v>41</v>
      </c>
      <c r="D295" t="str">
        <f>"LCN"&amp;Src.data!B295</f>
        <v>LCN1008</v>
      </c>
      <c r="E295" s="1" t="s">
        <v>39</v>
      </c>
      <c r="F295" t="str">
        <f>Src.data!D298&amp;"nH"</f>
        <v>1200nH</v>
      </c>
      <c r="G295" t="str">
        <f>Src.data!F298</f>
        <v>±5%</v>
      </c>
      <c r="H295" t="s">
        <v>26</v>
      </c>
      <c r="I295" t="s">
        <v>27</v>
      </c>
      <c r="J295" t="str">
        <f>Src.data!B298</f>
        <v>1008</v>
      </c>
      <c r="K295" t="s">
        <v>28</v>
      </c>
      <c r="L295" t="s">
        <v>29</v>
      </c>
      <c r="N295" t="s">
        <v>30</v>
      </c>
    </row>
    <row r="296" spans="1:14" x14ac:dyDescent="0.25">
      <c r="A296" t="str">
        <f>Src.data!A299&amp;Src.data!B299&amp;Src.data!C299&amp;"-"&amp;Src.data!E299&amp;Src.data!G299</f>
        <v>LCN1008T-1R2K</v>
      </c>
      <c r="B296" t="s">
        <v>40</v>
      </c>
      <c r="C296" s="1" t="s">
        <v>41</v>
      </c>
      <c r="D296" t="str">
        <f>"LCN"&amp;Src.data!B296</f>
        <v>LCN1008</v>
      </c>
      <c r="E296" s="1" t="s">
        <v>39</v>
      </c>
      <c r="F296" t="str">
        <f>Src.data!D299&amp;"nH"</f>
        <v>1200nH</v>
      </c>
      <c r="G296" t="str">
        <f>Src.data!F299</f>
        <v>±10%</v>
      </c>
      <c r="H296" t="s">
        <v>26</v>
      </c>
      <c r="I296" t="s">
        <v>27</v>
      </c>
      <c r="J296" t="str">
        <f>Src.data!B299</f>
        <v>1008</v>
      </c>
      <c r="K296" t="s">
        <v>28</v>
      </c>
      <c r="L296" t="s">
        <v>29</v>
      </c>
      <c r="N296" t="s">
        <v>30</v>
      </c>
    </row>
    <row r="297" spans="1:14" x14ac:dyDescent="0.25">
      <c r="A297" t="str">
        <f>Src.data!A300&amp;Src.data!B300&amp;Src.data!C300&amp;"-"&amp;Src.data!E300&amp;Src.data!G300</f>
        <v>LCN1008T-1R5G</v>
      </c>
      <c r="B297" t="s">
        <v>40</v>
      </c>
      <c r="C297" s="1" t="s">
        <v>41</v>
      </c>
      <c r="D297" t="str">
        <f>"LCN"&amp;Src.data!B297</f>
        <v>LCN1008</v>
      </c>
      <c r="E297" s="1" t="s">
        <v>39</v>
      </c>
      <c r="F297" t="str">
        <f>Src.data!D300&amp;"nH"</f>
        <v>1500nH</v>
      </c>
      <c r="G297" t="str">
        <f>Src.data!F300</f>
        <v>±2%</v>
      </c>
      <c r="H297" t="s">
        <v>26</v>
      </c>
      <c r="I297" t="s">
        <v>27</v>
      </c>
      <c r="J297" t="str">
        <f>Src.data!B300</f>
        <v>1008</v>
      </c>
      <c r="K297" t="s">
        <v>28</v>
      </c>
      <c r="L297" t="s">
        <v>29</v>
      </c>
      <c r="N297" t="s">
        <v>30</v>
      </c>
    </row>
    <row r="298" spans="1:14" x14ac:dyDescent="0.25">
      <c r="A298" t="str">
        <f>Src.data!A301&amp;Src.data!B301&amp;Src.data!C301&amp;"-"&amp;Src.data!E301&amp;Src.data!G301</f>
        <v>LCN1008T-1R5J</v>
      </c>
      <c r="B298" t="s">
        <v>40</v>
      </c>
      <c r="C298" s="1" t="s">
        <v>41</v>
      </c>
      <c r="D298" t="str">
        <f>"LCN"&amp;Src.data!B298</f>
        <v>LCN1008</v>
      </c>
      <c r="E298" s="1" t="s">
        <v>39</v>
      </c>
      <c r="F298" t="str">
        <f>Src.data!D301&amp;"nH"</f>
        <v>1500nH</v>
      </c>
      <c r="G298" t="str">
        <f>Src.data!F301</f>
        <v>±5%</v>
      </c>
      <c r="H298" t="s">
        <v>26</v>
      </c>
      <c r="I298" t="s">
        <v>27</v>
      </c>
      <c r="J298" t="str">
        <f>Src.data!B301</f>
        <v>1008</v>
      </c>
      <c r="K298" t="s">
        <v>28</v>
      </c>
      <c r="L298" t="s">
        <v>29</v>
      </c>
      <c r="N298" t="s">
        <v>30</v>
      </c>
    </row>
    <row r="299" spans="1:14" x14ac:dyDescent="0.25">
      <c r="A299" t="str">
        <f>Src.data!A302&amp;Src.data!B302&amp;Src.data!C302&amp;"-"&amp;Src.data!E302&amp;Src.data!G302</f>
        <v>LCN1008T-1R5K</v>
      </c>
      <c r="B299" t="s">
        <v>40</v>
      </c>
      <c r="C299" s="1" t="s">
        <v>41</v>
      </c>
      <c r="D299" t="str">
        <f>"LCN"&amp;Src.data!B299</f>
        <v>LCN1008</v>
      </c>
      <c r="E299" s="1" t="s">
        <v>39</v>
      </c>
      <c r="F299" t="str">
        <f>Src.data!D302&amp;"nH"</f>
        <v>1500nH</v>
      </c>
      <c r="G299" t="str">
        <f>Src.data!F302</f>
        <v>±10%</v>
      </c>
      <c r="H299" t="s">
        <v>26</v>
      </c>
      <c r="I299" t="s">
        <v>27</v>
      </c>
      <c r="J299" t="str">
        <f>Src.data!B302</f>
        <v>1008</v>
      </c>
      <c r="K299" t="s">
        <v>28</v>
      </c>
      <c r="L299" t="s">
        <v>29</v>
      </c>
      <c r="N299" t="s">
        <v>30</v>
      </c>
    </row>
    <row r="300" spans="1:14" x14ac:dyDescent="0.25">
      <c r="A300" t="str">
        <f>Src.data!A303&amp;Src.data!B303&amp;Src.data!C303&amp;"-"&amp;Src.data!E303&amp;Src.data!G303</f>
        <v>LCN1008T-1R8G</v>
      </c>
      <c r="B300" t="s">
        <v>40</v>
      </c>
      <c r="C300" s="1" t="s">
        <v>41</v>
      </c>
      <c r="D300" t="str">
        <f>"LCN"&amp;Src.data!B300</f>
        <v>LCN1008</v>
      </c>
      <c r="E300" s="1" t="s">
        <v>39</v>
      </c>
      <c r="F300" t="str">
        <f>Src.data!D303&amp;"nH"</f>
        <v>1800nH</v>
      </c>
      <c r="G300" t="str">
        <f>Src.data!F303</f>
        <v>±2%</v>
      </c>
      <c r="H300" t="s">
        <v>26</v>
      </c>
      <c r="I300" t="s">
        <v>27</v>
      </c>
      <c r="J300" t="str">
        <f>Src.data!B303</f>
        <v>1008</v>
      </c>
      <c r="K300" t="s">
        <v>28</v>
      </c>
      <c r="L300" t="s">
        <v>29</v>
      </c>
      <c r="N300" t="s">
        <v>30</v>
      </c>
    </row>
    <row r="301" spans="1:14" x14ac:dyDescent="0.25">
      <c r="A301" t="str">
        <f>Src.data!A304&amp;Src.data!B304&amp;Src.data!C304&amp;"-"&amp;Src.data!E304&amp;Src.data!G304</f>
        <v>LCN1008T-1R8J</v>
      </c>
      <c r="B301" t="s">
        <v>40</v>
      </c>
      <c r="C301" s="1" t="s">
        <v>41</v>
      </c>
      <c r="D301" t="str">
        <f>"LCN"&amp;Src.data!B301</f>
        <v>LCN1008</v>
      </c>
      <c r="E301" s="1" t="s">
        <v>39</v>
      </c>
      <c r="F301" t="str">
        <f>Src.data!D304&amp;"nH"</f>
        <v>1800nH</v>
      </c>
      <c r="G301" t="str">
        <f>Src.data!F304</f>
        <v>±5%</v>
      </c>
      <c r="H301" t="s">
        <v>26</v>
      </c>
      <c r="I301" t="s">
        <v>27</v>
      </c>
      <c r="J301" t="str">
        <f>Src.data!B304</f>
        <v>1008</v>
      </c>
      <c r="K301" t="s">
        <v>28</v>
      </c>
      <c r="L301" t="s">
        <v>29</v>
      </c>
      <c r="N301" t="s">
        <v>30</v>
      </c>
    </row>
    <row r="302" spans="1:14" x14ac:dyDescent="0.25">
      <c r="A302" t="str">
        <f>Src.data!A305&amp;Src.data!B305&amp;Src.data!C305&amp;"-"&amp;Src.data!E305&amp;Src.data!G305</f>
        <v>LCN1008T-1R8K</v>
      </c>
      <c r="B302" t="s">
        <v>40</v>
      </c>
      <c r="C302" s="1" t="s">
        <v>41</v>
      </c>
      <c r="D302" t="str">
        <f>"LCN"&amp;Src.data!B302</f>
        <v>LCN1008</v>
      </c>
      <c r="E302" s="1" t="s">
        <v>39</v>
      </c>
      <c r="F302" t="str">
        <f>Src.data!D305&amp;"nH"</f>
        <v>1800nH</v>
      </c>
      <c r="G302" t="str">
        <f>Src.data!F305</f>
        <v>±10%</v>
      </c>
      <c r="H302" t="s">
        <v>26</v>
      </c>
      <c r="I302" t="s">
        <v>27</v>
      </c>
      <c r="J302" t="str">
        <f>Src.data!B305</f>
        <v>1008</v>
      </c>
      <c r="K302" t="s">
        <v>28</v>
      </c>
      <c r="L302" t="s">
        <v>29</v>
      </c>
      <c r="N302" t="s">
        <v>30</v>
      </c>
    </row>
    <row r="303" spans="1:14" x14ac:dyDescent="0.25">
      <c r="A303" t="str">
        <f>Src.data!A306&amp;Src.data!B306&amp;Src.data!C306&amp;"-"&amp;Src.data!E306&amp;Src.data!G306</f>
        <v>LCN1008T-2R2G</v>
      </c>
      <c r="B303" t="s">
        <v>40</v>
      </c>
      <c r="C303" s="1" t="s">
        <v>41</v>
      </c>
      <c r="D303" t="str">
        <f>"LCN"&amp;Src.data!B303</f>
        <v>LCN1008</v>
      </c>
      <c r="E303" s="1" t="s">
        <v>39</v>
      </c>
      <c r="F303" t="str">
        <f>Src.data!D306&amp;"nH"</f>
        <v>2200nH</v>
      </c>
      <c r="G303" t="str">
        <f>Src.data!F306</f>
        <v>±2%</v>
      </c>
      <c r="H303" t="s">
        <v>26</v>
      </c>
      <c r="I303" t="s">
        <v>27</v>
      </c>
      <c r="J303" t="str">
        <f>Src.data!B306</f>
        <v>1008</v>
      </c>
      <c r="K303" t="s">
        <v>28</v>
      </c>
      <c r="L303" t="s">
        <v>29</v>
      </c>
      <c r="N303" t="s">
        <v>30</v>
      </c>
    </row>
    <row r="304" spans="1:14" x14ac:dyDescent="0.25">
      <c r="A304" t="str">
        <f>Src.data!A307&amp;Src.data!B307&amp;Src.data!C307&amp;"-"&amp;Src.data!E307&amp;Src.data!G307</f>
        <v>LCN1008T-2R2J</v>
      </c>
      <c r="B304" t="s">
        <v>40</v>
      </c>
      <c r="C304" s="1" t="s">
        <v>41</v>
      </c>
      <c r="D304" t="str">
        <f>"LCN"&amp;Src.data!B304</f>
        <v>LCN1008</v>
      </c>
      <c r="E304" s="1" t="s">
        <v>39</v>
      </c>
      <c r="F304" t="str">
        <f>Src.data!D307&amp;"nH"</f>
        <v>2200nH</v>
      </c>
      <c r="G304" t="str">
        <f>Src.data!F307</f>
        <v>±5%</v>
      </c>
      <c r="H304" t="s">
        <v>26</v>
      </c>
      <c r="I304" t="s">
        <v>27</v>
      </c>
      <c r="J304" t="str">
        <f>Src.data!B307</f>
        <v>1008</v>
      </c>
      <c r="K304" t="s">
        <v>28</v>
      </c>
      <c r="L304" t="s">
        <v>29</v>
      </c>
      <c r="N304" t="s">
        <v>30</v>
      </c>
    </row>
    <row r="305" spans="1:14" x14ac:dyDescent="0.25">
      <c r="A305" t="str">
        <f>Src.data!A308&amp;Src.data!B308&amp;Src.data!C308&amp;"-"&amp;Src.data!E308&amp;Src.data!G308</f>
        <v>LCN1008T-2R2K</v>
      </c>
      <c r="B305" t="s">
        <v>40</v>
      </c>
      <c r="C305" s="1" t="s">
        <v>41</v>
      </c>
      <c r="D305" t="str">
        <f>"LCN"&amp;Src.data!B305</f>
        <v>LCN1008</v>
      </c>
      <c r="E305" s="1" t="s">
        <v>39</v>
      </c>
      <c r="F305" t="str">
        <f>Src.data!D308&amp;"nH"</f>
        <v>2200nH</v>
      </c>
      <c r="G305" t="str">
        <f>Src.data!F308</f>
        <v>±10%</v>
      </c>
      <c r="H305" t="s">
        <v>26</v>
      </c>
      <c r="I305" t="s">
        <v>27</v>
      </c>
      <c r="J305" t="str">
        <f>Src.data!B308</f>
        <v>1008</v>
      </c>
      <c r="K305" t="s">
        <v>28</v>
      </c>
      <c r="L305" t="s">
        <v>29</v>
      </c>
      <c r="N305" t="s">
        <v>30</v>
      </c>
    </row>
    <row r="306" spans="1:14" x14ac:dyDescent="0.25">
      <c r="A306" t="str">
        <f>Src.data!A309&amp;Src.data!B309&amp;Src.data!C309&amp;"-"&amp;Src.data!E309&amp;Src.data!G309</f>
        <v>LCN1008T-2R7G</v>
      </c>
      <c r="B306" t="s">
        <v>40</v>
      </c>
      <c r="C306" s="1" t="s">
        <v>41</v>
      </c>
      <c r="D306" t="str">
        <f>"LCN"&amp;Src.data!B306</f>
        <v>LCN1008</v>
      </c>
      <c r="E306" s="1" t="s">
        <v>39</v>
      </c>
      <c r="F306" t="str">
        <f>Src.data!D309&amp;"nH"</f>
        <v>2700nH</v>
      </c>
      <c r="G306" t="str">
        <f>Src.data!F309</f>
        <v>±2%</v>
      </c>
      <c r="H306" t="s">
        <v>26</v>
      </c>
      <c r="I306" t="s">
        <v>27</v>
      </c>
      <c r="J306" t="str">
        <f>Src.data!B309</f>
        <v>1008</v>
      </c>
      <c r="K306" t="s">
        <v>28</v>
      </c>
      <c r="L306" t="s">
        <v>29</v>
      </c>
      <c r="N306" t="s">
        <v>30</v>
      </c>
    </row>
    <row r="307" spans="1:14" x14ac:dyDescent="0.25">
      <c r="A307" t="str">
        <f>Src.data!A310&amp;Src.data!B310&amp;Src.data!C310&amp;"-"&amp;Src.data!E310&amp;Src.data!G310</f>
        <v>LCN1008T-2R7J</v>
      </c>
      <c r="B307" t="s">
        <v>40</v>
      </c>
      <c r="C307" s="1" t="s">
        <v>41</v>
      </c>
      <c r="D307" t="str">
        <f>"LCN"&amp;Src.data!B307</f>
        <v>LCN1008</v>
      </c>
      <c r="E307" s="1" t="s">
        <v>39</v>
      </c>
      <c r="F307" t="str">
        <f>Src.data!D310&amp;"nH"</f>
        <v>2700nH</v>
      </c>
      <c r="G307" t="str">
        <f>Src.data!F310</f>
        <v>±5%</v>
      </c>
      <c r="H307" t="s">
        <v>26</v>
      </c>
      <c r="I307" t="s">
        <v>27</v>
      </c>
      <c r="J307" t="str">
        <f>Src.data!B310</f>
        <v>1008</v>
      </c>
      <c r="K307" t="s">
        <v>28</v>
      </c>
      <c r="L307" t="s">
        <v>29</v>
      </c>
      <c r="N307" t="s">
        <v>30</v>
      </c>
    </row>
    <row r="308" spans="1:14" x14ac:dyDescent="0.25">
      <c r="A308" t="str">
        <f>Src.data!A311&amp;Src.data!B311&amp;Src.data!C311&amp;"-"&amp;Src.data!E311&amp;Src.data!G311</f>
        <v>LCN1008T-2R7K</v>
      </c>
      <c r="B308" t="s">
        <v>40</v>
      </c>
      <c r="C308" s="1" t="s">
        <v>41</v>
      </c>
      <c r="D308" t="str">
        <f>"LCN"&amp;Src.data!B308</f>
        <v>LCN1008</v>
      </c>
      <c r="E308" s="1" t="s">
        <v>39</v>
      </c>
      <c r="F308" t="str">
        <f>Src.data!D311&amp;"nH"</f>
        <v>2700nH</v>
      </c>
      <c r="G308" t="str">
        <f>Src.data!F311</f>
        <v>±10%</v>
      </c>
      <c r="H308" t="s">
        <v>26</v>
      </c>
      <c r="I308" t="s">
        <v>27</v>
      </c>
      <c r="J308" t="str">
        <f>Src.data!B311</f>
        <v>1008</v>
      </c>
      <c r="K308" t="s">
        <v>28</v>
      </c>
      <c r="L308" t="s">
        <v>29</v>
      </c>
      <c r="N308" t="s">
        <v>30</v>
      </c>
    </row>
    <row r="309" spans="1:14" x14ac:dyDescent="0.25">
      <c r="A309" t="str">
        <f>Src.data!A312&amp;Src.data!B312&amp;Src.data!C312&amp;"-"&amp;Src.data!E312&amp;Src.data!G312</f>
        <v>LCN1008T-3R3G</v>
      </c>
      <c r="B309" t="s">
        <v>40</v>
      </c>
      <c r="C309" s="1" t="s">
        <v>41</v>
      </c>
      <c r="D309" t="str">
        <f>"LCN"&amp;Src.data!B309</f>
        <v>LCN1008</v>
      </c>
      <c r="E309" s="1" t="s">
        <v>39</v>
      </c>
      <c r="F309" t="str">
        <f>Src.data!D312&amp;"nH"</f>
        <v>3300nH</v>
      </c>
      <c r="G309" t="str">
        <f>Src.data!F312</f>
        <v>±2%</v>
      </c>
      <c r="H309" t="s">
        <v>26</v>
      </c>
      <c r="I309" t="s">
        <v>27</v>
      </c>
      <c r="J309" t="str">
        <f>Src.data!B312</f>
        <v>1008</v>
      </c>
      <c r="K309" t="s">
        <v>28</v>
      </c>
      <c r="L309" t="s">
        <v>29</v>
      </c>
      <c r="N309" t="s">
        <v>30</v>
      </c>
    </row>
    <row r="310" spans="1:14" x14ac:dyDescent="0.25">
      <c r="A310" t="str">
        <f>Src.data!A313&amp;Src.data!B313&amp;Src.data!C313&amp;"-"&amp;Src.data!E313&amp;Src.data!G313</f>
        <v>LCN1008T-3R3J</v>
      </c>
      <c r="B310" t="s">
        <v>40</v>
      </c>
      <c r="C310" s="1" t="s">
        <v>41</v>
      </c>
      <c r="D310" t="str">
        <f>"LCN"&amp;Src.data!B310</f>
        <v>LCN1008</v>
      </c>
      <c r="E310" s="1" t="s">
        <v>39</v>
      </c>
      <c r="F310" t="str">
        <f>Src.data!D313&amp;"nH"</f>
        <v>3300nH</v>
      </c>
      <c r="G310" t="str">
        <f>Src.data!F313</f>
        <v>±5%</v>
      </c>
      <c r="H310" t="s">
        <v>26</v>
      </c>
      <c r="I310" t="s">
        <v>27</v>
      </c>
      <c r="J310" t="str">
        <f>Src.data!B313</f>
        <v>1008</v>
      </c>
      <c r="K310" t="s">
        <v>28</v>
      </c>
      <c r="L310" t="s">
        <v>29</v>
      </c>
      <c r="N310" t="s">
        <v>30</v>
      </c>
    </row>
    <row r="311" spans="1:14" x14ac:dyDescent="0.25">
      <c r="A311" t="str">
        <f>Src.data!A314&amp;Src.data!B314&amp;Src.data!C314&amp;"-"&amp;Src.data!E314&amp;Src.data!G314</f>
        <v>LCN1008T-3R3K</v>
      </c>
      <c r="B311" t="s">
        <v>40</v>
      </c>
      <c r="C311" s="1" t="s">
        <v>41</v>
      </c>
      <c r="D311" t="str">
        <f>"LCN"&amp;Src.data!B311</f>
        <v>LCN1008</v>
      </c>
      <c r="E311" s="1" t="s">
        <v>39</v>
      </c>
      <c r="F311" t="str">
        <f>Src.data!D314&amp;"nH"</f>
        <v>3300nH</v>
      </c>
      <c r="G311" t="str">
        <f>Src.data!F314</f>
        <v>±10%</v>
      </c>
      <c r="H311" t="s">
        <v>26</v>
      </c>
      <c r="I311" t="s">
        <v>27</v>
      </c>
      <c r="J311" t="str">
        <f>Src.data!B314</f>
        <v>1008</v>
      </c>
      <c r="K311" t="s">
        <v>28</v>
      </c>
      <c r="L311" t="s">
        <v>29</v>
      </c>
      <c r="N311" t="s">
        <v>30</v>
      </c>
    </row>
    <row r="312" spans="1:14" x14ac:dyDescent="0.25">
      <c r="A312" t="str">
        <f>Src.data!A315&amp;Src.data!B315&amp;Src.data!C315&amp;"-"&amp;Src.data!E315&amp;Src.data!G315</f>
        <v>LCN1008T-3R9G</v>
      </c>
      <c r="B312" t="s">
        <v>40</v>
      </c>
      <c r="C312" s="1" t="s">
        <v>41</v>
      </c>
      <c r="D312" t="str">
        <f>"LCN"&amp;Src.data!B312</f>
        <v>LCN1008</v>
      </c>
      <c r="E312" s="1" t="s">
        <v>39</v>
      </c>
      <c r="F312" t="str">
        <f>Src.data!D315&amp;"nH"</f>
        <v>3900nH</v>
      </c>
      <c r="G312" t="str">
        <f>Src.data!F315</f>
        <v>±2%</v>
      </c>
      <c r="H312" t="s">
        <v>26</v>
      </c>
      <c r="I312" t="s">
        <v>27</v>
      </c>
      <c r="J312" t="str">
        <f>Src.data!B315</f>
        <v>1008</v>
      </c>
      <c r="K312" t="s">
        <v>28</v>
      </c>
      <c r="L312" t="s">
        <v>29</v>
      </c>
      <c r="N312" t="s">
        <v>30</v>
      </c>
    </row>
    <row r="313" spans="1:14" x14ac:dyDescent="0.25">
      <c r="A313" t="str">
        <f>Src.data!A316&amp;Src.data!B316&amp;Src.data!C316&amp;"-"&amp;Src.data!E316&amp;Src.data!G316</f>
        <v>LCN1008T-3R9J</v>
      </c>
      <c r="B313" t="s">
        <v>40</v>
      </c>
      <c r="C313" s="1" t="s">
        <v>41</v>
      </c>
      <c r="D313" t="str">
        <f>"LCN"&amp;Src.data!B313</f>
        <v>LCN1008</v>
      </c>
      <c r="E313" s="1" t="s">
        <v>39</v>
      </c>
      <c r="F313" t="str">
        <f>Src.data!D316&amp;"nH"</f>
        <v>3900nH</v>
      </c>
      <c r="G313" t="str">
        <f>Src.data!F316</f>
        <v>±5%</v>
      </c>
      <c r="H313" t="s">
        <v>26</v>
      </c>
      <c r="I313" t="s">
        <v>27</v>
      </c>
      <c r="J313" t="str">
        <f>Src.data!B316</f>
        <v>1008</v>
      </c>
      <c r="K313" t="s">
        <v>28</v>
      </c>
      <c r="L313" t="s">
        <v>29</v>
      </c>
      <c r="N313" t="s">
        <v>30</v>
      </c>
    </row>
    <row r="314" spans="1:14" x14ac:dyDescent="0.25">
      <c r="A314" t="str">
        <f>Src.data!A317&amp;Src.data!B317&amp;Src.data!C317&amp;"-"&amp;Src.data!E317&amp;Src.data!G317</f>
        <v>LCN1008T-3R9K</v>
      </c>
      <c r="B314" t="s">
        <v>40</v>
      </c>
      <c r="C314" s="1" t="s">
        <v>41</v>
      </c>
      <c r="D314" t="str">
        <f>"LCN"&amp;Src.data!B314</f>
        <v>LCN1008</v>
      </c>
      <c r="E314" s="1" t="s">
        <v>39</v>
      </c>
      <c r="F314" t="str">
        <f>Src.data!D317&amp;"nH"</f>
        <v>3900nH</v>
      </c>
      <c r="G314" t="str">
        <f>Src.data!F317</f>
        <v>±10%</v>
      </c>
      <c r="H314" t="s">
        <v>26</v>
      </c>
      <c r="I314" t="s">
        <v>27</v>
      </c>
      <c r="J314" t="str">
        <f>Src.data!B317</f>
        <v>1008</v>
      </c>
      <c r="K314" t="s">
        <v>28</v>
      </c>
      <c r="L314" t="s">
        <v>29</v>
      </c>
      <c r="N314" t="s">
        <v>30</v>
      </c>
    </row>
    <row r="315" spans="1:14" x14ac:dyDescent="0.25">
      <c r="A315" t="str">
        <f>Src.data!A318&amp;Src.data!B318&amp;Src.data!C318&amp;"-"&amp;Src.data!E318&amp;Src.data!G318</f>
        <v>LCN1008T-4R7G</v>
      </c>
      <c r="B315" t="s">
        <v>40</v>
      </c>
      <c r="C315" s="1" t="s">
        <v>41</v>
      </c>
      <c r="D315" t="str">
        <f>"LCN"&amp;Src.data!B315</f>
        <v>LCN1008</v>
      </c>
      <c r="E315" s="1" t="s">
        <v>39</v>
      </c>
      <c r="F315" t="str">
        <f>Src.data!D318&amp;"nH"</f>
        <v>4700nH</v>
      </c>
      <c r="G315" t="str">
        <f>Src.data!F318</f>
        <v>±2%</v>
      </c>
      <c r="H315" t="s">
        <v>26</v>
      </c>
      <c r="I315" t="s">
        <v>27</v>
      </c>
      <c r="J315" t="str">
        <f>Src.data!B318</f>
        <v>1008</v>
      </c>
      <c r="K315" t="s">
        <v>28</v>
      </c>
      <c r="L315" t="s">
        <v>29</v>
      </c>
      <c r="N315" t="s">
        <v>30</v>
      </c>
    </row>
    <row r="316" spans="1:14" x14ac:dyDescent="0.25">
      <c r="A316" t="str">
        <f>Src.data!A319&amp;Src.data!B319&amp;Src.data!C319&amp;"-"&amp;Src.data!E319&amp;Src.data!G319</f>
        <v>LCN1008T-4R7J</v>
      </c>
      <c r="B316" t="s">
        <v>40</v>
      </c>
      <c r="C316" s="1" t="s">
        <v>41</v>
      </c>
      <c r="D316" t="str">
        <f>"LCN"&amp;Src.data!B316</f>
        <v>LCN1008</v>
      </c>
      <c r="E316" s="1" t="s">
        <v>39</v>
      </c>
      <c r="F316" t="str">
        <f>Src.data!D319&amp;"nH"</f>
        <v>4700nH</v>
      </c>
      <c r="G316" t="str">
        <f>Src.data!F319</f>
        <v>±5%</v>
      </c>
      <c r="H316" t="s">
        <v>26</v>
      </c>
      <c r="I316" t="s">
        <v>27</v>
      </c>
      <c r="J316" t="str">
        <f>Src.data!B319</f>
        <v>1008</v>
      </c>
      <c r="K316" t="s">
        <v>28</v>
      </c>
      <c r="L316" t="s">
        <v>29</v>
      </c>
      <c r="N316" t="s">
        <v>30</v>
      </c>
    </row>
    <row r="317" spans="1:14" x14ac:dyDescent="0.25">
      <c r="A317" t="str">
        <f>Src.data!A320&amp;Src.data!B320&amp;Src.data!C320&amp;"-"&amp;Src.data!E320&amp;Src.data!G320</f>
        <v>LCN1008T-4R7K</v>
      </c>
      <c r="B317" t="s">
        <v>40</v>
      </c>
      <c r="C317" s="1" t="s">
        <v>41</v>
      </c>
      <c r="D317" t="str">
        <f>"LCN"&amp;Src.data!B317</f>
        <v>LCN1008</v>
      </c>
      <c r="E317" s="1" t="s">
        <v>39</v>
      </c>
      <c r="F317" t="str">
        <f>Src.data!D320&amp;"nH"</f>
        <v>4700nH</v>
      </c>
      <c r="G317" t="str">
        <f>Src.data!F320</f>
        <v>±10%</v>
      </c>
      <c r="H317" t="s">
        <v>26</v>
      </c>
      <c r="I317" t="s">
        <v>27</v>
      </c>
      <c r="J317" t="str">
        <f>Src.data!B320</f>
        <v>1008</v>
      </c>
      <c r="K317" t="s">
        <v>28</v>
      </c>
      <c r="L317" t="s">
        <v>29</v>
      </c>
      <c r="N317" t="s">
        <v>30</v>
      </c>
    </row>
    <row r="318" spans="1:14" x14ac:dyDescent="0.25">
      <c r="A318" t="str">
        <f>Src.data!A321&amp;Src.data!B321&amp;Src.data!C321&amp;"-"&amp;Src.data!E321&amp;Src.data!G321</f>
        <v>LCN1008T-5R6G</v>
      </c>
      <c r="B318" t="s">
        <v>40</v>
      </c>
      <c r="C318" s="1" t="s">
        <v>41</v>
      </c>
      <c r="D318" t="str">
        <f>"LCN"&amp;Src.data!B318</f>
        <v>LCN1008</v>
      </c>
      <c r="E318" s="1" t="s">
        <v>39</v>
      </c>
      <c r="F318" t="str">
        <f>Src.data!D321&amp;"nH"</f>
        <v>5600nH</v>
      </c>
      <c r="G318" t="str">
        <f>Src.data!F321</f>
        <v>±2%</v>
      </c>
      <c r="H318" t="s">
        <v>26</v>
      </c>
      <c r="I318" t="s">
        <v>27</v>
      </c>
      <c r="J318" t="str">
        <f>Src.data!B321</f>
        <v>1008</v>
      </c>
      <c r="K318" t="s">
        <v>28</v>
      </c>
      <c r="L318" t="s">
        <v>29</v>
      </c>
      <c r="N318" t="s">
        <v>30</v>
      </c>
    </row>
    <row r="319" spans="1:14" x14ac:dyDescent="0.25">
      <c r="A319" t="str">
        <f>Src.data!A322&amp;Src.data!B322&amp;Src.data!C322&amp;"-"&amp;Src.data!E322&amp;Src.data!G322</f>
        <v>LCN1008T-5R6J</v>
      </c>
      <c r="B319" t="s">
        <v>40</v>
      </c>
      <c r="C319" s="1" t="s">
        <v>41</v>
      </c>
      <c r="D319" t="str">
        <f>"LCN"&amp;Src.data!B319</f>
        <v>LCN1008</v>
      </c>
      <c r="E319" s="1" t="s">
        <v>39</v>
      </c>
      <c r="F319" t="str">
        <f>Src.data!D322&amp;"nH"</f>
        <v>5600nH</v>
      </c>
      <c r="G319" t="str">
        <f>Src.data!F322</f>
        <v>±5%</v>
      </c>
      <c r="H319" t="s">
        <v>26</v>
      </c>
      <c r="I319" t="s">
        <v>27</v>
      </c>
      <c r="J319" t="str">
        <f>Src.data!B322</f>
        <v>1008</v>
      </c>
      <c r="K319" t="s">
        <v>28</v>
      </c>
      <c r="L319" t="s">
        <v>29</v>
      </c>
      <c r="N319" t="s">
        <v>30</v>
      </c>
    </row>
    <row r="320" spans="1:14" x14ac:dyDescent="0.25">
      <c r="A320" t="str">
        <f>Src.data!A323&amp;Src.data!B323&amp;Src.data!C323&amp;"-"&amp;Src.data!E323&amp;Src.data!G323</f>
        <v>LCN1008T-5R6K</v>
      </c>
      <c r="B320" t="s">
        <v>40</v>
      </c>
      <c r="C320" s="1" t="s">
        <v>41</v>
      </c>
      <c r="D320" t="str">
        <f>"LCN"&amp;Src.data!B320</f>
        <v>LCN1008</v>
      </c>
      <c r="E320" s="1" t="s">
        <v>39</v>
      </c>
      <c r="F320" t="str">
        <f>Src.data!D323&amp;"nH"</f>
        <v>5600nH</v>
      </c>
      <c r="G320" t="str">
        <f>Src.data!F323</f>
        <v>±10%</v>
      </c>
      <c r="H320" t="s">
        <v>26</v>
      </c>
      <c r="I320" t="s">
        <v>27</v>
      </c>
      <c r="J320" t="str">
        <f>Src.data!B323</f>
        <v>1008</v>
      </c>
      <c r="K320" t="s">
        <v>28</v>
      </c>
      <c r="L320" t="s">
        <v>29</v>
      </c>
      <c r="N320" t="s">
        <v>30</v>
      </c>
    </row>
    <row r="321" spans="1:14" x14ac:dyDescent="0.25">
      <c r="A321" t="str">
        <f>Src.data!A324&amp;Src.data!B324&amp;Src.data!C324&amp;"-"&amp;Src.data!E324&amp;Src.data!G324</f>
        <v>LCN1008T-6R8G</v>
      </c>
      <c r="B321" t="s">
        <v>40</v>
      </c>
      <c r="C321" s="1" t="s">
        <v>41</v>
      </c>
      <c r="D321" t="str">
        <f>"LCN"&amp;Src.data!B321</f>
        <v>LCN1008</v>
      </c>
      <c r="E321" s="1" t="s">
        <v>39</v>
      </c>
      <c r="F321" t="str">
        <f>Src.data!D324&amp;"nH"</f>
        <v>6800nH</v>
      </c>
      <c r="G321" t="str">
        <f>Src.data!F324</f>
        <v>±2%</v>
      </c>
      <c r="H321" t="s">
        <v>26</v>
      </c>
      <c r="I321" t="s">
        <v>27</v>
      </c>
      <c r="J321" t="str">
        <f>Src.data!B324</f>
        <v>1008</v>
      </c>
      <c r="K321" t="s">
        <v>28</v>
      </c>
      <c r="L321" t="s">
        <v>29</v>
      </c>
      <c r="N321" t="s">
        <v>30</v>
      </c>
    </row>
    <row r="322" spans="1:14" x14ac:dyDescent="0.25">
      <c r="A322" t="str">
        <f>Src.data!A325&amp;Src.data!B325&amp;Src.data!C325&amp;"-"&amp;Src.data!E325&amp;Src.data!G325</f>
        <v>LCN1008T-6R8J</v>
      </c>
      <c r="B322" t="s">
        <v>40</v>
      </c>
      <c r="C322" s="1" t="s">
        <v>41</v>
      </c>
      <c r="D322" t="str">
        <f>"LCN"&amp;Src.data!B322</f>
        <v>LCN1008</v>
      </c>
      <c r="E322" s="1" t="s">
        <v>39</v>
      </c>
      <c r="F322" t="str">
        <f>Src.data!D325&amp;"nH"</f>
        <v>6800nH</v>
      </c>
      <c r="G322" t="str">
        <f>Src.data!F325</f>
        <v>±5%</v>
      </c>
      <c r="H322" t="s">
        <v>26</v>
      </c>
      <c r="I322" t="s">
        <v>27</v>
      </c>
      <c r="J322" t="str">
        <f>Src.data!B325</f>
        <v>1008</v>
      </c>
      <c r="K322" t="s">
        <v>28</v>
      </c>
      <c r="L322" t="s">
        <v>29</v>
      </c>
      <c r="N322" t="s">
        <v>30</v>
      </c>
    </row>
    <row r="323" spans="1:14" x14ac:dyDescent="0.25">
      <c r="A323" t="str">
        <f>Src.data!A326&amp;Src.data!B326&amp;Src.data!C326&amp;"-"&amp;Src.data!E326&amp;Src.data!G326</f>
        <v>LCN1008T-6R8K</v>
      </c>
      <c r="B323" t="s">
        <v>40</v>
      </c>
      <c r="C323" s="1" t="s">
        <v>41</v>
      </c>
      <c r="D323" t="str">
        <f>"LCN"&amp;Src.data!B323</f>
        <v>LCN1008</v>
      </c>
      <c r="E323" s="1" t="s">
        <v>39</v>
      </c>
      <c r="F323" t="str">
        <f>Src.data!D326&amp;"nH"</f>
        <v>6800nH</v>
      </c>
      <c r="G323" t="str">
        <f>Src.data!F326</f>
        <v>±10%</v>
      </c>
      <c r="H323" t="s">
        <v>26</v>
      </c>
      <c r="I323" t="s">
        <v>27</v>
      </c>
      <c r="J323" t="str">
        <f>Src.data!B326</f>
        <v>1008</v>
      </c>
      <c r="K323" t="s">
        <v>28</v>
      </c>
      <c r="L323" t="s">
        <v>29</v>
      </c>
      <c r="N323" t="s">
        <v>30</v>
      </c>
    </row>
    <row r="324" spans="1:14" x14ac:dyDescent="0.25">
      <c r="A324" t="str">
        <f>Src.data!A327&amp;Src.data!B327&amp;Src.data!C327&amp;"-"&amp;Src.data!E327&amp;Src.data!G327</f>
        <v>LCN1008T-8R2G</v>
      </c>
      <c r="B324" t="s">
        <v>40</v>
      </c>
      <c r="C324" s="1" t="s">
        <v>41</v>
      </c>
      <c r="D324" t="str">
        <f>"LCN"&amp;Src.data!B324</f>
        <v>LCN1008</v>
      </c>
      <c r="E324" s="1" t="s">
        <v>39</v>
      </c>
      <c r="F324" t="str">
        <f>Src.data!D327&amp;"nH"</f>
        <v>8200nH</v>
      </c>
      <c r="G324" t="str">
        <f>Src.data!F327</f>
        <v>±2%</v>
      </c>
      <c r="H324" t="s">
        <v>26</v>
      </c>
      <c r="I324" t="s">
        <v>27</v>
      </c>
      <c r="J324" t="str">
        <f>Src.data!B327</f>
        <v>1008</v>
      </c>
      <c r="K324" t="s">
        <v>28</v>
      </c>
      <c r="L324" t="s">
        <v>29</v>
      </c>
      <c r="N324" t="s">
        <v>30</v>
      </c>
    </row>
    <row r="325" spans="1:14" x14ac:dyDescent="0.25">
      <c r="A325" t="str">
        <f>Src.data!A328&amp;Src.data!B328&amp;Src.data!C328&amp;"-"&amp;Src.data!E328&amp;Src.data!G328</f>
        <v>LCN1008T-8R2J</v>
      </c>
      <c r="B325" t="s">
        <v>40</v>
      </c>
      <c r="C325" s="1" t="s">
        <v>41</v>
      </c>
      <c r="D325" t="str">
        <f>"LCN"&amp;Src.data!B325</f>
        <v>LCN1008</v>
      </c>
      <c r="E325" s="1" t="s">
        <v>39</v>
      </c>
      <c r="F325" t="str">
        <f>Src.data!D328&amp;"nH"</f>
        <v>8200nH</v>
      </c>
      <c r="G325" t="str">
        <f>Src.data!F328</f>
        <v>±5%</v>
      </c>
      <c r="H325" t="s">
        <v>26</v>
      </c>
      <c r="I325" t="s">
        <v>27</v>
      </c>
      <c r="J325" t="str">
        <f>Src.data!B328</f>
        <v>1008</v>
      </c>
      <c r="K325" t="s">
        <v>28</v>
      </c>
      <c r="L325" t="s">
        <v>29</v>
      </c>
      <c r="N325" t="s">
        <v>30</v>
      </c>
    </row>
    <row r="326" spans="1:14" x14ac:dyDescent="0.25">
      <c r="A326" t="str">
        <f>Src.data!A329&amp;Src.data!B329&amp;Src.data!C329&amp;"-"&amp;Src.data!E329&amp;Src.data!G329</f>
        <v>LCN1008T-8R2K</v>
      </c>
      <c r="B326" t="s">
        <v>40</v>
      </c>
      <c r="C326" s="1" t="s">
        <v>41</v>
      </c>
      <c r="D326" t="str">
        <f>"LCN"&amp;Src.data!B326</f>
        <v>LCN1008</v>
      </c>
      <c r="E326" s="1" t="s">
        <v>39</v>
      </c>
      <c r="F326" t="str">
        <f>Src.data!D329&amp;"nH"</f>
        <v>8200nH</v>
      </c>
      <c r="G326" t="str">
        <f>Src.data!F329</f>
        <v>±10%</v>
      </c>
      <c r="H326" t="s">
        <v>26</v>
      </c>
      <c r="I326" t="s">
        <v>27</v>
      </c>
      <c r="J326" t="str">
        <f>Src.data!B329</f>
        <v>1008</v>
      </c>
      <c r="K326" t="s">
        <v>28</v>
      </c>
      <c r="L326" t="s">
        <v>29</v>
      </c>
      <c r="N326" t="s">
        <v>30</v>
      </c>
    </row>
    <row r="327" spans="1:14" x14ac:dyDescent="0.25">
      <c r="A327" t="str">
        <f>Src.data!A330&amp;Src.data!B330&amp;Src.data!C330&amp;"-"&amp;Src.data!E330&amp;Src.data!G330</f>
        <v>LCN1206T-3N3J</v>
      </c>
      <c r="B327" t="s">
        <v>40</v>
      </c>
      <c r="C327" s="1" t="s">
        <v>41</v>
      </c>
      <c r="D327" t="str">
        <f>"LCN"&amp;Src.data!B327</f>
        <v>LCN1008</v>
      </c>
      <c r="E327" s="1" t="s">
        <v>39</v>
      </c>
      <c r="F327" t="str">
        <f>Src.data!D330&amp;"nH"</f>
        <v>3,3nH</v>
      </c>
      <c r="G327" t="str">
        <f>Src.data!F330</f>
        <v>±5%</v>
      </c>
      <c r="H327" t="s">
        <v>26</v>
      </c>
      <c r="I327" t="s">
        <v>27</v>
      </c>
      <c r="J327" t="str">
        <f>Src.data!B330</f>
        <v>1206</v>
      </c>
      <c r="K327" t="s">
        <v>28</v>
      </c>
      <c r="L327" t="s">
        <v>29</v>
      </c>
      <c r="N327" t="s">
        <v>30</v>
      </c>
    </row>
    <row r="328" spans="1:14" x14ac:dyDescent="0.25">
      <c r="A328" t="str">
        <f>Src.data!A331&amp;Src.data!B331&amp;Src.data!C331&amp;"-"&amp;Src.data!E331&amp;Src.data!G331</f>
        <v>LCN1206T-3N3K</v>
      </c>
      <c r="B328" t="s">
        <v>40</v>
      </c>
      <c r="C328" s="1" t="s">
        <v>41</v>
      </c>
      <c r="D328" t="str">
        <f>"LCN"&amp;Src.data!B328</f>
        <v>LCN1008</v>
      </c>
      <c r="E328" s="1" t="s">
        <v>39</v>
      </c>
      <c r="F328" t="str">
        <f>Src.data!D331&amp;"nH"</f>
        <v>3,3nH</v>
      </c>
      <c r="G328" t="str">
        <f>Src.data!F331</f>
        <v>±10%</v>
      </c>
      <c r="H328" t="s">
        <v>26</v>
      </c>
      <c r="I328" t="s">
        <v>27</v>
      </c>
      <c r="J328" t="str">
        <f>Src.data!B331</f>
        <v>1206</v>
      </c>
      <c r="K328" t="s">
        <v>28</v>
      </c>
      <c r="L328" t="s">
        <v>29</v>
      </c>
      <c r="N328" t="s">
        <v>30</v>
      </c>
    </row>
    <row r="329" spans="1:14" x14ac:dyDescent="0.25">
      <c r="A329" t="str">
        <f>Src.data!A332&amp;Src.data!B332&amp;Src.data!C332&amp;"-"&amp;Src.data!E332&amp;Src.data!G332</f>
        <v>LCN1206T-6N8J</v>
      </c>
      <c r="B329" t="s">
        <v>40</v>
      </c>
      <c r="C329" s="1" t="s">
        <v>41</v>
      </c>
      <c r="D329" t="str">
        <f>"LCN"&amp;Src.data!B329</f>
        <v>LCN1008</v>
      </c>
      <c r="E329" s="1" t="s">
        <v>39</v>
      </c>
      <c r="F329" t="str">
        <f>Src.data!D332&amp;"nH"</f>
        <v>6,8nH</v>
      </c>
      <c r="G329" t="str">
        <f>Src.data!F332</f>
        <v>±5%</v>
      </c>
      <c r="H329" t="s">
        <v>26</v>
      </c>
      <c r="I329" t="s">
        <v>27</v>
      </c>
      <c r="J329" t="str">
        <f>Src.data!B332</f>
        <v>1206</v>
      </c>
      <c r="K329" t="s">
        <v>28</v>
      </c>
      <c r="L329" t="s">
        <v>29</v>
      </c>
      <c r="N329" t="s">
        <v>30</v>
      </c>
    </row>
    <row r="330" spans="1:14" x14ac:dyDescent="0.25">
      <c r="A330" t="str">
        <f>Src.data!A333&amp;Src.data!B333&amp;Src.data!C333&amp;"-"&amp;Src.data!E333&amp;Src.data!G333</f>
        <v>LCN1206T-6N8K</v>
      </c>
      <c r="B330" t="s">
        <v>40</v>
      </c>
      <c r="C330" s="1" t="s">
        <v>41</v>
      </c>
      <c r="D330" t="str">
        <f>"LCN"&amp;Src.data!B330</f>
        <v>LCN1206</v>
      </c>
      <c r="E330" s="1" t="s">
        <v>39</v>
      </c>
      <c r="F330" t="str">
        <f>Src.data!D333&amp;"nH"</f>
        <v>6,8nH</v>
      </c>
      <c r="G330" t="str">
        <f>Src.data!F333</f>
        <v>±10%</v>
      </c>
      <c r="H330" t="s">
        <v>26</v>
      </c>
      <c r="I330" t="s">
        <v>27</v>
      </c>
      <c r="J330" t="str">
        <f>Src.data!B333</f>
        <v>1206</v>
      </c>
      <c r="K330" t="s">
        <v>28</v>
      </c>
      <c r="L330" t="s">
        <v>29</v>
      </c>
      <c r="N330" t="s">
        <v>30</v>
      </c>
    </row>
    <row r="331" spans="1:14" x14ac:dyDescent="0.25">
      <c r="A331" t="str">
        <f>Src.data!A334&amp;Src.data!B334&amp;Src.data!C334&amp;"-"&amp;Src.data!E334&amp;Src.data!G334</f>
        <v>LCN1206T-10NG</v>
      </c>
      <c r="B331" t="s">
        <v>40</v>
      </c>
      <c r="C331" s="1" t="s">
        <v>41</v>
      </c>
      <c r="D331" t="str">
        <f>"LCN"&amp;Src.data!B331</f>
        <v>LCN1206</v>
      </c>
      <c r="E331" s="1" t="s">
        <v>39</v>
      </c>
      <c r="F331" t="str">
        <f>Src.data!D334&amp;"nH"</f>
        <v>10nH</v>
      </c>
      <c r="G331" t="str">
        <f>Src.data!F334</f>
        <v>±2%</v>
      </c>
      <c r="H331" t="s">
        <v>26</v>
      </c>
      <c r="I331" t="s">
        <v>27</v>
      </c>
      <c r="J331" t="str">
        <f>Src.data!B334</f>
        <v>1206</v>
      </c>
      <c r="K331" t="s">
        <v>28</v>
      </c>
      <c r="L331" t="s">
        <v>29</v>
      </c>
      <c r="N331" t="s">
        <v>30</v>
      </c>
    </row>
    <row r="332" spans="1:14" x14ac:dyDescent="0.25">
      <c r="A332" t="str">
        <f>Src.data!A335&amp;Src.data!B335&amp;Src.data!C335&amp;"-"&amp;Src.data!E335&amp;Src.data!G335</f>
        <v>LCN1206T-10NJ</v>
      </c>
      <c r="B332" t="s">
        <v>40</v>
      </c>
      <c r="C332" s="1" t="s">
        <v>41</v>
      </c>
      <c r="D332" t="str">
        <f>"LCN"&amp;Src.data!B332</f>
        <v>LCN1206</v>
      </c>
      <c r="E332" s="1" t="s">
        <v>39</v>
      </c>
      <c r="F332" t="str">
        <f>Src.data!D335&amp;"nH"</f>
        <v>10nH</v>
      </c>
      <c r="G332" t="str">
        <f>Src.data!F335</f>
        <v>±5%</v>
      </c>
      <c r="H332" t="s">
        <v>26</v>
      </c>
      <c r="I332" t="s">
        <v>27</v>
      </c>
      <c r="J332" t="str">
        <f>Src.data!B335</f>
        <v>1206</v>
      </c>
      <c r="K332" t="s">
        <v>28</v>
      </c>
      <c r="L332" t="s">
        <v>29</v>
      </c>
      <c r="N332" t="s">
        <v>30</v>
      </c>
    </row>
    <row r="333" spans="1:14" x14ac:dyDescent="0.25">
      <c r="A333" t="str">
        <f>Src.data!A336&amp;Src.data!B336&amp;Src.data!C336&amp;"-"&amp;Src.data!E336&amp;Src.data!G336</f>
        <v>LCN1206T-10NK</v>
      </c>
      <c r="B333" t="s">
        <v>40</v>
      </c>
      <c r="C333" s="1" t="s">
        <v>41</v>
      </c>
      <c r="D333" t="str">
        <f>"LCN"&amp;Src.data!B333</f>
        <v>LCN1206</v>
      </c>
      <c r="E333" s="1" t="s">
        <v>39</v>
      </c>
      <c r="F333" t="str">
        <f>Src.data!D336&amp;"nH"</f>
        <v>10nH</v>
      </c>
      <c r="G333" t="str">
        <f>Src.data!F336</f>
        <v>±10%</v>
      </c>
      <c r="H333" t="s">
        <v>26</v>
      </c>
      <c r="I333" t="s">
        <v>27</v>
      </c>
      <c r="J333" t="str">
        <f>Src.data!B336</f>
        <v>1206</v>
      </c>
      <c r="K333" t="s">
        <v>28</v>
      </c>
      <c r="L333" t="s">
        <v>29</v>
      </c>
      <c r="N333" t="s">
        <v>30</v>
      </c>
    </row>
    <row r="334" spans="1:14" x14ac:dyDescent="0.25">
      <c r="A334" t="str">
        <f>Src.data!A337&amp;Src.data!B337&amp;Src.data!C337&amp;"-"&amp;Src.data!E337&amp;Src.data!G337</f>
        <v>LCN1206T-12NG</v>
      </c>
      <c r="B334" t="s">
        <v>40</v>
      </c>
      <c r="C334" s="1" t="s">
        <v>41</v>
      </c>
      <c r="D334" t="str">
        <f>"LCN"&amp;Src.data!B334</f>
        <v>LCN1206</v>
      </c>
      <c r="E334" s="1" t="s">
        <v>39</v>
      </c>
      <c r="F334" t="str">
        <f>Src.data!D337&amp;"nH"</f>
        <v>12nH</v>
      </c>
      <c r="G334" t="str">
        <f>Src.data!F337</f>
        <v>±2%</v>
      </c>
      <c r="H334" t="s">
        <v>26</v>
      </c>
      <c r="I334" t="s">
        <v>27</v>
      </c>
      <c r="J334" t="str">
        <f>Src.data!B337</f>
        <v>1206</v>
      </c>
      <c r="K334" t="s">
        <v>28</v>
      </c>
      <c r="L334" t="s">
        <v>29</v>
      </c>
      <c r="N334" t="s">
        <v>30</v>
      </c>
    </row>
    <row r="335" spans="1:14" x14ac:dyDescent="0.25">
      <c r="A335" t="str">
        <f>Src.data!A338&amp;Src.data!B338&amp;Src.data!C338&amp;"-"&amp;Src.data!E338&amp;Src.data!G338</f>
        <v>LCN1206T-12NJ</v>
      </c>
      <c r="B335" t="s">
        <v>40</v>
      </c>
      <c r="C335" s="1" t="s">
        <v>41</v>
      </c>
      <c r="D335" t="str">
        <f>"LCN"&amp;Src.data!B335</f>
        <v>LCN1206</v>
      </c>
      <c r="E335" s="1" t="s">
        <v>39</v>
      </c>
      <c r="F335" t="str">
        <f>Src.data!D338&amp;"nH"</f>
        <v>12nH</v>
      </c>
      <c r="G335" t="str">
        <f>Src.data!F338</f>
        <v>±5%</v>
      </c>
      <c r="H335" t="s">
        <v>26</v>
      </c>
      <c r="I335" t="s">
        <v>27</v>
      </c>
      <c r="J335" t="str">
        <f>Src.data!B338</f>
        <v>1206</v>
      </c>
      <c r="K335" t="s">
        <v>28</v>
      </c>
      <c r="L335" t="s">
        <v>29</v>
      </c>
      <c r="N335" t="s">
        <v>30</v>
      </c>
    </row>
    <row r="336" spans="1:14" x14ac:dyDescent="0.25">
      <c r="A336" t="str">
        <f>Src.data!A339&amp;Src.data!B339&amp;Src.data!C339&amp;"-"&amp;Src.data!E339&amp;Src.data!G339</f>
        <v>LCN1206T-12NK</v>
      </c>
      <c r="B336" t="s">
        <v>40</v>
      </c>
      <c r="C336" s="1" t="s">
        <v>41</v>
      </c>
      <c r="D336" t="str">
        <f>"LCN"&amp;Src.data!B336</f>
        <v>LCN1206</v>
      </c>
      <c r="E336" s="1" t="s">
        <v>39</v>
      </c>
      <c r="F336" t="str">
        <f>Src.data!D339&amp;"nH"</f>
        <v>12nH</v>
      </c>
      <c r="G336" t="str">
        <f>Src.data!F339</f>
        <v>±10%</v>
      </c>
      <c r="H336" t="s">
        <v>26</v>
      </c>
      <c r="I336" t="s">
        <v>27</v>
      </c>
      <c r="J336" t="str">
        <f>Src.data!B339</f>
        <v>1206</v>
      </c>
      <c r="K336" t="s">
        <v>28</v>
      </c>
      <c r="L336" t="s">
        <v>29</v>
      </c>
      <c r="N336" t="s">
        <v>30</v>
      </c>
    </row>
    <row r="337" spans="1:14" x14ac:dyDescent="0.25">
      <c r="A337" t="str">
        <f>Src.data!A340&amp;Src.data!B340&amp;Src.data!C340&amp;"-"&amp;Src.data!E340&amp;Src.data!G340</f>
        <v>LCN1206T-15NG</v>
      </c>
      <c r="B337" t="s">
        <v>40</v>
      </c>
      <c r="C337" s="1" t="s">
        <v>41</v>
      </c>
      <c r="D337" t="str">
        <f>"LCN"&amp;Src.data!B337</f>
        <v>LCN1206</v>
      </c>
      <c r="E337" s="1" t="s">
        <v>39</v>
      </c>
      <c r="F337" t="str">
        <f>Src.data!D340&amp;"nH"</f>
        <v>15nH</v>
      </c>
      <c r="G337" t="str">
        <f>Src.data!F340</f>
        <v>±2%</v>
      </c>
      <c r="H337" t="s">
        <v>26</v>
      </c>
      <c r="I337" t="s">
        <v>27</v>
      </c>
      <c r="J337" t="str">
        <f>Src.data!B340</f>
        <v>1206</v>
      </c>
      <c r="K337" t="s">
        <v>28</v>
      </c>
      <c r="L337" t="s">
        <v>29</v>
      </c>
      <c r="N337" t="s">
        <v>30</v>
      </c>
    </row>
    <row r="338" spans="1:14" x14ac:dyDescent="0.25">
      <c r="A338" t="str">
        <f>Src.data!A341&amp;Src.data!B341&amp;Src.data!C341&amp;"-"&amp;Src.data!E341&amp;Src.data!G341</f>
        <v>LCN1206T-15NJ</v>
      </c>
      <c r="B338" t="s">
        <v>40</v>
      </c>
      <c r="C338" s="1" t="s">
        <v>41</v>
      </c>
      <c r="D338" t="str">
        <f>"LCN"&amp;Src.data!B338</f>
        <v>LCN1206</v>
      </c>
      <c r="E338" s="1" t="s">
        <v>39</v>
      </c>
      <c r="F338" t="str">
        <f>Src.data!D341&amp;"nH"</f>
        <v>15nH</v>
      </c>
      <c r="G338" t="str">
        <f>Src.data!F341</f>
        <v>±5%</v>
      </c>
      <c r="H338" t="s">
        <v>26</v>
      </c>
      <c r="I338" t="s">
        <v>27</v>
      </c>
      <c r="J338" t="str">
        <f>Src.data!B341</f>
        <v>1206</v>
      </c>
      <c r="K338" t="s">
        <v>28</v>
      </c>
      <c r="L338" t="s">
        <v>29</v>
      </c>
      <c r="N338" t="s">
        <v>30</v>
      </c>
    </row>
    <row r="339" spans="1:14" x14ac:dyDescent="0.25">
      <c r="A339" t="str">
        <f>Src.data!A342&amp;Src.data!B342&amp;Src.data!C342&amp;"-"&amp;Src.data!E342&amp;Src.data!G342</f>
        <v>LCN1206T-15NK</v>
      </c>
      <c r="B339" t="s">
        <v>40</v>
      </c>
      <c r="C339" s="1" t="s">
        <v>41</v>
      </c>
      <c r="D339" t="str">
        <f>"LCN"&amp;Src.data!B339</f>
        <v>LCN1206</v>
      </c>
      <c r="E339" s="1" t="s">
        <v>39</v>
      </c>
      <c r="F339" t="str">
        <f>Src.data!D342&amp;"nH"</f>
        <v>15nH</v>
      </c>
      <c r="G339" t="str">
        <f>Src.data!F342</f>
        <v>±10%</v>
      </c>
      <c r="H339" t="s">
        <v>26</v>
      </c>
      <c r="I339" t="s">
        <v>27</v>
      </c>
      <c r="J339" t="str">
        <f>Src.data!B342</f>
        <v>1206</v>
      </c>
      <c r="K339" t="s">
        <v>28</v>
      </c>
      <c r="L339" t="s">
        <v>29</v>
      </c>
      <c r="N339" t="s">
        <v>30</v>
      </c>
    </row>
    <row r="340" spans="1:14" x14ac:dyDescent="0.25">
      <c r="A340" t="str">
        <f>Src.data!A343&amp;Src.data!B343&amp;Src.data!C343&amp;"-"&amp;Src.data!E343&amp;Src.data!G343</f>
        <v>LCN1206T-18NG</v>
      </c>
      <c r="B340" t="s">
        <v>40</v>
      </c>
      <c r="C340" s="1" t="s">
        <v>41</v>
      </c>
      <c r="D340" t="str">
        <f>"LCN"&amp;Src.data!B340</f>
        <v>LCN1206</v>
      </c>
      <c r="E340" s="1" t="s">
        <v>39</v>
      </c>
      <c r="F340" t="str">
        <f>Src.data!D343&amp;"nH"</f>
        <v>18nH</v>
      </c>
      <c r="G340" t="str">
        <f>Src.data!F343</f>
        <v>±2%</v>
      </c>
      <c r="H340" t="s">
        <v>26</v>
      </c>
      <c r="I340" t="s">
        <v>27</v>
      </c>
      <c r="J340" t="str">
        <f>Src.data!B343</f>
        <v>1206</v>
      </c>
      <c r="K340" t="s">
        <v>28</v>
      </c>
      <c r="L340" t="s">
        <v>29</v>
      </c>
      <c r="N340" t="s">
        <v>30</v>
      </c>
    </row>
    <row r="341" spans="1:14" x14ac:dyDescent="0.25">
      <c r="A341" t="str">
        <f>Src.data!A344&amp;Src.data!B344&amp;Src.data!C344&amp;"-"&amp;Src.data!E344&amp;Src.data!G344</f>
        <v>LCN1206T-18NJ</v>
      </c>
      <c r="B341" t="s">
        <v>40</v>
      </c>
      <c r="C341" s="1" t="s">
        <v>41</v>
      </c>
      <c r="D341" t="str">
        <f>"LCN"&amp;Src.data!B341</f>
        <v>LCN1206</v>
      </c>
      <c r="E341" s="1" t="s">
        <v>39</v>
      </c>
      <c r="F341" t="str">
        <f>Src.data!D344&amp;"nH"</f>
        <v>18nH</v>
      </c>
      <c r="G341" t="str">
        <f>Src.data!F344</f>
        <v>±5%</v>
      </c>
      <c r="H341" t="s">
        <v>26</v>
      </c>
      <c r="I341" t="s">
        <v>27</v>
      </c>
      <c r="J341" t="str">
        <f>Src.data!B344</f>
        <v>1206</v>
      </c>
      <c r="K341" t="s">
        <v>28</v>
      </c>
      <c r="L341" t="s">
        <v>29</v>
      </c>
      <c r="N341" t="s">
        <v>30</v>
      </c>
    </row>
    <row r="342" spans="1:14" x14ac:dyDescent="0.25">
      <c r="A342" t="str">
        <f>Src.data!A345&amp;Src.data!B345&amp;Src.data!C345&amp;"-"&amp;Src.data!E345&amp;Src.data!G345</f>
        <v>LCN1206T-18NK</v>
      </c>
      <c r="B342" t="s">
        <v>40</v>
      </c>
      <c r="C342" s="1" t="s">
        <v>41</v>
      </c>
      <c r="D342" t="str">
        <f>"LCN"&amp;Src.data!B342</f>
        <v>LCN1206</v>
      </c>
      <c r="E342" s="1" t="s">
        <v>39</v>
      </c>
      <c r="F342" t="str">
        <f>Src.data!D345&amp;"nH"</f>
        <v>18nH</v>
      </c>
      <c r="G342" t="str">
        <f>Src.data!F345</f>
        <v>±10%</v>
      </c>
      <c r="H342" t="s">
        <v>26</v>
      </c>
      <c r="I342" t="s">
        <v>27</v>
      </c>
      <c r="J342" t="str">
        <f>Src.data!B345</f>
        <v>1206</v>
      </c>
      <c r="K342" t="s">
        <v>28</v>
      </c>
      <c r="L342" t="s">
        <v>29</v>
      </c>
      <c r="N342" t="s">
        <v>30</v>
      </c>
    </row>
    <row r="343" spans="1:14" x14ac:dyDescent="0.25">
      <c r="A343" t="str">
        <f>Src.data!A346&amp;Src.data!B346&amp;Src.data!C346&amp;"-"&amp;Src.data!E346&amp;Src.data!G346</f>
        <v>LCN1206T-22NG</v>
      </c>
      <c r="B343" t="s">
        <v>40</v>
      </c>
      <c r="C343" s="1" t="s">
        <v>41</v>
      </c>
      <c r="D343" t="str">
        <f>"LCN"&amp;Src.data!B343</f>
        <v>LCN1206</v>
      </c>
      <c r="E343" s="1" t="s">
        <v>39</v>
      </c>
      <c r="F343" t="str">
        <f>Src.data!D346&amp;"nH"</f>
        <v>22nH</v>
      </c>
      <c r="G343" t="str">
        <f>Src.data!F346</f>
        <v>±2%</v>
      </c>
      <c r="H343" t="s">
        <v>26</v>
      </c>
      <c r="I343" t="s">
        <v>27</v>
      </c>
      <c r="J343" t="str">
        <f>Src.data!B346</f>
        <v>1206</v>
      </c>
      <c r="K343" t="s">
        <v>28</v>
      </c>
      <c r="L343" t="s">
        <v>29</v>
      </c>
      <c r="N343" t="s">
        <v>30</v>
      </c>
    </row>
    <row r="344" spans="1:14" x14ac:dyDescent="0.25">
      <c r="A344" t="str">
        <f>Src.data!A347&amp;Src.data!B347&amp;Src.data!C347&amp;"-"&amp;Src.data!E347&amp;Src.data!G347</f>
        <v>LCN1206T-22NJ</v>
      </c>
      <c r="B344" t="s">
        <v>40</v>
      </c>
      <c r="C344" s="1" t="s">
        <v>41</v>
      </c>
      <c r="D344" t="str">
        <f>"LCN"&amp;Src.data!B344</f>
        <v>LCN1206</v>
      </c>
      <c r="E344" s="1" t="s">
        <v>39</v>
      </c>
      <c r="F344" t="str">
        <f>Src.data!D347&amp;"nH"</f>
        <v>22nH</v>
      </c>
      <c r="G344" t="str">
        <f>Src.data!F347</f>
        <v>±5%</v>
      </c>
      <c r="H344" t="s">
        <v>26</v>
      </c>
      <c r="I344" t="s">
        <v>27</v>
      </c>
      <c r="J344" t="str">
        <f>Src.data!B347</f>
        <v>1206</v>
      </c>
      <c r="K344" t="s">
        <v>28</v>
      </c>
      <c r="L344" t="s">
        <v>29</v>
      </c>
      <c r="N344" t="s">
        <v>30</v>
      </c>
    </row>
    <row r="345" spans="1:14" x14ac:dyDescent="0.25">
      <c r="A345" t="str">
        <f>Src.data!A348&amp;Src.data!B348&amp;Src.data!C348&amp;"-"&amp;Src.data!E348&amp;Src.data!G348</f>
        <v>LCN1206T-22NK</v>
      </c>
      <c r="B345" t="s">
        <v>40</v>
      </c>
      <c r="C345" s="1" t="s">
        <v>41</v>
      </c>
      <c r="D345" t="str">
        <f>"LCN"&amp;Src.data!B345</f>
        <v>LCN1206</v>
      </c>
      <c r="E345" s="1" t="s">
        <v>39</v>
      </c>
      <c r="F345" t="str">
        <f>Src.data!D348&amp;"nH"</f>
        <v>22nH</v>
      </c>
      <c r="G345" t="str">
        <f>Src.data!F348</f>
        <v>±10%</v>
      </c>
      <c r="H345" t="s">
        <v>26</v>
      </c>
      <c r="I345" t="s">
        <v>27</v>
      </c>
      <c r="J345" t="str">
        <f>Src.data!B348</f>
        <v>1206</v>
      </c>
      <c r="K345" t="s">
        <v>28</v>
      </c>
      <c r="L345" t="s">
        <v>29</v>
      </c>
      <c r="N345" t="s">
        <v>30</v>
      </c>
    </row>
    <row r="346" spans="1:14" x14ac:dyDescent="0.25">
      <c r="A346" t="str">
        <f>Src.data!A349&amp;Src.data!B349&amp;Src.data!C349&amp;"-"&amp;Src.data!E349&amp;Src.data!G349</f>
        <v>LCN1206T-27NG</v>
      </c>
      <c r="B346" t="s">
        <v>40</v>
      </c>
      <c r="C346" s="1" t="s">
        <v>41</v>
      </c>
      <c r="D346" t="str">
        <f>"LCN"&amp;Src.data!B346</f>
        <v>LCN1206</v>
      </c>
      <c r="E346" s="1" t="s">
        <v>39</v>
      </c>
      <c r="F346" t="str">
        <f>Src.data!D349&amp;"nH"</f>
        <v>27nH</v>
      </c>
      <c r="G346" t="str">
        <f>Src.data!F349</f>
        <v>±2%</v>
      </c>
      <c r="H346" t="s">
        <v>26</v>
      </c>
      <c r="I346" t="s">
        <v>27</v>
      </c>
      <c r="J346" t="str">
        <f>Src.data!B349</f>
        <v>1206</v>
      </c>
      <c r="K346" t="s">
        <v>28</v>
      </c>
      <c r="L346" t="s">
        <v>29</v>
      </c>
      <c r="N346" t="s">
        <v>30</v>
      </c>
    </row>
    <row r="347" spans="1:14" x14ac:dyDescent="0.25">
      <c r="A347" t="str">
        <f>Src.data!A350&amp;Src.data!B350&amp;Src.data!C350&amp;"-"&amp;Src.data!E350&amp;Src.data!G350</f>
        <v>LCN1206T-27NJ</v>
      </c>
      <c r="B347" t="s">
        <v>40</v>
      </c>
      <c r="C347" s="1" t="s">
        <v>41</v>
      </c>
      <c r="D347" t="str">
        <f>"LCN"&amp;Src.data!B347</f>
        <v>LCN1206</v>
      </c>
      <c r="E347" s="1" t="s">
        <v>39</v>
      </c>
      <c r="F347" t="str">
        <f>Src.data!D350&amp;"nH"</f>
        <v>27nH</v>
      </c>
      <c r="G347" t="str">
        <f>Src.data!F350</f>
        <v>±5%</v>
      </c>
      <c r="H347" t="s">
        <v>26</v>
      </c>
      <c r="I347" t="s">
        <v>27</v>
      </c>
      <c r="J347" t="str">
        <f>Src.data!B350</f>
        <v>1206</v>
      </c>
      <c r="K347" t="s">
        <v>28</v>
      </c>
      <c r="L347" t="s">
        <v>29</v>
      </c>
      <c r="N347" t="s">
        <v>30</v>
      </c>
    </row>
    <row r="348" spans="1:14" x14ac:dyDescent="0.25">
      <c r="A348" t="str">
        <f>Src.data!A351&amp;Src.data!B351&amp;Src.data!C351&amp;"-"&amp;Src.data!E351&amp;Src.data!G351</f>
        <v>LCN1206T-27NK</v>
      </c>
      <c r="B348" t="s">
        <v>40</v>
      </c>
      <c r="C348" s="1" t="s">
        <v>41</v>
      </c>
      <c r="D348" t="str">
        <f>"LCN"&amp;Src.data!B348</f>
        <v>LCN1206</v>
      </c>
      <c r="E348" s="1" t="s">
        <v>39</v>
      </c>
      <c r="F348" t="str">
        <f>Src.data!D351&amp;"nH"</f>
        <v>27nH</v>
      </c>
      <c r="G348" t="str">
        <f>Src.data!F351</f>
        <v>±10%</v>
      </c>
      <c r="H348" t="s">
        <v>26</v>
      </c>
      <c r="I348" t="s">
        <v>27</v>
      </c>
      <c r="J348" t="str">
        <f>Src.data!B351</f>
        <v>1206</v>
      </c>
      <c r="K348" t="s">
        <v>28</v>
      </c>
      <c r="L348" t="s">
        <v>29</v>
      </c>
      <c r="N348" t="s">
        <v>30</v>
      </c>
    </row>
    <row r="349" spans="1:14" x14ac:dyDescent="0.25">
      <c r="A349" t="str">
        <f>Src.data!A352&amp;Src.data!B352&amp;Src.data!C352&amp;"-"&amp;Src.data!E352&amp;Src.data!G352</f>
        <v>LCN1206T-33NG</v>
      </c>
      <c r="B349" t="s">
        <v>40</v>
      </c>
      <c r="C349" s="1" t="s">
        <v>41</v>
      </c>
      <c r="D349" t="str">
        <f>"LCN"&amp;Src.data!B349</f>
        <v>LCN1206</v>
      </c>
      <c r="E349" s="1" t="s">
        <v>39</v>
      </c>
      <c r="F349" t="str">
        <f>Src.data!D352&amp;"nH"</f>
        <v>33nH</v>
      </c>
      <c r="G349" t="str">
        <f>Src.data!F352</f>
        <v>±2%</v>
      </c>
      <c r="H349" t="s">
        <v>26</v>
      </c>
      <c r="I349" t="s">
        <v>27</v>
      </c>
      <c r="J349" t="str">
        <f>Src.data!B352</f>
        <v>1206</v>
      </c>
      <c r="K349" t="s">
        <v>28</v>
      </c>
      <c r="L349" t="s">
        <v>29</v>
      </c>
      <c r="N349" t="s">
        <v>30</v>
      </c>
    </row>
    <row r="350" spans="1:14" x14ac:dyDescent="0.25">
      <c r="A350" t="str">
        <f>Src.data!A353&amp;Src.data!B353&amp;Src.data!C353&amp;"-"&amp;Src.data!E353&amp;Src.data!G353</f>
        <v>LCN1206T-33NJ</v>
      </c>
      <c r="B350" t="s">
        <v>40</v>
      </c>
      <c r="C350" s="1" t="s">
        <v>41</v>
      </c>
      <c r="D350" t="str">
        <f>"LCN"&amp;Src.data!B350</f>
        <v>LCN1206</v>
      </c>
      <c r="E350" s="1" t="s">
        <v>39</v>
      </c>
      <c r="F350" t="str">
        <f>Src.data!D353&amp;"nH"</f>
        <v>33nH</v>
      </c>
      <c r="G350" t="str">
        <f>Src.data!F353</f>
        <v>±5%</v>
      </c>
      <c r="H350" t="s">
        <v>26</v>
      </c>
      <c r="I350" t="s">
        <v>27</v>
      </c>
      <c r="J350" t="str">
        <f>Src.data!B353</f>
        <v>1206</v>
      </c>
      <c r="K350" t="s">
        <v>28</v>
      </c>
      <c r="L350" t="s">
        <v>29</v>
      </c>
      <c r="N350" t="s">
        <v>30</v>
      </c>
    </row>
    <row r="351" spans="1:14" x14ac:dyDescent="0.25">
      <c r="A351" t="str">
        <f>Src.data!A354&amp;Src.data!B354&amp;Src.data!C354&amp;"-"&amp;Src.data!E354&amp;Src.data!G354</f>
        <v>LCN1206T-33NK</v>
      </c>
      <c r="B351" t="s">
        <v>40</v>
      </c>
      <c r="C351" s="1" t="s">
        <v>41</v>
      </c>
      <c r="D351" t="str">
        <f>"LCN"&amp;Src.data!B351</f>
        <v>LCN1206</v>
      </c>
      <c r="E351" s="1" t="s">
        <v>39</v>
      </c>
      <c r="F351" t="str">
        <f>Src.data!D354&amp;"nH"</f>
        <v>33nH</v>
      </c>
      <c r="G351" t="str">
        <f>Src.data!F354</f>
        <v>±10%</v>
      </c>
      <c r="H351" t="s">
        <v>26</v>
      </c>
      <c r="I351" t="s">
        <v>27</v>
      </c>
      <c r="J351" t="str">
        <f>Src.data!B354</f>
        <v>1206</v>
      </c>
      <c r="K351" t="s">
        <v>28</v>
      </c>
      <c r="L351" t="s">
        <v>29</v>
      </c>
      <c r="N351" t="s">
        <v>30</v>
      </c>
    </row>
    <row r="352" spans="1:14" x14ac:dyDescent="0.25">
      <c r="A352" t="str">
        <f>Src.data!A355&amp;Src.data!B355&amp;Src.data!C355&amp;"-"&amp;Src.data!E355&amp;Src.data!G355</f>
        <v>LCN1206T-39NG</v>
      </c>
      <c r="B352" t="s">
        <v>40</v>
      </c>
      <c r="C352" s="1" t="s">
        <v>41</v>
      </c>
      <c r="D352" t="str">
        <f>"LCN"&amp;Src.data!B352</f>
        <v>LCN1206</v>
      </c>
      <c r="E352" s="1" t="s">
        <v>39</v>
      </c>
      <c r="F352" t="str">
        <f>Src.data!D355&amp;"nH"</f>
        <v>39nH</v>
      </c>
      <c r="G352" t="str">
        <f>Src.data!F355</f>
        <v>±2%</v>
      </c>
      <c r="H352" t="s">
        <v>26</v>
      </c>
      <c r="I352" t="s">
        <v>27</v>
      </c>
      <c r="J352" t="str">
        <f>Src.data!B355</f>
        <v>1206</v>
      </c>
      <c r="K352" t="s">
        <v>28</v>
      </c>
      <c r="L352" t="s">
        <v>29</v>
      </c>
      <c r="N352" t="s">
        <v>30</v>
      </c>
    </row>
    <row r="353" spans="1:14" x14ac:dyDescent="0.25">
      <c r="A353" t="str">
        <f>Src.data!A356&amp;Src.data!B356&amp;Src.data!C356&amp;"-"&amp;Src.data!E356&amp;Src.data!G356</f>
        <v>LCN1206T-39NJ</v>
      </c>
      <c r="B353" t="s">
        <v>40</v>
      </c>
      <c r="C353" s="1" t="s">
        <v>41</v>
      </c>
      <c r="D353" t="str">
        <f>"LCN"&amp;Src.data!B353</f>
        <v>LCN1206</v>
      </c>
      <c r="E353" s="1" t="s">
        <v>39</v>
      </c>
      <c r="F353" t="str">
        <f>Src.data!D356&amp;"nH"</f>
        <v>39nH</v>
      </c>
      <c r="G353" t="str">
        <f>Src.data!F356</f>
        <v>±5%</v>
      </c>
      <c r="H353" t="s">
        <v>26</v>
      </c>
      <c r="I353" t="s">
        <v>27</v>
      </c>
      <c r="J353" t="str">
        <f>Src.data!B356</f>
        <v>1206</v>
      </c>
      <c r="K353" t="s">
        <v>28</v>
      </c>
      <c r="L353" t="s">
        <v>29</v>
      </c>
      <c r="N353" t="s">
        <v>30</v>
      </c>
    </row>
    <row r="354" spans="1:14" x14ac:dyDescent="0.25">
      <c r="A354" t="str">
        <f>Src.data!A357&amp;Src.data!B357&amp;Src.data!C357&amp;"-"&amp;Src.data!E357&amp;Src.data!G357</f>
        <v>LCN1206T-39NK</v>
      </c>
      <c r="B354" t="s">
        <v>40</v>
      </c>
      <c r="C354" s="1" t="s">
        <v>41</v>
      </c>
      <c r="D354" t="str">
        <f>"LCN"&amp;Src.data!B354</f>
        <v>LCN1206</v>
      </c>
      <c r="E354" s="1" t="s">
        <v>39</v>
      </c>
      <c r="F354" t="str">
        <f>Src.data!D357&amp;"nH"</f>
        <v>39nH</v>
      </c>
      <c r="G354" t="str">
        <f>Src.data!F357</f>
        <v>±10%</v>
      </c>
      <c r="H354" t="s">
        <v>26</v>
      </c>
      <c r="I354" t="s">
        <v>27</v>
      </c>
      <c r="J354" t="str">
        <f>Src.data!B357</f>
        <v>1206</v>
      </c>
      <c r="K354" t="s">
        <v>28</v>
      </c>
      <c r="L354" t="s">
        <v>29</v>
      </c>
      <c r="N354" t="s">
        <v>30</v>
      </c>
    </row>
    <row r="355" spans="1:14" x14ac:dyDescent="0.25">
      <c r="A355" t="str">
        <f>Src.data!A358&amp;Src.data!B358&amp;Src.data!C358&amp;"-"&amp;Src.data!E358&amp;Src.data!G358</f>
        <v>LCN1206T-47NG</v>
      </c>
      <c r="B355" t="s">
        <v>40</v>
      </c>
      <c r="C355" s="1" t="s">
        <v>41</v>
      </c>
      <c r="D355" t="str">
        <f>"LCN"&amp;Src.data!B355</f>
        <v>LCN1206</v>
      </c>
      <c r="E355" s="1" t="s">
        <v>39</v>
      </c>
      <c r="F355" t="str">
        <f>Src.data!D358&amp;"nH"</f>
        <v>47nH</v>
      </c>
      <c r="G355" t="str">
        <f>Src.data!F358</f>
        <v>±2%</v>
      </c>
      <c r="H355" t="s">
        <v>26</v>
      </c>
      <c r="I355" t="s">
        <v>27</v>
      </c>
      <c r="J355" t="str">
        <f>Src.data!B358</f>
        <v>1206</v>
      </c>
      <c r="K355" t="s">
        <v>28</v>
      </c>
      <c r="L355" t="s">
        <v>29</v>
      </c>
      <c r="N355" t="s">
        <v>30</v>
      </c>
    </row>
    <row r="356" spans="1:14" x14ac:dyDescent="0.25">
      <c r="A356" t="str">
        <f>Src.data!A359&amp;Src.data!B359&amp;Src.data!C359&amp;"-"&amp;Src.data!E359&amp;Src.data!G359</f>
        <v>LCN1206T-47NJ</v>
      </c>
      <c r="B356" t="s">
        <v>40</v>
      </c>
      <c r="C356" s="1" t="s">
        <v>41</v>
      </c>
      <c r="D356" t="str">
        <f>"LCN"&amp;Src.data!B356</f>
        <v>LCN1206</v>
      </c>
      <c r="E356" s="1" t="s">
        <v>39</v>
      </c>
      <c r="F356" t="str">
        <f>Src.data!D359&amp;"nH"</f>
        <v>47nH</v>
      </c>
      <c r="G356" t="str">
        <f>Src.data!F359</f>
        <v>±5%</v>
      </c>
      <c r="H356" t="s">
        <v>26</v>
      </c>
      <c r="I356" t="s">
        <v>27</v>
      </c>
      <c r="J356" t="str">
        <f>Src.data!B359</f>
        <v>1206</v>
      </c>
      <c r="K356" t="s">
        <v>28</v>
      </c>
      <c r="L356" t="s">
        <v>29</v>
      </c>
      <c r="N356" t="s">
        <v>30</v>
      </c>
    </row>
    <row r="357" spans="1:14" x14ac:dyDescent="0.25">
      <c r="A357" t="str">
        <f>Src.data!A360&amp;Src.data!B360&amp;Src.data!C360&amp;"-"&amp;Src.data!E360&amp;Src.data!G360</f>
        <v>LCN1206T-47NK</v>
      </c>
      <c r="B357" t="s">
        <v>40</v>
      </c>
      <c r="C357" s="1" t="s">
        <v>41</v>
      </c>
      <c r="D357" t="str">
        <f>"LCN"&amp;Src.data!B357</f>
        <v>LCN1206</v>
      </c>
      <c r="E357" s="1" t="s">
        <v>39</v>
      </c>
      <c r="F357" t="str">
        <f>Src.data!D360&amp;"nH"</f>
        <v>47nH</v>
      </c>
      <c r="G357" t="str">
        <f>Src.data!F360</f>
        <v>±10%</v>
      </c>
      <c r="H357" t="s">
        <v>26</v>
      </c>
      <c r="I357" t="s">
        <v>27</v>
      </c>
      <c r="J357" t="str">
        <f>Src.data!B360</f>
        <v>1206</v>
      </c>
      <c r="K357" t="s">
        <v>28</v>
      </c>
      <c r="L357" t="s">
        <v>29</v>
      </c>
      <c r="N357" t="s">
        <v>30</v>
      </c>
    </row>
    <row r="358" spans="1:14" x14ac:dyDescent="0.25">
      <c r="A358" t="str">
        <f>Src.data!A361&amp;Src.data!B361&amp;Src.data!C361&amp;"-"&amp;Src.data!E361&amp;Src.data!G361</f>
        <v>LCN1206T-56NG</v>
      </c>
      <c r="B358" t="s">
        <v>40</v>
      </c>
      <c r="C358" s="1" t="s">
        <v>41</v>
      </c>
      <c r="D358" t="str">
        <f>"LCN"&amp;Src.data!B358</f>
        <v>LCN1206</v>
      </c>
      <c r="E358" s="1" t="s">
        <v>39</v>
      </c>
      <c r="F358" t="str">
        <f>Src.data!D361&amp;"nH"</f>
        <v>56nH</v>
      </c>
      <c r="G358" t="str">
        <f>Src.data!F361</f>
        <v>±2%</v>
      </c>
      <c r="H358" t="s">
        <v>26</v>
      </c>
      <c r="I358" t="s">
        <v>27</v>
      </c>
      <c r="J358" t="str">
        <f>Src.data!B361</f>
        <v>1206</v>
      </c>
      <c r="K358" t="s">
        <v>28</v>
      </c>
      <c r="L358" t="s">
        <v>29</v>
      </c>
      <c r="N358" t="s">
        <v>30</v>
      </c>
    </row>
    <row r="359" spans="1:14" x14ac:dyDescent="0.25">
      <c r="A359" t="str">
        <f>Src.data!A362&amp;Src.data!B362&amp;Src.data!C362&amp;"-"&amp;Src.data!E362&amp;Src.data!G362</f>
        <v>LCN1206T-56NJ</v>
      </c>
      <c r="B359" t="s">
        <v>40</v>
      </c>
      <c r="C359" s="1" t="s">
        <v>41</v>
      </c>
      <c r="D359" t="str">
        <f>"LCN"&amp;Src.data!B359</f>
        <v>LCN1206</v>
      </c>
      <c r="E359" s="1" t="s">
        <v>39</v>
      </c>
      <c r="F359" t="str">
        <f>Src.data!D362&amp;"nH"</f>
        <v>56nH</v>
      </c>
      <c r="G359" t="str">
        <f>Src.data!F362</f>
        <v>±5%</v>
      </c>
      <c r="H359" t="s">
        <v>26</v>
      </c>
      <c r="I359" t="s">
        <v>27</v>
      </c>
      <c r="J359" t="str">
        <f>Src.data!B362</f>
        <v>1206</v>
      </c>
      <c r="K359" t="s">
        <v>28</v>
      </c>
      <c r="L359" t="s">
        <v>29</v>
      </c>
      <c r="N359" t="s">
        <v>30</v>
      </c>
    </row>
    <row r="360" spans="1:14" x14ac:dyDescent="0.25">
      <c r="A360" t="str">
        <f>Src.data!A363&amp;Src.data!B363&amp;Src.data!C363&amp;"-"&amp;Src.data!E363&amp;Src.data!G363</f>
        <v>LCN1206T-56NK</v>
      </c>
      <c r="B360" t="s">
        <v>40</v>
      </c>
      <c r="C360" s="1" t="s">
        <v>41</v>
      </c>
      <c r="D360" t="str">
        <f>"LCN"&amp;Src.data!B360</f>
        <v>LCN1206</v>
      </c>
      <c r="E360" s="1" t="s">
        <v>39</v>
      </c>
      <c r="F360" t="str">
        <f>Src.data!D363&amp;"nH"</f>
        <v>56nH</v>
      </c>
      <c r="G360" t="str">
        <f>Src.data!F363</f>
        <v>±10%</v>
      </c>
      <c r="H360" t="s">
        <v>26</v>
      </c>
      <c r="I360" t="s">
        <v>27</v>
      </c>
      <c r="J360" t="str">
        <f>Src.data!B363</f>
        <v>1206</v>
      </c>
      <c r="K360" t="s">
        <v>28</v>
      </c>
      <c r="L360" t="s">
        <v>29</v>
      </c>
      <c r="N360" t="s">
        <v>30</v>
      </c>
    </row>
    <row r="361" spans="1:14" x14ac:dyDescent="0.25">
      <c r="A361" t="str">
        <f>Src.data!A364&amp;Src.data!B364&amp;Src.data!C364&amp;"-"&amp;Src.data!E364&amp;Src.data!G364</f>
        <v>LCN1206T-68NG</v>
      </c>
      <c r="B361" t="s">
        <v>40</v>
      </c>
      <c r="C361" s="1" t="s">
        <v>41</v>
      </c>
      <c r="D361" t="str">
        <f>"LCN"&amp;Src.data!B361</f>
        <v>LCN1206</v>
      </c>
      <c r="E361" s="1" t="s">
        <v>39</v>
      </c>
      <c r="F361" t="str">
        <f>Src.data!D364&amp;"nH"</f>
        <v>68nH</v>
      </c>
      <c r="G361" t="str">
        <f>Src.data!F364</f>
        <v>±2%</v>
      </c>
      <c r="H361" t="s">
        <v>26</v>
      </c>
      <c r="I361" t="s">
        <v>27</v>
      </c>
      <c r="J361" t="str">
        <f>Src.data!B364</f>
        <v>1206</v>
      </c>
      <c r="K361" t="s">
        <v>28</v>
      </c>
      <c r="L361" t="s">
        <v>29</v>
      </c>
      <c r="N361" t="s">
        <v>30</v>
      </c>
    </row>
    <row r="362" spans="1:14" x14ac:dyDescent="0.25">
      <c r="A362" t="str">
        <f>Src.data!A365&amp;Src.data!B365&amp;Src.data!C365&amp;"-"&amp;Src.data!E365&amp;Src.data!G365</f>
        <v>LCN1206T-68NJ</v>
      </c>
      <c r="B362" t="s">
        <v>40</v>
      </c>
      <c r="C362" s="1" t="s">
        <v>41</v>
      </c>
      <c r="D362" t="str">
        <f>"LCN"&amp;Src.data!B362</f>
        <v>LCN1206</v>
      </c>
      <c r="E362" s="1" t="s">
        <v>39</v>
      </c>
      <c r="F362" t="str">
        <f>Src.data!D365&amp;"nH"</f>
        <v>68nH</v>
      </c>
      <c r="G362" t="str">
        <f>Src.data!F365</f>
        <v>±5%</v>
      </c>
      <c r="H362" t="s">
        <v>26</v>
      </c>
      <c r="I362" t="s">
        <v>27</v>
      </c>
      <c r="J362" t="str">
        <f>Src.data!B365</f>
        <v>1206</v>
      </c>
      <c r="K362" t="s">
        <v>28</v>
      </c>
      <c r="L362" t="s">
        <v>29</v>
      </c>
      <c r="N362" t="s">
        <v>30</v>
      </c>
    </row>
    <row r="363" spans="1:14" x14ac:dyDescent="0.25">
      <c r="A363" t="str">
        <f>Src.data!A366&amp;Src.data!B366&amp;Src.data!C366&amp;"-"&amp;Src.data!E366&amp;Src.data!G366</f>
        <v>LCN1206T-68NK</v>
      </c>
      <c r="B363" t="s">
        <v>40</v>
      </c>
      <c r="C363" s="1" t="s">
        <v>41</v>
      </c>
      <c r="D363" t="str">
        <f>"LCN"&amp;Src.data!B363</f>
        <v>LCN1206</v>
      </c>
      <c r="E363" s="1" t="s">
        <v>39</v>
      </c>
      <c r="F363" t="str">
        <f>Src.data!D366&amp;"nH"</f>
        <v>68nH</v>
      </c>
      <c r="G363" t="str">
        <f>Src.data!F366</f>
        <v>±10%</v>
      </c>
      <c r="H363" t="s">
        <v>26</v>
      </c>
      <c r="I363" t="s">
        <v>27</v>
      </c>
      <c r="J363" t="str">
        <f>Src.data!B366</f>
        <v>1206</v>
      </c>
      <c r="K363" t="s">
        <v>28</v>
      </c>
      <c r="L363" t="s">
        <v>29</v>
      </c>
      <c r="N363" t="s">
        <v>30</v>
      </c>
    </row>
    <row r="364" spans="1:14" x14ac:dyDescent="0.25">
      <c r="A364" t="str">
        <f>Src.data!A367&amp;Src.data!B367&amp;Src.data!C367&amp;"-"&amp;Src.data!E367&amp;Src.data!G367</f>
        <v>LCN1206T-82NG</v>
      </c>
      <c r="B364" t="s">
        <v>40</v>
      </c>
      <c r="C364" s="1" t="s">
        <v>41</v>
      </c>
      <c r="D364" t="str">
        <f>"LCN"&amp;Src.data!B364</f>
        <v>LCN1206</v>
      </c>
      <c r="E364" s="1" t="s">
        <v>39</v>
      </c>
      <c r="F364" t="str">
        <f>Src.data!D367&amp;"nH"</f>
        <v>82nH</v>
      </c>
      <c r="G364" t="str">
        <f>Src.data!F367</f>
        <v>±2%</v>
      </c>
      <c r="H364" t="s">
        <v>26</v>
      </c>
      <c r="I364" t="s">
        <v>27</v>
      </c>
      <c r="J364" t="str">
        <f>Src.data!B367</f>
        <v>1206</v>
      </c>
      <c r="K364" t="s">
        <v>28</v>
      </c>
      <c r="L364" t="s">
        <v>29</v>
      </c>
      <c r="N364" t="s">
        <v>30</v>
      </c>
    </row>
    <row r="365" spans="1:14" x14ac:dyDescent="0.25">
      <c r="A365" t="str">
        <f>Src.data!A368&amp;Src.data!B368&amp;Src.data!C368&amp;"-"&amp;Src.data!E368&amp;Src.data!G368</f>
        <v>LCN1206T-82NJ</v>
      </c>
      <c r="B365" t="s">
        <v>40</v>
      </c>
      <c r="C365" s="1" t="s">
        <v>41</v>
      </c>
      <c r="D365" t="str">
        <f>"LCN"&amp;Src.data!B365</f>
        <v>LCN1206</v>
      </c>
      <c r="E365" s="1" t="s">
        <v>39</v>
      </c>
      <c r="F365" t="str">
        <f>Src.data!D368&amp;"nH"</f>
        <v>82nH</v>
      </c>
      <c r="G365" t="str">
        <f>Src.data!F368</f>
        <v>±5%</v>
      </c>
      <c r="H365" t="s">
        <v>26</v>
      </c>
      <c r="I365" t="s">
        <v>27</v>
      </c>
      <c r="J365" t="str">
        <f>Src.data!B368</f>
        <v>1206</v>
      </c>
      <c r="K365" t="s">
        <v>28</v>
      </c>
      <c r="L365" t="s">
        <v>29</v>
      </c>
      <c r="N365" t="s">
        <v>30</v>
      </c>
    </row>
    <row r="366" spans="1:14" x14ac:dyDescent="0.25">
      <c r="A366" t="str">
        <f>Src.data!A369&amp;Src.data!B369&amp;Src.data!C369&amp;"-"&amp;Src.data!E369&amp;Src.data!G369</f>
        <v>LCN1206T-82NK</v>
      </c>
      <c r="B366" t="s">
        <v>40</v>
      </c>
      <c r="C366" s="1" t="s">
        <v>41</v>
      </c>
      <c r="D366" t="str">
        <f>"LCN"&amp;Src.data!B366</f>
        <v>LCN1206</v>
      </c>
      <c r="E366" s="1" t="s">
        <v>39</v>
      </c>
      <c r="F366" t="str">
        <f>Src.data!D369&amp;"nH"</f>
        <v>82nH</v>
      </c>
      <c r="G366" t="str">
        <f>Src.data!F369</f>
        <v>±10%</v>
      </c>
      <c r="H366" t="s">
        <v>26</v>
      </c>
      <c r="I366" t="s">
        <v>27</v>
      </c>
      <c r="J366" t="str">
        <f>Src.data!B369</f>
        <v>1206</v>
      </c>
      <c r="K366" t="s">
        <v>28</v>
      </c>
      <c r="L366" t="s">
        <v>29</v>
      </c>
      <c r="N366" t="s">
        <v>30</v>
      </c>
    </row>
    <row r="367" spans="1:14" x14ac:dyDescent="0.25">
      <c r="A367" t="str">
        <f>Src.data!A370&amp;Src.data!B370&amp;Src.data!C370&amp;"-"&amp;Src.data!E370&amp;Src.data!G370</f>
        <v>LCN1206T-R10G</v>
      </c>
      <c r="B367" t="s">
        <v>40</v>
      </c>
      <c r="C367" s="1" t="s">
        <v>41</v>
      </c>
      <c r="D367" t="str">
        <f>"LCN"&amp;Src.data!B367</f>
        <v>LCN1206</v>
      </c>
      <c r="E367" s="1" t="s">
        <v>39</v>
      </c>
      <c r="F367" t="str">
        <f>Src.data!D370&amp;"nH"</f>
        <v>100nH</v>
      </c>
      <c r="G367" t="str">
        <f>Src.data!F370</f>
        <v>±2%</v>
      </c>
      <c r="H367" t="s">
        <v>26</v>
      </c>
      <c r="I367" t="s">
        <v>27</v>
      </c>
      <c r="J367" t="str">
        <f>Src.data!B370</f>
        <v>1206</v>
      </c>
      <c r="K367" t="s">
        <v>28</v>
      </c>
      <c r="L367" t="s">
        <v>29</v>
      </c>
      <c r="N367" t="s">
        <v>30</v>
      </c>
    </row>
    <row r="368" spans="1:14" x14ac:dyDescent="0.25">
      <c r="A368" t="str">
        <f>Src.data!A371&amp;Src.data!B371&amp;Src.data!C371&amp;"-"&amp;Src.data!E371&amp;Src.data!G371</f>
        <v>LCN1206T-R10J</v>
      </c>
      <c r="B368" t="s">
        <v>40</v>
      </c>
      <c r="C368" s="1" t="s">
        <v>41</v>
      </c>
      <c r="D368" t="str">
        <f>"LCN"&amp;Src.data!B368</f>
        <v>LCN1206</v>
      </c>
      <c r="E368" s="1" t="s">
        <v>39</v>
      </c>
      <c r="F368" t="str">
        <f>Src.data!D371&amp;"nH"</f>
        <v>100nH</v>
      </c>
      <c r="G368" t="str">
        <f>Src.data!F371</f>
        <v>±5%</v>
      </c>
      <c r="H368" t="s">
        <v>26</v>
      </c>
      <c r="I368" t="s">
        <v>27</v>
      </c>
      <c r="J368" t="str">
        <f>Src.data!B371</f>
        <v>1206</v>
      </c>
      <c r="K368" t="s">
        <v>28</v>
      </c>
      <c r="L368" t="s">
        <v>29</v>
      </c>
      <c r="N368" t="s">
        <v>30</v>
      </c>
    </row>
    <row r="369" spans="1:14" x14ac:dyDescent="0.25">
      <c r="A369" t="str">
        <f>Src.data!A372&amp;Src.data!B372&amp;Src.data!C372&amp;"-"&amp;Src.data!E372&amp;Src.data!G372</f>
        <v>LCN1206T-R10K</v>
      </c>
      <c r="B369" t="s">
        <v>40</v>
      </c>
      <c r="C369" s="1" t="s">
        <v>41</v>
      </c>
      <c r="D369" t="str">
        <f>"LCN"&amp;Src.data!B369</f>
        <v>LCN1206</v>
      </c>
      <c r="E369" s="1" t="s">
        <v>39</v>
      </c>
      <c r="F369" t="str">
        <f>Src.data!D372&amp;"nH"</f>
        <v>100nH</v>
      </c>
      <c r="G369" t="str">
        <f>Src.data!F372</f>
        <v>±10%</v>
      </c>
      <c r="H369" t="s">
        <v>26</v>
      </c>
      <c r="I369" t="s">
        <v>27</v>
      </c>
      <c r="J369" t="str">
        <f>Src.data!B372</f>
        <v>1206</v>
      </c>
      <c r="K369" t="s">
        <v>28</v>
      </c>
      <c r="L369" t="s">
        <v>29</v>
      </c>
      <c r="N369" t="s">
        <v>30</v>
      </c>
    </row>
    <row r="370" spans="1:14" x14ac:dyDescent="0.25">
      <c r="A370" t="str">
        <f>Src.data!A373&amp;Src.data!B373&amp;Src.data!C373&amp;"-"&amp;Src.data!E373&amp;Src.data!G373</f>
        <v>LCN1206T-R12G</v>
      </c>
      <c r="B370" t="s">
        <v>40</v>
      </c>
      <c r="C370" s="1" t="s">
        <v>41</v>
      </c>
      <c r="D370" t="str">
        <f>"LCN"&amp;Src.data!B370</f>
        <v>LCN1206</v>
      </c>
      <c r="E370" s="1" t="s">
        <v>39</v>
      </c>
      <c r="F370" t="str">
        <f>Src.data!D373&amp;"nH"</f>
        <v>120nH</v>
      </c>
      <c r="G370" t="str">
        <f>Src.data!F373</f>
        <v>±2%</v>
      </c>
      <c r="H370" t="s">
        <v>26</v>
      </c>
      <c r="I370" t="s">
        <v>27</v>
      </c>
      <c r="J370" t="str">
        <f>Src.data!B373</f>
        <v>1206</v>
      </c>
      <c r="K370" t="s">
        <v>28</v>
      </c>
      <c r="L370" t="s">
        <v>29</v>
      </c>
      <c r="N370" t="s">
        <v>30</v>
      </c>
    </row>
    <row r="371" spans="1:14" x14ac:dyDescent="0.25">
      <c r="A371" t="str">
        <f>Src.data!A374&amp;Src.data!B374&amp;Src.data!C374&amp;"-"&amp;Src.data!E374&amp;Src.data!G374</f>
        <v>LCN1206T-R12J</v>
      </c>
      <c r="B371" t="s">
        <v>40</v>
      </c>
      <c r="C371" s="1" t="s">
        <v>41</v>
      </c>
      <c r="D371" t="str">
        <f>"LCN"&amp;Src.data!B371</f>
        <v>LCN1206</v>
      </c>
      <c r="E371" s="1" t="s">
        <v>39</v>
      </c>
      <c r="F371" t="str">
        <f>Src.data!D374&amp;"nH"</f>
        <v>120nH</v>
      </c>
      <c r="G371" t="str">
        <f>Src.data!F374</f>
        <v>±5%</v>
      </c>
      <c r="H371" t="s">
        <v>26</v>
      </c>
      <c r="I371" t="s">
        <v>27</v>
      </c>
      <c r="J371" t="str">
        <f>Src.data!B374</f>
        <v>1206</v>
      </c>
      <c r="K371" t="s">
        <v>28</v>
      </c>
      <c r="L371" t="s">
        <v>29</v>
      </c>
      <c r="N371" t="s">
        <v>30</v>
      </c>
    </row>
    <row r="372" spans="1:14" x14ac:dyDescent="0.25">
      <c r="A372" t="str">
        <f>Src.data!A375&amp;Src.data!B375&amp;Src.data!C375&amp;"-"&amp;Src.data!E375&amp;Src.data!G375</f>
        <v>LCN1206T-R12K</v>
      </c>
      <c r="B372" t="s">
        <v>40</v>
      </c>
      <c r="C372" s="1" t="s">
        <v>41</v>
      </c>
      <c r="D372" t="str">
        <f>"LCN"&amp;Src.data!B372</f>
        <v>LCN1206</v>
      </c>
      <c r="E372" s="1" t="s">
        <v>39</v>
      </c>
      <c r="F372" t="str">
        <f>Src.data!D375&amp;"nH"</f>
        <v>120nH</v>
      </c>
      <c r="G372" t="str">
        <f>Src.data!F375</f>
        <v>±10%</v>
      </c>
      <c r="H372" t="s">
        <v>26</v>
      </c>
      <c r="I372" t="s">
        <v>27</v>
      </c>
      <c r="J372" t="str">
        <f>Src.data!B375</f>
        <v>1206</v>
      </c>
      <c r="K372" t="s">
        <v>28</v>
      </c>
      <c r="L372" t="s">
        <v>29</v>
      </c>
      <c r="N372" t="s">
        <v>30</v>
      </c>
    </row>
    <row r="373" spans="1:14" x14ac:dyDescent="0.25">
      <c r="A373" t="str">
        <f>Src.data!A376&amp;Src.data!B376&amp;Src.data!C376&amp;"-"&amp;Src.data!E376&amp;Src.data!G376</f>
        <v>LCN1206T-R15G</v>
      </c>
      <c r="B373" t="s">
        <v>40</v>
      </c>
      <c r="C373" s="1" t="s">
        <v>41</v>
      </c>
      <c r="D373" t="str">
        <f>"LCN"&amp;Src.data!B373</f>
        <v>LCN1206</v>
      </c>
      <c r="E373" s="1" t="s">
        <v>39</v>
      </c>
      <c r="F373" t="str">
        <f>Src.data!D376&amp;"nH"</f>
        <v>150nH</v>
      </c>
      <c r="G373" t="str">
        <f>Src.data!F376</f>
        <v>±2%</v>
      </c>
      <c r="H373" t="s">
        <v>26</v>
      </c>
      <c r="I373" t="s">
        <v>27</v>
      </c>
      <c r="J373" t="str">
        <f>Src.data!B376</f>
        <v>1206</v>
      </c>
      <c r="K373" t="s">
        <v>28</v>
      </c>
      <c r="L373" t="s">
        <v>29</v>
      </c>
      <c r="N373" t="s">
        <v>30</v>
      </c>
    </row>
    <row r="374" spans="1:14" x14ac:dyDescent="0.25">
      <c r="A374" t="str">
        <f>Src.data!A377&amp;Src.data!B377&amp;Src.data!C377&amp;"-"&amp;Src.data!E377&amp;Src.data!G377</f>
        <v>LCN1206T-R15J</v>
      </c>
      <c r="B374" t="s">
        <v>40</v>
      </c>
      <c r="C374" s="1" t="s">
        <v>41</v>
      </c>
      <c r="D374" t="str">
        <f>"LCN"&amp;Src.data!B374</f>
        <v>LCN1206</v>
      </c>
      <c r="E374" s="1" t="s">
        <v>39</v>
      </c>
      <c r="F374" t="str">
        <f>Src.data!D377&amp;"nH"</f>
        <v>150nH</v>
      </c>
      <c r="G374" t="str">
        <f>Src.data!F377</f>
        <v>±5%</v>
      </c>
      <c r="H374" t="s">
        <v>26</v>
      </c>
      <c r="I374" t="s">
        <v>27</v>
      </c>
      <c r="J374" t="str">
        <f>Src.data!B377</f>
        <v>1206</v>
      </c>
      <c r="K374" t="s">
        <v>28</v>
      </c>
      <c r="L374" t="s">
        <v>29</v>
      </c>
      <c r="N374" t="s">
        <v>30</v>
      </c>
    </row>
    <row r="375" spans="1:14" x14ac:dyDescent="0.25">
      <c r="A375" t="str">
        <f>Src.data!A378&amp;Src.data!B378&amp;Src.data!C378&amp;"-"&amp;Src.data!E378&amp;Src.data!G378</f>
        <v>LCN1206T-R15K</v>
      </c>
      <c r="B375" t="s">
        <v>40</v>
      </c>
      <c r="C375" s="1" t="s">
        <v>41</v>
      </c>
      <c r="D375" t="str">
        <f>"LCN"&amp;Src.data!B375</f>
        <v>LCN1206</v>
      </c>
      <c r="E375" s="1" t="s">
        <v>39</v>
      </c>
      <c r="F375" t="str">
        <f>Src.data!D378&amp;"nH"</f>
        <v>150nH</v>
      </c>
      <c r="G375" t="str">
        <f>Src.data!F378</f>
        <v>±10%</v>
      </c>
      <c r="H375" t="s">
        <v>26</v>
      </c>
      <c r="I375" t="s">
        <v>27</v>
      </c>
      <c r="J375" t="str">
        <f>Src.data!B378</f>
        <v>1206</v>
      </c>
      <c r="K375" t="s">
        <v>28</v>
      </c>
      <c r="L375" t="s">
        <v>29</v>
      </c>
      <c r="N375" t="s">
        <v>30</v>
      </c>
    </row>
    <row r="376" spans="1:14" x14ac:dyDescent="0.25">
      <c r="A376" t="str">
        <f>Src.data!A379&amp;Src.data!B379&amp;Src.data!C379&amp;"-"&amp;Src.data!E379&amp;Src.data!G379</f>
        <v>LCN1206T-R18G</v>
      </c>
      <c r="B376" t="s">
        <v>40</v>
      </c>
      <c r="C376" s="1" t="s">
        <v>41</v>
      </c>
      <c r="D376" t="str">
        <f>"LCN"&amp;Src.data!B376</f>
        <v>LCN1206</v>
      </c>
      <c r="E376" s="1" t="s">
        <v>39</v>
      </c>
      <c r="F376" t="str">
        <f>Src.data!D379&amp;"nH"</f>
        <v>180nH</v>
      </c>
      <c r="G376" t="str">
        <f>Src.data!F379</f>
        <v>±2%</v>
      </c>
      <c r="H376" t="s">
        <v>26</v>
      </c>
      <c r="I376" t="s">
        <v>27</v>
      </c>
      <c r="J376" t="str">
        <f>Src.data!B379</f>
        <v>1206</v>
      </c>
      <c r="K376" t="s">
        <v>28</v>
      </c>
      <c r="L376" t="s">
        <v>29</v>
      </c>
      <c r="N376" t="s">
        <v>30</v>
      </c>
    </row>
    <row r="377" spans="1:14" x14ac:dyDescent="0.25">
      <c r="A377" t="str">
        <f>Src.data!A380&amp;Src.data!B380&amp;Src.data!C380&amp;"-"&amp;Src.data!E380&amp;Src.data!G380</f>
        <v>LCN1206T-R18J</v>
      </c>
      <c r="B377" t="s">
        <v>40</v>
      </c>
      <c r="C377" s="1" t="s">
        <v>41</v>
      </c>
      <c r="D377" t="str">
        <f>"LCN"&amp;Src.data!B377</f>
        <v>LCN1206</v>
      </c>
      <c r="E377" s="1" t="s">
        <v>39</v>
      </c>
      <c r="F377" t="str">
        <f>Src.data!D380&amp;"nH"</f>
        <v>180nH</v>
      </c>
      <c r="G377" t="str">
        <f>Src.data!F380</f>
        <v>±5%</v>
      </c>
      <c r="H377" t="s">
        <v>26</v>
      </c>
      <c r="I377" t="s">
        <v>27</v>
      </c>
      <c r="J377" t="str">
        <f>Src.data!B380</f>
        <v>1206</v>
      </c>
      <c r="K377" t="s">
        <v>28</v>
      </c>
      <c r="L377" t="s">
        <v>29</v>
      </c>
      <c r="N377" t="s">
        <v>30</v>
      </c>
    </row>
    <row r="378" spans="1:14" x14ac:dyDescent="0.25">
      <c r="A378" t="str">
        <f>Src.data!A381&amp;Src.data!B381&amp;Src.data!C381&amp;"-"&amp;Src.data!E381&amp;Src.data!G381</f>
        <v>LCN1206T-R18K</v>
      </c>
      <c r="B378" t="s">
        <v>40</v>
      </c>
      <c r="C378" s="1" t="s">
        <v>41</v>
      </c>
      <c r="D378" t="str">
        <f>"LCN"&amp;Src.data!B378</f>
        <v>LCN1206</v>
      </c>
      <c r="E378" s="1" t="s">
        <v>39</v>
      </c>
      <c r="F378" t="str">
        <f>Src.data!D381&amp;"nH"</f>
        <v>180nH</v>
      </c>
      <c r="G378" t="str">
        <f>Src.data!F381</f>
        <v>±10%</v>
      </c>
      <c r="H378" t="s">
        <v>26</v>
      </c>
      <c r="I378" t="s">
        <v>27</v>
      </c>
      <c r="J378" t="str">
        <f>Src.data!B381</f>
        <v>1206</v>
      </c>
      <c r="K378" t="s">
        <v>28</v>
      </c>
      <c r="L378" t="s">
        <v>29</v>
      </c>
      <c r="N378" t="s">
        <v>30</v>
      </c>
    </row>
    <row r="379" spans="1:14" x14ac:dyDescent="0.25">
      <c r="A379" t="str">
        <f>Src.data!A382&amp;Src.data!B382&amp;Src.data!C382&amp;"-"&amp;Src.data!E382&amp;Src.data!G382</f>
        <v>LCN1206T-R22G</v>
      </c>
      <c r="B379" t="s">
        <v>40</v>
      </c>
      <c r="C379" s="1" t="s">
        <v>41</v>
      </c>
      <c r="D379" t="str">
        <f>"LCN"&amp;Src.data!B379</f>
        <v>LCN1206</v>
      </c>
      <c r="E379" s="1" t="s">
        <v>39</v>
      </c>
      <c r="F379" t="str">
        <f>Src.data!D382&amp;"nH"</f>
        <v>220nH</v>
      </c>
      <c r="G379" t="str">
        <f>Src.data!F382</f>
        <v>±2%</v>
      </c>
      <c r="H379" t="s">
        <v>26</v>
      </c>
      <c r="I379" t="s">
        <v>27</v>
      </c>
      <c r="J379" t="str">
        <f>Src.data!B382</f>
        <v>1206</v>
      </c>
      <c r="K379" t="s">
        <v>28</v>
      </c>
      <c r="L379" t="s">
        <v>29</v>
      </c>
      <c r="N379" t="s">
        <v>30</v>
      </c>
    </row>
    <row r="380" spans="1:14" x14ac:dyDescent="0.25">
      <c r="A380" t="str">
        <f>Src.data!A383&amp;Src.data!B383&amp;Src.data!C383&amp;"-"&amp;Src.data!E383&amp;Src.data!G383</f>
        <v>LCN1206T-R22J</v>
      </c>
      <c r="B380" t="s">
        <v>40</v>
      </c>
      <c r="C380" s="1" t="s">
        <v>41</v>
      </c>
      <c r="D380" t="str">
        <f>"LCN"&amp;Src.data!B380</f>
        <v>LCN1206</v>
      </c>
      <c r="E380" s="1" t="s">
        <v>39</v>
      </c>
      <c r="F380" t="str">
        <f>Src.data!D383&amp;"nH"</f>
        <v>220nH</v>
      </c>
      <c r="G380" t="str">
        <f>Src.data!F383</f>
        <v>±5%</v>
      </c>
      <c r="H380" t="s">
        <v>26</v>
      </c>
      <c r="I380" t="s">
        <v>27</v>
      </c>
      <c r="J380" t="str">
        <f>Src.data!B383</f>
        <v>1206</v>
      </c>
      <c r="K380" t="s">
        <v>28</v>
      </c>
      <c r="L380" t="s">
        <v>29</v>
      </c>
      <c r="N380" t="s">
        <v>30</v>
      </c>
    </row>
    <row r="381" spans="1:14" x14ac:dyDescent="0.25">
      <c r="A381" t="str">
        <f>Src.data!A384&amp;Src.data!B384&amp;Src.data!C384&amp;"-"&amp;Src.data!E384&amp;Src.data!G384</f>
        <v>LCN1206T-R22K</v>
      </c>
      <c r="B381" t="s">
        <v>40</v>
      </c>
      <c r="C381" s="1" t="s">
        <v>41</v>
      </c>
      <c r="D381" t="str">
        <f>"LCN"&amp;Src.data!B381</f>
        <v>LCN1206</v>
      </c>
      <c r="E381" s="1" t="s">
        <v>39</v>
      </c>
      <c r="F381" t="str">
        <f>Src.data!D384&amp;"nH"</f>
        <v>220nH</v>
      </c>
      <c r="G381" t="str">
        <f>Src.data!F384</f>
        <v>±10%</v>
      </c>
      <c r="H381" t="s">
        <v>26</v>
      </c>
      <c r="I381" t="s">
        <v>27</v>
      </c>
      <c r="J381" t="str">
        <f>Src.data!B384</f>
        <v>1206</v>
      </c>
      <c r="K381" t="s">
        <v>28</v>
      </c>
      <c r="L381" t="s">
        <v>29</v>
      </c>
      <c r="N381" t="s">
        <v>30</v>
      </c>
    </row>
    <row r="382" spans="1:14" x14ac:dyDescent="0.25">
      <c r="A382" t="str">
        <f>Src.data!A385&amp;Src.data!B385&amp;Src.data!C385&amp;"-"&amp;Src.data!E385&amp;Src.data!G385</f>
        <v>LCN1206T-R27G</v>
      </c>
      <c r="B382" t="s">
        <v>40</v>
      </c>
      <c r="C382" s="1" t="s">
        <v>41</v>
      </c>
      <c r="D382" t="str">
        <f>"LCN"&amp;Src.data!B382</f>
        <v>LCN1206</v>
      </c>
      <c r="E382" s="1" t="s">
        <v>39</v>
      </c>
      <c r="F382" t="str">
        <f>Src.data!D385&amp;"nH"</f>
        <v>270nH</v>
      </c>
      <c r="G382" t="str">
        <f>Src.data!F385</f>
        <v>±2%</v>
      </c>
      <c r="H382" t="s">
        <v>26</v>
      </c>
      <c r="I382" t="s">
        <v>27</v>
      </c>
      <c r="J382" t="str">
        <f>Src.data!B385</f>
        <v>1206</v>
      </c>
      <c r="K382" t="s">
        <v>28</v>
      </c>
      <c r="L382" t="s">
        <v>29</v>
      </c>
      <c r="N382" t="s">
        <v>30</v>
      </c>
    </row>
    <row r="383" spans="1:14" x14ac:dyDescent="0.25">
      <c r="A383" t="str">
        <f>Src.data!A386&amp;Src.data!B386&amp;Src.data!C386&amp;"-"&amp;Src.data!E386&amp;Src.data!G386</f>
        <v>LCN1206T-R27J</v>
      </c>
      <c r="B383" t="s">
        <v>40</v>
      </c>
      <c r="C383" s="1" t="s">
        <v>41</v>
      </c>
      <c r="D383" t="str">
        <f>"LCN"&amp;Src.data!B383</f>
        <v>LCN1206</v>
      </c>
      <c r="E383" s="1" t="s">
        <v>39</v>
      </c>
      <c r="F383" t="str">
        <f>Src.data!D386&amp;"nH"</f>
        <v>270nH</v>
      </c>
      <c r="G383" t="str">
        <f>Src.data!F386</f>
        <v>±5%</v>
      </c>
      <c r="H383" t="s">
        <v>26</v>
      </c>
      <c r="I383" t="s">
        <v>27</v>
      </c>
      <c r="J383" t="str">
        <f>Src.data!B386</f>
        <v>1206</v>
      </c>
      <c r="K383" t="s">
        <v>28</v>
      </c>
      <c r="L383" t="s">
        <v>29</v>
      </c>
      <c r="N383" t="s">
        <v>30</v>
      </c>
    </row>
    <row r="384" spans="1:14" x14ac:dyDescent="0.25">
      <c r="A384" t="str">
        <f>Src.data!A387&amp;Src.data!B387&amp;Src.data!C387&amp;"-"&amp;Src.data!E387&amp;Src.data!G387</f>
        <v>LCN1206T-R27K</v>
      </c>
      <c r="B384" t="s">
        <v>40</v>
      </c>
      <c r="C384" s="1" t="s">
        <v>41</v>
      </c>
      <c r="D384" t="str">
        <f>"LCN"&amp;Src.data!B384</f>
        <v>LCN1206</v>
      </c>
      <c r="E384" s="1" t="s">
        <v>39</v>
      </c>
      <c r="F384" t="str">
        <f>Src.data!D387&amp;"nH"</f>
        <v>270nH</v>
      </c>
      <c r="G384" t="str">
        <f>Src.data!F387</f>
        <v>±10%</v>
      </c>
      <c r="H384" t="s">
        <v>26</v>
      </c>
      <c r="I384" t="s">
        <v>27</v>
      </c>
      <c r="J384" t="str">
        <f>Src.data!B387</f>
        <v>1206</v>
      </c>
      <c r="K384" t="s">
        <v>28</v>
      </c>
      <c r="L384" t="s">
        <v>29</v>
      </c>
      <c r="N384" t="s">
        <v>30</v>
      </c>
    </row>
    <row r="385" spans="1:14" x14ac:dyDescent="0.25">
      <c r="A385" t="str">
        <f>Src.data!A388&amp;Src.data!B388&amp;Src.data!C388&amp;"-"&amp;Src.data!E388&amp;Src.data!G388</f>
        <v>LCN1206T-R33G</v>
      </c>
      <c r="B385" t="s">
        <v>40</v>
      </c>
      <c r="C385" s="1" t="s">
        <v>41</v>
      </c>
      <c r="D385" t="str">
        <f>"LCN"&amp;Src.data!B385</f>
        <v>LCN1206</v>
      </c>
      <c r="E385" s="1" t="s">
        <v>39</v>
      </c>
      <c r="F385" t="str">
        <f>Src.data!D388&amp;"nH"</f>
        <v>330nH</v>
      </c>
      <c r="G385" t="str">
        <f>Src.data!F388</f>
        <v>±2%</v>
      </c>
      <c r="H385" t="s">
        <v>26</v>
      </c>
      <c r="I385" t="s">
        <v>27</v>
      </c>
      <c r="J385" t="str">
        <f>Src.data!B388</f>
        <v>1206</v>
      </c>
      <c r="K385" t="s">
        <v>28</v>
      </c>
      <c r="L385" t="s">
        <v>29</v>
      </c>
      <c r="N385" t="s">
        <v>30</v>
      </c>
    </row>
    <row r="386" spans="1:14" x14ac:dyDescent="0.25">
      <c r="A386" t="str">
        <f>Src.data!A389&amp;Src.data!B389&amp;Src.data!C389&amp;"-"&amp;Src.data!E389&amp;Src.data!G389</f>
        <v>LCN1206T-R33J</v>
      </c>
      <c r="B386" t="s">
        <v>40</v>
      </c>
      <c r="C386" s="1" t="s">
        <v>41</v>
      </c>
      <c r="D386" t="str">
        <f>"LCN"&amp;Src.data!B386</f>
        <v>LCN1206</v>
      </c>
      <c r="E386" s="1" t="s">
        <v>39</v>
      </c>
      <c r="F386" t="str">
        <f>Src.data!D389&amp;"nH"</f>
        <v>330nH</v>
      </c>
      <c r="G386" t="str">
        <f>Src.data!F389</f>
        <v>±5%</v>
      </c>
      <c r="H386" t="s">
        <v>26</v>
      </c>
      <c r="I386" t="s">
        <v>27</v>
      </c>
      <c r="J386" t="str">
        <f>Src.data!B389</f>
        <v>1206</v>
      </c>
      <c r="K386" t="s">
        <v>28</v>
      </c>
      <c r="L386" t="s">
        <v>29</v>
      </c>
      <c r="N386" t="s">
        <v>30</v>
      </c>
    </row>
    <row r="387" spans="1:14" x14ac:dyDescent="0.25">
      <c r="A387" t="str">
        <f>Src.data!A390&amp;Src.data!B390&amp;Src.data!C390&amp;"-"&amp;Src.data!E390&amp;Src.data!G390</f>
        <v>LCN1206T-R33K</v>
      </c>
      <c r="B387" t="s">
        <v>40</v>
      </c>
      <c r="C387" s="1" t="s">
        <v>41</v>
      </c>
      <c r="D387" t="str">
        <f>"LCN"&amp;Src.data!B387</f>
        <v>LCN1206</v>
      </c>
      <c r="E387" s="1" t="s">
        <v>39</v>
      </c>
      <c r="F387" t="str">
        <f>Src.data!D390&amp;"nH"</f>
        <v>330nH</v>
      </c>
      <c r="G387" t="str">
        <f>Src.data!F390</f>
        <v>±10%</v>
      </c>
      <c r="H387" t="s">
        <v>26</v>
      </c>
      <c r="I387" t="s">
        <v>27</v>
      </c>
      <c r="J387" t="str">
        <f>Src.data!B390</f>
        <v>1206</v>
      </c>
      <c r="K387" t="s">
        <v>28</v>
      </c>
      <c r="L387" t="s">
        <v>29</v>
      </c>
      <c r="N387" t="s">
        <v>30</v>
      </c>
    </row>
    <row r="388" spans="1:14" x14ac:dyDescent="0.25">
      <c r="A388" t="str">
        <f>Src.data!A391&amp;Src.data!B391&amp;Src.data!C391&amp;"-"&amp;Src.data!E391&amp;Src.data!G391</f>
        <v>LCN1206T-R39G</v>
      </c>
      <c r="B388" t="s">
        <v>40</v>
      </c>
      <c r="C388" s="1" t="s">
        <v>41</v>
      </c>
      <c r="D388" t="str">
        <f>"LCN"&amp;Src.data!B388</f>
        <v>LCN1206</v>
      </c>
      <c r="E388" s="1" t="s">
        <v>39</v>
      </c>
      <c r="F388" t="str">
        <f>Src.data!D391&amp;"nH"</f>
        <v>390nH</v>
      </c>
      <c r="G388" t="str">
        <f>Src.data!F391</f>
        <v>±2%</v>
      </c>
      <c r="H388" t="s">
        <v>26</v>
      </c>
      <c r="I388" t="s">
        <v>27</v>
      </c>
      <c r="J388" t="str">
        <f>Src.data!B391</f>
        <v>1206</v>
      </c>
      <c r="K388" t="s">
        <v>28</v>
      </c>
      <c r="L388" t="s">
        <v>29</v>
      </c>
      <c r="N388" t="s">
        <v>30</v>
      </c>
    </row>
    <row r="389" spans="1:14" x14ac:dyDescent="0.25">
      <c r="A389" t="str">
        <f>Src.data!A392&amp;Src.data!B392&amp;Src.data!C392&amp;"-"&amp;Src.data!E392&amp;Src.data!G392</f>
        <v>LCN1206T-R39J</v>
      </c>
      <c r="B389" t="s">
        <v>40</v>
      </c>
      <c r="C389" s="1" t="s">
        <v>41</v>
      </c>
      <c r="D389" t="str">
        <f>"LCN"&amp;Src.data!B389</f>
        <v>LCN1206</v>
      </c>
      <c r="E389" s="1" t="s">
        <v>39</v>
      </c>
      <c r="F389" t="str">
        <f>Src.data!D392&amp;"nH"</f>
        <v>390nH</v>
      </c>
      <c r="G389" t="str">
        <f>Src.data!F392</f>
        <v>±5%</v>
      </c>
      <c r="H389" t="s">
        <v>26</v>
      </c>
      <c r="I389" t="s">
        <v>27</v>
      </c>
      <c r="J389" t="str">
        <f>Src.data!B392</f>
        <v>1206</v>
      </c>
      <c r="K389" t="s">
        <v>28</v>
      </c>
      <c r="L389" t="s">
        <v>29</v>
      </c>
      <c r="N389" t="s">
        <v>30</v>
      </c>
    </row>
    <row r="390" spans="1:14" x14ac:dyDescent="0.25">
      <c r="A390" t="str">
        <f>Src.data!A393&amp;Src.data!B393&amp;Src.data!C393&amp;"-"&amp;Src.data!E393&amp;Src.data!G393</f>
        <v>LCN1206T-R39K</v>
      </c>
      <c r="B390" t="s">
        <v>40</v>
      </c>
      <c r="C390" s="1" t="s">
        <v>41</v>
      </c>
      <c r="D390" t="str">
        <f>"LCN"&amp;Src.data!B390</f>
        <v>LCN1206</v>
      </c>
      <c r="E390" s="1" t="s">
        <v>39</v>
      </c>
      <c r="F390" t="str">
        <f>Src.data!D393&amp;"nH"</f>
        <v>390nH</v>
      </c>
      <c r="G390" t="str">
        <f>Src.data!F393</f>
        <v>±10%</v>
      </c>
      <c r="H390" t="s">
        <v>26</v>
      </c>
      <c r="I390" t="s">
        <v>27</v>
      </c>
      <c r="J390" t="str">
        <f>Src.data!B393</f>
        <v>1206</v>
      </c>
      <c r="K390" t="s">
        <v>28</v>
      </c>
      <c r="L390" t="s">
        <v>29</v>
      </c>
      <c r="N390" t="s">
        <v>30</v>
      </c>
    </row>
    <row r="391" spans="1:14" x14ac:dyDescent="0.25">
      <c r="A391" t="str">
        <f>Src.data!A394&amp;Src.data!B394&amp;Src.data!C394&amp;"-"&amp;Src.data!E394&amp;Src.data!G394</f>
        <v>LCN1206T-R47G</v>
      </c>
      <c r="B391" t="s">
        <v>40</v>
      </c>
      <c r="C391" s="1" t="s">
        <v>41</v>
      </c>
      <c r="D391" t="str">
        <f>"LCN"&amp;Src.data!B391</f>
        <v>LCN1206</v>
      </c>
      <c r="E391" s="1" t="s">
        <v>39</v>
      </c>
      <c r="F391" t="str">
        <f>Src.data!D394&amp;"nH"</f>
        <v>470nH</v>
      </c>
      <c r="G391" t="str">
        <f>Src.data!F394</f>
        <v>±2%</v>
      </c>
      <c r="H391" t="s">
        <v>26</v>
      </c>
      <c r="I391" t="s">
        <v>27</v>
      </c>
      <c r="J391" t="str">
        <f>Src.data!B394</f>
        <v>1206</v>
      </c>
      <c r="K391" t="s">
        <v>28</v>
      </c>
      <c r="L391" t="s">
        <v>29</v>
      </c>
      <c r="N391" t="s">
        <v>30</v>
      </c>
    </row>
    <row r="392" spans="1:14" x14ac:dyDescent="0.25">
      <c r="A392" t="str">
        <f>Src.data!A395&amp;Src.data!B395&amp;Src.data!C395&amp;"-"&amp;Src.data!E395&amp;Src.data!G395</f>
        <v>LCN1206T-R47J</v>
      </c>
      <c r="B392" t="s">
        <v>40</v>
      </c>
      <c r="C392" s="1" t="s">
        <v>41</v>
      </c>
      <c r="D392" t="str">
        <f>"LCN"&amp;Src.data!B392</f>
        <v>LCN1206</v>
      </c>
      <c r="E392" s="1" t="s">
        <v>39</v>
      </c>
      <c r="F392" t="str">
        <f>Src.data!D395&amp;"nH"</f>
        <v>470nH</v>
      </c>
      <c r="G392" t="str">
        <f>Src.data!F395</f>
        <v>±5%</v>
      </c>
      <c r="H392" t="s">
        <v>26</v>
      </c>
      <c r="I392" t="s">
        <v>27</v>
      </c>
      <c r="J392" t="str">
        <f>Src.data!B395</f>
        <v>1206</v>
      </c>
      <c r="K392" t="s">
        <v>28</v>
      </c>
      <c r="L392" t="s">
        <v>29</v>
      </c>
      <c r="N392" t="s">
        <v>30</v>
      </c>
    </row>
    <row r="393" spans="1:14" x14ac:dyDescent="0.25">
      <c r="A393" t="str">
        <f>Src.data!A396&amp;Src.data!B396&amp;Src.data!C396&amp;"-"&amp;Src.data!E396&amp;Src.data!G396</f>
        <v>LCN1206T-R47K</v>
      </c>
      <c r="B393" t="s">
        <v>40</v>
      </c>
      <c r="C393" s="1" t="s">
        <v>41</v>
      </c>
      <c r="D393" t="str">
        <f>"LCN"&amp;Src.data!B393</f>
        <v>LCN1206</v>
      </c>
      <c r="E393" s="1" t="s">
        <v>39</v>
      </c>
      <c r="F393" t="str">
        <f>Src.data!D396&amp;"nH"</f>
        <v>470nH</v>
      </c>
      <c r="G393" t="str">
        <f>Src.data!F396</f>
        <v>±10%</v>
      </c>
      <c r="H393" t="s">
        <v>26</v>
      </c>
      <c r="I393" t="s">
        <v>27</v>
      </c>
      <c r="J393" t="str">
        <f>Src.data!B396</f>
        <v>1206</v>
      </c>
      <c r="K393" t="s">
        <v>28</v>
      </c>
      <c r="L393" t="s">
        <v>29</v>
      </c>
      <c r="N393" t="s">
        <v>30</v>
      </c>
    </row>
    <row r="394" spans="1:14" x14ac:dyDescent="0.25">
      <c r="A394" t="str">
        <f>Src.data!A397&amp;Src.data!B397&amp;Src.data!C397&amp;"-"&amp;Src.data!E397&amp;Src.data!G397</f>
        <v>LCN1206T-R56G</v>
      </c>
      <c r="B394" t="s">
        <v>40</v>
      </c>
      <c r="C394" s="1" t="s">
        <v>41</v>
      </c>
      <c r="D394" t="str">
        <f>"LCN"&amp;Src.data!B394</f>
        <v>LCN1206</v>
      </c>
      <c r="E394" s="1" t="s">
        <v>39</v>
      </c>
      <c r="F394" t="str">
        <f>Src.data!D397&amp;"nH"</f>
        <v>560nH</v>
      </c>
      <c r="G394" t="str">
        <f>Src.data!F397</f>
        <v>±2%</v>
      </c>
      <c r="H394" t="s">
        <v>26</v>
      </c>
      <c r="I394" t="s">
        <v>27</v>
      </c>
      <c r="J394" t="str">
        <f>Src.data!B397</f>
        <v>1206</v>
      </c>
      <c r="K394" t="s">
        <v>28</v>
      </c>
      <c r="L394" t="s">
        <v>29</v>
      </c>
      <c r="N394" t="s">
        <v>30</v>
      </c>
    </row>
    <row r="395" spans="1:14" x14ac:dyDescent="0.25">
      <c r="A395" t="str">
        <f>Src.data!A398&amp;Src.data!B398&amp;Src.data!C398&amp;"-"&amp;Src.data!E398&amp;Src.data!G398</f>
        <v>LCN1206T-R56J</v>
      </c>
      <c r="B395" t="s">
        <v>40</v>
      </c>
      <c r="C395" s="1" t="s">
        <v>41</v>
      </c>
      <c r="D395" t="str">
        <f>"LCN"&amp;Src.data!B395</f>
        <v>LCN1206</v>
      </c>
      <c r="E395" s="1" t="s">
        <v>39</v>
      </c>
      <c r="F395" t="str">
        <f>Src.data!D398&amp;"nH"</f>
        <v>560nH</v>
      </c>
      <c r="G395" t="str">
        <f>Src.data!F398</f>
        <v>±5%</v>
      </c>
      <c r="H395" t="s">
        <v>26</v>
      </c>
      <c r="I395" t="s">
        <v>27</v>
      </c>
      <c r="J395" t="str">
        <f>Src.data!B398</f>
        <v>1206</v>
      </c>
      <c r="K395" t="s">
        <v>28</v>
      </c>
      <c r="L395" t="s">
        <v>29</v>
      </c>
      <c r="N395" t="s">
        <v>30</v>
      </c>
    </row>
    <row r="396" spans="1:14" x14ac:dyDescent="0.25">
      <c r="A396" t="str">
        <f>Src.data!A399&amp;Src.data!B399&amp;Src.data!C399&amp;"-"&amp;Src.data!E399&amp;Src.data!G399</f>
        <v>LCN1206T-R56K</v>
      </c>
      <c r="B396" t="s">
        <v>40</v>
      </c>
      <c r="C396" s="1" t="s">
        <v>41</v>
      </c>
      <c r="D396" t="str">
        <f>"LCN"&amp;Src.data!B396</f>
        <v>LCN1206</v>
      </c>
      <c r="E396" s="1" t="s">
        <v>39</v>
      </c>
      <c r="F396" t="str">
        <f>Src.data!D399&amp;"nH"</f>
        <v>560nH</v>
      </c>
      <c r="G396" t="str">
        <f>Src.data!F399</f>
        <v>±10%</v>
      </c>
      <c r="H396" t="s">
        <v>26</v>
      </c>
      <c r="I396" t="s">
        <v>27</v>
      </c>
      <c r="J396" t="str">
        <f>Src.data!B399</f>
        <v>1206</v>
      </c>
      <c r="K396" t="s">
        <v>28</v>
      </c>
      <c r="L396" t="s">
        <v>29</v>
      </c>
      <c r="N396" t="s">
        <v>30</v>
      </c>
    </row>
    <row r="397" spans="1:14" x14ac:dyDescent="0.25">
      <c r="A397" t="str">
        <f>Src.data!A400&amp;Src.data!B400&amp;Src.data!C400&amp;"-"&amp;Src.data!E400&amp;Src.data!G400</f>
        <v>LCN1206T-R62G</v>
      </c>
      <c r="B397" t="s">
        <v>40</v>
      </c>
      <c r="C397" s="1" t="s">
        <v>41</v>
      </c>
      <c r="D397" t="str">
        <f>"LCN"&amp;Src.data!B397</f>
        <v>LCN1206</v>
      </c>
      <c r="E397" s="1" t="s">
        <v>39</v>
      </c>
      <c r="F397" t="str">
        <f>Src.data!D400&amp;"nH"</f>
        <v>620nH</v>
      </c>
      <c r="G397" t="str">
        <f>Src.data!F400</f>
        <v>±2%</v>
      </c>
      <c r="H397" t="s">
        <v>26</v>
      </c>
      <c r="I397" t="s">
        <v>27</v>
      </c>
      <c r="J397" t="str">
        <f>Src.data!B400</f>
        <v>1206</v>
      </c>
      <c r="K397" t="s">
        <v>28</v>
      </c>
      <c r="L397" t="s">
        <v>29</v>
      </c>
      <c r="N397" t="s">
        <v>30</v>
      </c>
    </row>
    <row r="398" spans="1:14" x14ac:dyDescent="0.25">
      <c r="A398" t="str">
        <f>Src.data!A401&amp;Src.data!B401&amp;Src.data!C401&amp;"-"&amp;Src.data!E401&amp;Src.data!G401</f>
        <v>LCN1206T-R62J</v>
      </c>
      <c r="B398" t="s">
        <v>40</v>
      </c>
      <c r="C398" s="1" t="s">
        <v>41</v>
      </c>
      <c r="D398" t="str">
        <f>"LCN"&amp;Src.data!B398</f>
        <v>LCN1206</v>
      </c>
      <c r="E398" s="1" t="s">
        <v>39</v>
      </c>
      <c r="F398" t="str">
        <f>Src.data!D401&amp;"nH"</f>
        <v>620nH</v>
      </c>
      <c r="G398" t="str">
        <f>Src.data!F401</f>
        <v>±5%</v>
      </c>
      <c r="H398" t="s">
        <v>26</v>
      </c>
      <c r="I398" t="s">
        <v>27</v>
      </c>
      <c r="J398" t="str">
        <f>Src.data!B401</f>
        <v>1206</v>
      </c>
      <c r="K398" t="s">
        <v>28</v>
      </c>
      <c r="L398" t="s">
        <v>29</v>
      </c>
      <c r="N398" t="s">
        <v>30</v>
      </c>
    </row>
    <row r="399" spans="1:14" x14ac:dyDescent="0.25">
      <c r="A399" t="str">
        <f>Src.data!A402&amp;Src.data!B402&amp;Src.data!C402&amp;"-"&amp;Src.data!E402&amp;Src.data!G402</f>
        <v>LCN1206T-R62K</v>
      </c>
      <c r="B399" t="s">
        <v>40</v>
      </c>
      <c r="C399" s="1" t="s">
        <v>41</v>
      </c>
      <c r="D399" t="str">
        <f>"LCN"&amp;Src.data!B399</f>
        <v>LCN1206</v>
      </c>
      <c r="E399" s="1" t="s">
        <v>39</v>
      </c>
      <c r="F399" t="str">
        <f>Src.data!D402&amp;"nH"</f>
        <v>620nH</v>
      </c>
      <c r="G399" t="str">
        <f>Src.data!F402</f>
        <v>±10%</v>
      </c>
      <c r="H399" t="s">
        <v>26</v>
      </c>
      <c r="I399" t="s">
        <v>27</v>
      </c>
      <c r="J399" t="str">
        <f>Src.data!B402</f>
        <v>1206</v>
      </c>
      <c r="K399" t="s">
        <v>28</v>
      </c>
      <c r="L399" t="s">
        <v>29</v>
      </c>
      <c r="N399" t="s">
        <v>30</v>
      </c>
    </row>
    <row r="400" spans="1:14" x14ac:dyDescent="0.25">
      <c r="A400" t="str">
        <f>Src.data!A403&amp;Src.data!B403&amp;Src.data!C403&amp;"-"&amp;Src.data!E403&amp;Src.data!G403</f>
        <v>LCN1206T-R68G</v>
      </c>
      <c r="B400" t="s">
        <v>40</v>
      </c>
      <c r="C400" s="1" t="s">
        <v>41</v>
      </c>
      <c r="D400" t="str">
        <f>"LCN"&amp;Src.data!B400</f>
        <v>LCN1206</v>
      </c>
      <c r="E400" s="1" t="s">
        <v>39</v>
      </c>
      <c r="F400" t="str">
        <f>Src.data!D403&amp;"nH"</f>
        <v>680nH</v>
      </c>
      <c r="G400" t="str">
        <f>Src.data!F403</f>
        <v>±2%</v>
      </c>
      <c r="H400" t="s">
        <v>26</v>
      </c>
      <c r="I400" t="s">
        <v>27</v>
      </c>
      <c r="J400" t="str">
        <f>Src.data!B403</f>
        <v>1206</v>
      </c>
      <c r="K400" t="s">
        <v>28</v>
      </c>
      <c r="L400" t="s">
        <v>29</v>
      </c>
      <c r="N400" t="s">
        <v>30</v>
      </c>
    </row>
    <row r="401" spans="1:14" x14ac:dyDescent="0.25">
      <c r="A401" t="str">
        <f>Src.data!A404&amp;Src.data!B404&amp;Src.data!C404&amp;"-"&amp;Src.data!E404&amp;Src.data!G404</f>
        <v>LCN1206T-R68J</v>
      </c>
      <c r="B401" t="s">
        <v>40</v>
      </c>
      <c r="C401" s="1" t="s">
        <v>41</v>
      </c>
      <c r="D401" t="str">
        <f>"LCN"&amp;Src.data!B401</f>
        <v>LCN1206</v>
      </c>
      <c r="E401" s="1" t="s">
        <v>39</v>
      </c>
      <c r="F401" t="str">
        <f>Src.data!D404&amp;"nH"</f>
        <v>680nH</v>
      </c>
      <c r="G401" t="str">
        <f>Src.data!F404</f>
        <v>±5%</v>
      </c>
      <c r="H401" t="s">
        <v>26</v>
      </c>
      <c r="I401" t="s">
        <v>27</v>
      </c>
      <c r="J401" t="str">
        <f>Src.data!B404</f>
        <v>1206</v>
      </c>
      <c r="K401" t="s">
        <v>28</v>
      </c>
      <c r="L401" t="s">
        <v>29</v>
      </c>
      <c r="N401" t="s">
        <v>30</v>
      </c>
    </row>
    <row r="402" spans="1:14" x14ac:dyDescent="0.25">
      <c r="A402" t="str">
        <f>Src.data!A405&amp;Src.data!B405&amp;Src.data!C405&amp;"-"&amp;Src.data!E405&amp;Src.data!G405</f>
        <v>LCN1206T-R68K</v>
      </c>
      <c r="B402" t="s">
        <v>40</v>
      </c>
      <c r="C402" s="1" t="s">
        <v>41</v>
      </c>
      <c r="D402" t="str">
        <f>"LCN"&amp;Src.data!B402</f>
        <v>LCN1206</v>
      </c>
      <c r="E402" s="1" t="s">
        <v>39</v>
      </c>
      <c r="F402" t="str">
        <f>Src.data!D405&amp;"nH"</f>
        <v>680nH</v>
      </c>
      <c r="G402" t="str">
        <f>Src.data!F405</f>
        <v>±10%</v>
      </c>
      <c r="H402" t="s">
        <v>26</v>
      </c>
      <c r="I402" t="s">
        <v>27</v>
      </c>
      <c r="J402" t="str">
        <f>Src.data!B405</f>
        <v>1206</v>
      </c>
      <c r="K402" t="s">
        <v>28</v>
      </c>
      <c r="L402" t="s">
        <v>29</v>
      </c>
      <c r="N402" t="s">
        <v>30</v>
      </c>
    </row>
    <row r="403" spans="1:14" x14ac:dyDescent="0.25">
      <c r="A403" t="str">
        <f>Src.data!A406&amp;Src.data!B406&amp;Src.data!C406&amp;"-"&amp;Src.data!E406&amp;Src.data!G406</f>
        <v>LCN1206T-R75G</v>
      </c>
      <c r="B403" t="s">
        <v>40</v>
      </c>
      <c r="C403" s="1" t="s">
        <v>41</v>
      </c>
      <c r="D403" t="str">
        <f>"LCN"&amp;Src.data!B403</f>
        <v>LCN1206</v>
      </c>
      <c r="E403" s="1" t="s">
        <v>39</v>
      </c>
      <c r="F403" t="str">
        <f>Src.data!D406&amp;"nH"</f>
        <v>750nH</v>
      </c>
      <c r="G403" t="str">
        <f>Src.data!F406</f>
        <v>±2%</v>
      </c>
      <c r="H403" t="s">
        <v>26</v>
      </c>
      <c r="I403" t="s">
        <v>27</v>
      </c>
      <c r="J403" t="str">
        <f>Src.data!B406</f>
        <v>1206</v>
      </c>
      <c r="K403" t="s">
        <v>28</v>
      </c>
      <c r="L403" t="s">
        <v>29</v>
      </c>
      <c r="N403" t="s">
        <v>30</v>
      </c>
    </row>
    <row r="404" spans="1:14" x14ac:dyDescent="0.25">
      <c r="A404" t="str">
        <f>Src.data!A407&amp;Src.data!B407&amp;Src.data!C407&amp;"-"&amp;Src.data!E407&amp;Src.data!G407</f>
        <v>LCN1206T-R75J</v>
      </c>
      <c r="B404" t="s">
        <v>40</v>
      </c>
      <c r="C404" s="1" t="s">
        <v>41</v>
      </c>
      <c r="D404" t="str">
        <f>"LCN"&amp;Src.data!B404</f>
        <v>LCN1206</v>
      </c>
      <c r="E404" s="1" t="s">
        <v>39</v>
      </c>
      <c r="F404" t="str">
        <f>Src.data!D407&amp;"nH"</f>
        <v>750nH</v>
      </c>
      <c r="G404" t="str">
        <f>Src.data!F407</f>
        <v>±5%</v>
      </c>
      <c r="H404" t="s">
        <v>26</v>
      </c>
      <c r="I404" t="s">
        <v>27</v>
      </c>
      <c r="J404" t="str">
        <f>Src.data!B407</f>
        <v>1206</v>
      </c>
      <c r="K404" t="s">
        <v>28</v>
      </c>
      <c r="L404" t="s">
        <v>29</v>
      </c>
      <c r="N404" t="s">
        <v>30</v>
      </c>
    </row>
    <row r="405" spans="1:14" x14ac:dyDescent="0.25">
      <c r="A405" t="str">
        <f>Src.data!A408&amp;Src.data!B408&amp;Src.data!C408&amp;"-"&amp;Src.data!E408&amp;Src.data!G408</f>
        <v>LCN1206T-R75K</v>
      </c>
      <c r="B405" t="s">
        <v>40</v>
      </c>
      <c r="C405" s="1" t="s">
        <v>41</v>
      </c>
      <c r="D405" t="str">
        <f>"LCN"&amp;Src.data!B405</f>
        <v>LCN1206</v>
      </c>
      <c r="E405" s="1" t="s">
        <v>39</v>
      </c>
      <c r="F405" t="str">
        <f>Src.data!D408&amp;"nH"</f>
        <v>750nH</v>
      </c>
      <c r="G405" t="str">
        <f>Src.data!F408</f>
        <v>±10%</v>
      </c>
      <c r="H405" t="s">
        <v>26</v>
      </c>
      <c r="I405" t="s">
        <v>27</v>
      </c>
      <c r="J405" t="str">
        <f>Src.data!B408</f>
        <v>1206</v>
      </c>
      <c r="K405" t="s">
        <v>28</v>
      </c>
      <c r="L405" t="s">
        <v>29</v>
      </c>
      <c r="N405" t="s">
        <v>30</v>
      </c>
    </row>
    <row r="406" spans="1:14" x14ac:dyDescent="0.25">
      <c r="A406" t="str">
        <f>Src.data!A409&amp;Src.data!B409&amp;Src.data!C409&amp;"-"&amp;Src.data!E409&amp;Src.data!G409</f>
        <v>LCN1206T-R82G</v>
      </c>
      <c r="B406" t="s">
        <v>40</v>
      </c>
      <c r="C406" s="1" t="s">
        <v>41</v>
      </c>
      <c r="D406" t="str">
        <f>"LCN"&amp;Src.data!B406</f>
        <v>LCN1206</v>
      </c>
      <c r="E406" s="1" t="s">
        <v>39</v>
      </c>
      <c r="F406" t="str">
        <f>Src.data!D409&amp;"nH"</f>
        <v>820nH</v>
      </c>
      <c r="G406" t="str">
        <f>Src.data!F409</f>
        <v>±2%</v>
      </c>
      <c r="H406" t="s">
        <v>26</v>
      </c>
      <c r="I406" t="s">
        <v>27</v>
      </c>
      <c r="J406" t="str">
        <f>Src.data!B409</f>
        <v>1206</v>
      </c>
      <c r="K406" t="s">
        <v>28</v>
      </c>
      <c r="L406" t="s">
        <v>29</v>
      </c>
      <c r="N406" t="s">
        <v>30</v>
      </c>
    </row>
    <row r="407" spans="1:14" x14ac:dyDescent="0.25">
      <c r="A407" t="str">
        <f>Src.data!A410&amp;Src.data!B410&amp;Src.data!C410&amp;"-"&amp;Src.data!E410&amp;Src.data!G410</f>
        <v>LCN1206T-R82J</v>
      </c>
      <c r="B407" t="s">
        <v>40</v>
      </c>
      <c r="C407" s="1" t="s">
        <v>41</v>
      </c>
      <c r="D407" t="str">
        <f>"LCN"&amp;Src.data!B407</f>
        <v>LCN1206</v>
      </c>
      <c r="E407" s="1" t="s">
        <v>39</v>
      </c>
      <c r="F407" t="str">
        <f>Src.data!D410&amp;"nH"</f>
        <v>820nH</v>
      </c>
      <c r="G407" t="str">
        <f>Src.data!F410</f>
        <v>±5%</v>
      </c>
      <c r="H407" t="s">
        <v>26</v>
      </c>
      <c r="I407" t="s">
        <v>27</v>
      </c>
      <c r="J407" t="str">
        <f>Src.data!B410</f>
        <v>1206</v>
      </c>
      <c r="K407" t="s">
        <v>28</v>
      </c>
      <c r="L407" t="s">
        <v>29</v>
      </c>
      <c r="N407" t="s">
        <v>30</v>
      </c>
    </row>
    <row r="408" spans="1:14" x14ac:dyDescent="0.25">
      <c r="A408" t="str">
        <f>Src.data!A411&amp;Src.data!B411&amp;Src.data!C411&amp;"-"&amp;Src.data!E411&amp;Src.data!G411</f>
        <v>LCN1206T-R82K</v>
      </c>
      <c r="B408" t="s">
        <v>40</v>
      </c>
      <c r="C408" s="1" t="s">
        <v>41</v>
      </c>
      <c r="D408" t="str">
        <f>"LCN"&amp;Src.data!B408</f>
        <v>LCN1206</v>
      </c>
      <c r="E408" s="1" t="s">
        <v>39</v>
      </c>
      <c r="F408" t="str">
        <f>Src.data!D411&amp;"nH"</f>
        <v>820nH</v>
      </c>
      <c r="G408" t="str">
        <f>Src.data!F411</f>
        <v>±10%</v>
      </c>
      <c r="H408" t="s">
        <v>26</v>
      </c>
      <c r="I408" t="s">
        <v>27</v>
      </c>
      <c r="J408" t="str">
        <f>Src.data!B411</f>
        <v>1206</v>
      </c>
      <c r="K408" t="s">
        <v>28</v>
      </c>
      <c r="L408" t="s">
        <v>29</v>
      </c>
      <c r="N408" t="s">
        <v>30</v>
      </c>
    </row>
    <row r="409" spans="1:14" x14ac:dyDescent="0.25">
      <c r="A409" t="str">
        <f>Src.data!A412&amp;Src.data!B412&amp;Src.data!C412&amp;"-"&amp;Src.data!E412&amp;Src.data!G412</f>
        <v>LCN1206T-R91G</v>
      </c>
      <c r="B409" t="s">
        <v>40</v>
      </c>
      <c r="C409" s="1" t="s">
        <v>41</v>
      </c>
      <c r="D409" t="str">
        <f>"LCN"&amp;Src.data!B409</f>
        <v>LCN1206</v>
      </c>
      <c r="E409" s="1" t="s">
        <v>39</v>
      </c>
      <c r="F409" t="str">
        <f>Src.data!D412&amp;"nH"</f>
        <v>910nH</v>
      </c>
      <c r="G409" t="str">
        <f>Src.data!F412</f>
        <v>±2%</v>
      </c>
      <c r="H409" t="s">
        <v>26</v>
      </c>
      <c r="I409" t="s">
        <v>27</v>
      </c>
      <c r="J409" t="str">
        <f>Src.data!B412</f>
        <v>1206</v>
      </c>
      <c r="K409" t="s">
        <v>28</v>
      </c>
      <c r="L409" t="s">
        <v>29</v>
      </c>
      <c r="N409" t="s">
        <v>30</v>
      </c>
    </row>
    <row r="410" spans="1:14" x14ac:dyDescent="0.25">
      <c r="A410" t="str">
        <f>Src.data!A413&amp;Src.data!B413&amp;Src.data!C413&amp;"-"&amp;Src.data!E413&amp;Src.data!G413</f>
        <v>LCN1206T-R91J</v>
      </c>
      <c r="B410" t="s">
        <v>40</v>
      </c>
      <c r="C410" s="1" t="s">
        <v>41</v>
      </c>
      <c r="D410" t="str">
        <f>"LCN"&amp;Src.data!B410</f>
        <v>LCN1206</v>
      </c>
      <c r="E410" s="1" t="s">
        <v>39</v>
      </c>
      <c r="F410" t="str">
        <f>Src.data!D413&amp;"nH"</f>
        <v>910nH</v>
      </c>
      <c r="G410" t="str">
        <f>Src.data!F413</f>
        <v>±5%</v>
      </c>
      <c r="H410" t="s">
        <v>26</v>
      </c>
      <c r="I410" t="s">
        <v>27</v>
      </c>
      <c r="J410" t="str">
        <f>Src.data!B413</f>
        <v>1206</v>
      </c>
      <c r="K410" t="s">
        <v>28</v>
      </c>
      <c r="L410" t="s">
        <v>29</v>
      </c>
      <c r="N410" t="s">
        <v>30</v>
      </c>
    </row>
    <row r="411" spans="1:14" x14ac:dyDescent="0.25">
      <c r="A411" t="str">
        <f>Src.data!A414&amp;Src.data!B414&amp;Src.data!C414&amp;"-"&amp;Src.data!E414&amp;Src.data!G414</f>
        <v>LCN1206T-R91K</v>
      </c>
      <c r="B411" t="s">
        <v>40</v>
      </c>
      <c r="C411" s="1" t="s">
        <v>41</v>
      </c>
      <c r="D411" t="str">
        <f>"LCN"&amp;Src.data!B411</f>
        <v>LCN1206</v>
      </c>
      <c r="E411" s="1" t="s">
        <v>39</v>
      </c>
      <c r="F411" t="str">
        <f>Src.data!D414&amp;"nH"</f>
        <v>910nH</v>
      </c>
      <c r="G411" t="str">
        <f>Src.data!F414</f>
        <v>±10%</v>
      </c>
      <c r="H411" t="s">
        <v>26</v>
      </c>
      <c r="I411" t="s">
        <v>27</v>
      </c>
      <c r="J411" t="str">
        <f>Src.data!B414</f>
        <v>1206</v>
      </c>
      <c r="K411" t="s">
        <v>28</v>
      </c>
      <c r="L411" t="s">
        <v>29</v>
      </c>
      <c r="N411" t="s">
        <v>30</v>
      </c>
    </row>
    <row r="412" spans="1:14" x14ac:dyDescent="0.25">
      <c r="A412" t="str">
        <f>Src.data!A415&amp;Src.data!B415&amp;Src.data!C415&amp;"-"&amp;Src.data!E415&amp;Src.data!G415</f>
        <v>LCN1206T-1R0G</v>
      </c>
      <c r="B412" t="s">
        <v>40</v>
      </c>
      <c r="C412" s="1" t="s">
        <v>41</v>
      </c>
      <c r="D412" t="str">
        <f>"LCN"&amp;Src.data!B412</f>
        <v>LCN1206</v>
      </c>
      <c r="E412" s="1" t="s">
        <v>39</v>
      </c>
      <c r="F412" t="str">
        <f>Src.data!D415&amp;"nH"</f>
        <v>1000nH</v>
      </c>
      <c r="G412" t="str">
        <f>Src.data!F415</f>
        <v>±2%</v>
      </c>
      <c r="H412" t="s">
        <v>26</v>
      </c>
      <c r="I412" t="s">
        <v>27</v>
      </c>
      <c r="J412" t="str">
        <f>Src.data!B415</f>
        <v>1206</v>
      </c>
      <c r="K412" t="s">
        <v>28</v>
      </c>
      <c r="L412" t="s">
        <v>29</v>
      </c>
      <c r="N412" t="s">
        <v>30</v>
      </c>
    </row>
    <row r="413" spans="1:14" x14ac:dyDescent="0.25">
      <c r="A413" t="str">
        <f>Src.data!A416&amp;Src.data!B416&amp;Src.data!C416&amp;"-"&amp;Src.data!E416&amp;Src.data!G416</f>
        <v>LCN1206T-1R0J</v>
      </c>
      <c r="B413" t="s">
        <v>40</v>
      </c>
      <c r="C413" s="1" t="s">
        <v>41</v>
      </c>
      <c r="D413" t="str">
        <f>"LCN"&amp;Src.data!B413</f>
        <v>LCN1206</v>
      </c>
      <c r="E413" s="1" t="s">
        <v>39</v>
      </c>
      <c r="F413" t="str">
        <f>Src.data!D416&amp;"nH"</f>
        <v>1000nH</v>
      </c>
      <c r="G413" t="str">
        <f>Src.data!F416</f>
        <v>±5%</v>
      </c>
      <c r="H413" t="s">
        <v>26</v>
      </c>
      <c r="I413" t="s">
        <v>27</v>
      </c>
      <c r="J413" t="str">
        <f>Src.data!B416</f>
        <v>1206</v>
      </c>
      <c r="K413" t="s">
        <v>28</v>
      </c>
      <c r="L413" t="s">
        <v>29</v>
      </c>
      <c r="N413" t="s">
        <v>30</v>
      </c>
    </row>
    <row r="414" spans="1:14" x14ac:dyDescent="0.25">
      <c r="A414" t="str">
        <f>Src.data!A417&amp;Src.data!B417&amp;Src.data!C417&amp;"-"&amp;Src.data!E417&amp;Src.data!G417</f>
        <v>LCN1206T-1R0K</v>
      </c>
      <c r="B414" t="s">
        <v>40</v>
      </c>
      <c r="C414" s="1" t="s">
        <v>41</v>
      </c>
      <c r="D414" t="str">
        <f>"LCN"&amp;Src.data!B414</f>
        <v>LCN1206</v>
      </c>
      <c r="E414" s="1" t="s">
        <v>39</v>
      </c>
      <c r="F414" t="str">
        <f>Src.data!D417&amp;"nH"</f>
        <v>1000nH</v>
      </c>
      <c r="G414" t="str">
        <f>Src.data!F417</f>
        <v>±10%</v>
      </c>
      <c r="H414" t="s">
        <v>26</v>
      </c>
      <c r="I414" t="s">
        <v>27</v>
      </c>
      <c r="J414" t="str">
        <f>Src.data!B417</f>
        <v>1206</v>
      </c>
      <c r="K414" t="s">
        <v>28</v>
      </c>
      <c r="L414" t="s">
        <v>29</v>
      </c>
      <c r="N414" t="s">
        <v>30</v>
      </c>
    </row>
    <row r="415" spans="1:14" x14ac:dyDescent="0.25">
      <c r="A415" t="str">
        <f>Src.data!A418&amp;Src.data!B418&amp;Src.data!C418&amp;"-"&amp;Src.data!E418&amp;Src.data!G418</f>
        <v>LCN1206T-1R2G</v>
      </c>
      <c r="B415" t="s">
        <v>40</v>
      </c>
      <c r="C415" s="1" t="s">
        <v>41</v>
      </c>
      <c r="D415" t="str">
        <f>"LCN"&amp;Src.data!B415</f>
        <v>LCN1206</v>
      </c>
      <c r="E415" s="1" t="s">
        <v>39</v>
      </c>
      <c r="F415" t="str">
        <f>Src.data!D418&amp;"nH"</f>
        <v>1200nH</v>
      </c>
      <c r="G415" t="str">
        <f>Src.data!F418</f>
        <v>±2%</v>
      </c>
      <c r="H415" t="s">
        <v>26</v>
      </c>
      <c r="I415" t="s">
        <v>27</v>
      </c>
      <c r="J415" t="str">
        <f>Src.data!B418</f>
        <v>1206</v>
      </c>
      <c r="K415" t="s">
        <v>28</v>
      </c>
      <c r="L415" t="s">
        <v>29</v>
      </c>
      <c r="N415" t="s">
        <v>30</v>
      </c>
    </row>
    <row r="416" spans="1:14" x14ac:dyDescent="0.25">
      <c r="A416" t="str">
        <f>Src.data!A419&amp;Src.data!B419&amp;Src.data!C419&amp;"-"&amp;Src.data!E419&amp;Src.data!G419</f>
        <v>LCN1206T-1R2J</v>
      </c>
      <c r="B416" t="s">
        <v>40</v>
      </c>
      <c r="C416" s="1" t="s">
        <v>41</v>
      </c>
      <c r="D416" t="str">
        <f>"LCN"&amp;Src.data!B416</f>
        <v>LCN1206</v>
      </c>
      <c r="E416" s="1" t="s">
        <v>39</v>
      </c>
      <c r="F416" t="str">
        <f>Src.data!D419&amp;"nH"</f>
        <v>1200nH</v>
      </c>
      <c r="G416" t="str">
        <f>Src.data!F419</f>
        <v>±5%</v>
      </c>
      <c r="H416" t="s">
        <v>26</v>
      </c>
      <c r="I416" t="s">
        <v>27</v>
      </c>
      <c r="J416" t="str">
        <f>Src.data!B419</f>
        <v>1206</v>
      </c>
      <c r="K416" t="s">
        <v>28</v>
      </c>
      <c r="L416" t="s">
        <v>29</v>
      </c>
      <c r="N416" t="s">
        <v>30</v>
      </c>
    </row>
    <row r="417" spans="1:14" x14ac:dyDescent="0.25">
      <c r="A417" t="str">
        <f>Src.data!A420&amp;Src.data!B420&amp;Src.data!C420&amp;"-"&amp;Src.data!E420&amp;Src.data!G420</f>
        <v>LCN1206T-1R2K</v>
      </c>
      <c r="B417" t="s">
        <v>40</v>
      </c>
      <c r="C417" s="1" t="s">
        <v>41</v>
      </c>
      <c r="D417" t="str">
        <f>"LCN"&amp;Src.data!B417</f>
        <v>LCN1206</v>
      </c>
      <c r="E417" s="1" t="s">
        <v>39</v>
      </c>
      <c r="F417" t="str">
        <f>Src.data!D420&amp;"nH"</f>
        <v>1200nH</v>
      </c>
      <c r="G417" t="str">
        <f>Src.data!F420</f>
        <v>±10%</v>
      </c>
      <c r="H417" t="s">
        <v>26</v>
      </c>
      <c r="I417" t="s">
        <v>27</v>
      </c>
      <c r="J417" t="str">
        <f>Src.data!B420</f>
        <v>1206</v>
      </c>
      <c r="K417" t="s">
        <v>28</v>
      </c>
      <c r="L417" t="s">
        <v>29</v>
      </c>
      <c r="N41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7"/>
  <sheetViews>
    <sheetView tabSelected="1" workbookViewId="0">
      <selection activeCell="P1" sqref="P1:P1048576"/>
    </sheetView>
  </sheetViews>
  <sheetFormatPr defaultRowHeight="15" x14ac:dyDescent="0.25"/>
  <cols>
    <col min="14" max="14" width="10.7109375" customWidth="1"/>
  </cols>
  <sheetData>
    <row r="1" spans="1:16" x14ac:dyDescent="0.25">
      <c r="A1" t="s">
        <v>33</v>
      </c>
      <c r="B1" t="s">
        <v>10</v>
      </c>
      <c r="C1" t="s">
        <v>34</v>
      </c>
      <c r="D1" t="s">
        <v>35</v>
      </c>
      <c r="E1" t="s">
        <v>36</v>
      </c>
      <c r="F1" t="s">
        <v>37</v>
      </c>
      <c r="G1" t="s">
        <v>15</v>
      </c>
    </row>
    <row r="2" spans="1:16" x14ac:dyDescent="0.25">
      <c r="A2" t="s">
        <v>38</v>
      </c>
      <c r="B2" t="str">
        <f>"'"&amp;Data!A2&amp;"',"</f>
        <v>'LCN0603T-1N6J',</v>
      </c>
      <c r="C2" t="str">
        <f>"'"&amp;Data!B2&amp;"',"</f>
        <v>'Inductor',</v>
      </c>
      <c r="D2" t="str">
        <f>"'"&amp;Data!C2&amp;"',"</f>
        <v>'./sch/passive.SchLib',</v>
      </c>
      <c r="E2" t="str">
        <f>"'"&amp;Data!D2&amp;"',"</f>
        <v>'LCN0603',</v>
      </c>
      <c r="F2" t="str">
        <f>"'"&amp;Data!E2&amp;"',"</f>
        <v>'./pcb/YageoLCNSeries.PcbLib',</v>
      </c>
      <c r="G2" t="str">
        <f>"'"&amp;Data!F2&amp;"',"</f>
        <v>'1,6nH',</v>
      </c>
      <c r="H2" t="str">
        <f>"'"&amp;Data!G2&amp;"',"</f>
        <v>'±5%',</v>
      </c>
      <c r="I2" t="str">
        <f>"'"&amp;Data!H2&amp;"',"</f>
        <v>'https://www.promelec.ru/pdf/LCN-Series.pdf',</v>
      </c>
      <c r="J2" t="str">
        <f>"'"&amp;Data!I2&amp;"',"</f>
        <v>'Datasheet',</v>
      </c>
      <c r="K2" t="str">
        <f>"'"&amp;Data!J2&amp;"',"</f>
        <v>'0603',</v>
      </c>
      <c r="L2" t="str">
        <f>"'"&amp;Data!K2&amp;"',"</f>
        <v>'Yageo',</v>
      </c>
      <c r="M2" t="str">
        <f>"'"&amp;Data!L2&amp;"',"</f>
        <v>'SMD катушка индуктивности',</v>
      </c>
      <c r="N2" t="str">
        <f>"'"&amp;Data!M2&amp;"',"</f>
        <v>'',</v>
      </c>
      <c r="O2" t="str">
        <f>"'"&amp;Data!N2&amp;"');"</f>
        <v>'Промэлектроника');</v>
      </c>
      <c r="P2" t="str">
        <f>CONCATENATE(A2,B2,C2,D2,E2,F2,G2,H2,I2,J2,K2,L2,M2,N2,O2)</f>
        <v>INSERT INTO 'InductSMD'('PartNumber','Library Ref','Library Path','Footprint Ref','Footprint Path','Value','Tolerance','ComponentLink1URL','ComponentLink1Description','Package','Manufacturer','Note','Price','Supplier') VALUES ('LCN0603T-1N6J','Inductor','./sch/passive.SchLib','LCN0603','./pcb/YageoLCNSeries.PcbLib','1,6nH','±5%','https://www.promelec.ru/pdf/LCN-Series.pdf','Datasheet','0603','Yageo','SMD катушка индуктивности','','Промэлектроника');</v>
      </c>
    </row>
    <row r="3" spans="1:16" x14ac:dyDescent="0.25">
      <c r="A3" t="s">
        <v>38</v>
      </c>
      <c r="B3" t="str">
        <f>"'"&amp;Data!A3&amp;"',"</f>
        <v>'LCN0603T-1N6K',</v>
      </c>
      <c r="C3" t="str">
        <f>"'"&amp;Data!B3&amp;"',"</f>
        <v>'Inductor',</v>
      </c>
      <c r="D3" t="str">
        <f>"'"&amp;Data!C3&amp;"',"</f>
        <v>'./sch/passive.SchLib',</v>
      </c>
      <c r="E3" t="str">
        <f>"'"&amp;Data!D3&amp;"',"</f>
        <v>'LCN0603',</v>
      </c>
      <c r="F3" t="str">
        <f>"'"&amp;Data!E3&amp;"',"</f>
        <v>'./pcb/YageoLCNSeries.PcbLib',</v>
      </c>
      <c r="G3" t="str">
        <f>"'"&amp;Data!F3&amp;"',"</f>
        <v>'1,6nH',</v>
      </c>
      <c r="H3" t="str">
        <f>"'"&amp;Data!G3&amp;"',"</f>
        <v>'±10%',</v>
      </c>
      <c r="I3" t="str">
        <f>"'"&amp;Data!H3&amp;"',"</f>
        <v>'https://www.promelec.ru/pdf/LCN-Series.pdf',</v>
      </c>
      <c r="J3" t="str">
        <f>"'"&amp;Data!I3&amp;"',"</f>
        <v>'Datasheet',</v>
      </c>
      <c r="K3" t="str">
        <f>"'"&amp;Data!J3&amp;"',"</f>
        <v>'0603',</v>
      </c>
      <c r="L3" t="str">
        <f>"'"&amp;Data!K3&amp;"',"</f>
        <v>'Yageo',</v>
      </c>
      <c r="M3" t="str">
        <f>"'"&amp;Data!L3&amp;"',"</f>
        <v>'SMD катушка индуктивности',</v>
      </c>
      <c r="N3" t="str">
        <f>"'"&amp;Data!M3&amp;"',"</f>
        <v>'',</v>
      </c>
      <c r="O3" t="str">
        <f>"'"&amp;Data!N3&amp;"');"</f>
        <v>'Промэлектроника');</v>
      </c>
      <c r="P3" t="str">
        <f t="shared" ref="P3:P66" si="0">CONCATENATE(A3,B3,C3,D3,E3,F3,G3,H3,I3,J3,K3,L3,M3,N3,O3)</f>
        <v>INSERT INTO 'InductSMD'('PartNumber','Library Ref','Library Path','Footprint Ref','Footprint Path','Value','Tolerance','ComponentLink1URL','ComponentLink1Description','Package','Manufacturer','Note','Price','Supplier') VALUES ('LCN0603T-1N6K','Inductor','./sch/passive.SchLib','LCN0603','./pcb/YageoLCNSeries.PcbLib','1,6nH','±10%','https://www.promelec.ru/pdf/LCN-Series.pdf','Datasheet','0603','Yageo','SMD катушка индуктивности','','Промэлектроника');</v>
      </c>
    </row>
    <row r="4" spans="1:16" x14ac:dyDescent="0.25">
      <c r="A4" t="s">
        <v>38</v>
      </c>
      <c r="B4" t="str">
        <f>"'"&amp;Data!A4&amp;"',"</f>
        <v>'LCN0603T-1N8J',</v>
      </c>
      <c r="C4" t="str">
        <f>"'"&amp;Data!B4&amp;"',"</f>
        <v>'Inductor',</v>
      </c>
      <c r="D4" t="str">
        <f>"'"&amp;Data!C4&amp;"',"</f>
        <v>'./sch/passive.SchLib',</v>
      </c>
      <c r="E4" t="str">
        <f>"'"&amp;Data!D4&amp;"',"</f>
        <v>'LCN0603',</v>
      </c>
      <c r="F4" t="str">
        <f>"'"&amp;Data!E4&amp;"',"</f>
        <v>'./pcb/YageoLCNSeries.PcbLib',</v>
      </c>
      <c r="G4" t="str">
        <f>"'"&amp;Data!F4&amp;"',"</f>
        <v>'1,8nH',</v>
      </c>
      <c r="H4" t="str">
        <f>"'"&amp;Data!G4&amp;"',"</f>
        <v>'±5%',</v>
      </c>
      <c r="I4" t="str">
        <f>"'"&amp;Data!H4&amp;"',"</f>
        <v>'https://www.promelec.ru/pdf/LCN-Series.pdf',</v>
      </c>
      <c r="J4" t="str">
        <f>"'"&amp;Data!I4&amp;"',"</f>
        <v>'Datasheet',</v>
      </c>
      <c r="K4" t="str">
        <f>"'"&amp;Data!J4&amp;"',"</f>
        <v>'0603',</v>
      </c>
      <c r="L4" t="str">
        <f>"'"&amp;Data!K4&amp;"',"</f>
        <v>'Yageo',</v>
      </c>
      <c r="M4" t="str">
        <f>"'"&amp;Data!L4&amp;"',"</f>
        <v>'SMD катушка индуктивности',</v>
      </c>
      <c r="N4" t="str">
        <f>"'"&amp;Data!M4&amp;"',"</f>
        <v>'',</v>
      </c>
      <c r="O4" t="str">
        <f>"'"&amp;Data!N4&amp;"');"</f>
        <v>'Промэлектроника');</v>
      </c>
      <c r="P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('LCN0603T-1N8J','Inductor','./sch/passive.SchLib','LCN0603','./pcb/YageoLCNSeries.PcbLib','1,8nH','±5%','https://www.promelec.ru/pdf/LCN-Series.pdf','Datasheet','0603','Yageo','SMD катушка индуктивности','','Промэлектроника');</v>
      </c>
    </row>
    <row r="5" spans="1:16" x14ac:dyDescent="0.25">
      <c r="A5" t="s">
        <v>38</v>
      </c>
      <c r="B5" t="str">
        <f>"'"&amp;Data!A5&amp;"',"</f>
        <v>'LCN0603T-1N8K',</v>
      </c>
      <c r="C5" t="str">
        <f>"'"&amp;Data!B5&amp;"',"</f>
        <v>'Inductor',</v>
      </c>
      <c r="D5" t="str">
        <f>"'"&amp;Data!C5&amp;"',"</f>
        <v>'./sch/passive.SchLib',</v>
      </c>
      <c r="E5" t="str">
        <f>"'"&amp;Data!D5&amp;"',"</f>
        <v>'LCN0603',</v>
      </c>
      <c r="F5" t="str">
        <f>"'"&amp;Data!E5&amp;"',"</f>
        <v>'./pcb/YageoLCNSeries.PcbLib',</v>
      </c>
      <c r="G5" t="str">
        <f>"'"&amp;Data!F5&amp;"',"</f>
        <v>'1,8nH',</v>
      </c>
      <c r="H5" t="str">
        <f>"'"&amp;Data!G5&amp;"',"</f>
        <v>'±10%',</v>
      </c>
      <c r="I5" t="str">
        <f>"'"&amp;Data!H5&amp;"',"</f>
        <v>'https://www.promelec.ru/pdf/LCN-Series.pdf',</v>
      </c>
      <c r="J5" t="str">
        <f>"'"&amp;Data!I5&amp;"',"</f>
        <v>'Datasheet',</v>
      </c>
      <c r="K5" t="str">
        <f>"'"&amp;Data!J5&amp;"',"</f>
        <v>'0603',</v>
      </c>
      <c r="L5" t="str">
        <f>"'"&amp;Data!K5&amp;"',"</f>
        <v>'Yageo',</v>
      </c>
      <c r="M5" t="str">
        <f>"'"&amp;Data!L5&amp;"',"</f>
        <v>'SMD катушка индуктивности',</v>
      </c>
      <c r="N5" t="str">
        <f>"'"&amp;Data!M5&amp;"',"</f>
        <v>'',</v>
      </c>
      <c r="O5" t="str">
        <f>"'"&amp;Data!N5&amp;"');"</f>
        <v>'Промэлектроника');</v>
      </c>
      <c r="P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('LCN0603T-1N8K','Inductor','./sch/passive.SchLib','LCN0603','./pcb/YageoLCNSeries.PcbLib','1,8nH','±10%','https://www.promelec.ru/pdf/LCN-Series.pdf','Datasheet','0603','Yageo','SMD катушка индуктивности','','Промэлектроника');</v>
      </c>
    </row>
    <row r="6" spans="1:16" x14ac:dyDescent="0.25">
      <c r="A6" t="s">
        <v>38</v>
      </c>
      <c r="B6" t="str">
        <f>"'"&amp;Data!A6&amp;"',"</f>
        <v>'LCN0603T-3N6J',</v>
      </c>
      <c r="C6" t="str">
        <f>"'"&amp;Data!B6&amp;"',"</f>
        <v>'Inductor',</v>
      </c>
      <c r="D6" t="str">
        <f>"'"&amp;Data!C6&amp;"',"</f>
        <v>'./sch/passive.SchLib',</v>
      </c>
      <c r="E6" t="str">
        <f>"'"&amp;Data!D6&amp;"',"</f>
        <v>'LCN0603',</v>
      </c>
      <c r="F6" t="str">
        <f>"'"&amp;Data!E6&amp;"',"</f>
        <v>'./pcb/YageoLCNSeries.PcbLib',</v>
      </c>
      <c r="G6" t="str">
        <f>"'"&amp;Data!F6&amp;"',"</f>
        <v>'3,6nH',</v>
      </c>
      <c r="H6" t="str">
        <f>"'"&amp;Data!G6&amp;"',"</f>
        <v>'±5%',</v>
      </c>
      <c r="I6" t="str">
        <f>"'"&amp;Data!H6&amp;"',"</f>
        <v>'https://www.promelec.ru/pdf/LCN-Series.pdf',</v>
      </c>
      <c r="J6" t="str">
        <f>"'"&amp;Data!I6&amp;"',"</f>
        <v>'Datasheet',</v>
      </c>
      <c r="K6" t="str">
        <f>"'"&amp;Data!J6&amp;"',"</f>
        <v>'0603',</v>
      </c>
      <c r="L6" t="str">
        <f>"'"&amp;Data!K6&amp;"',"</f>
        <v>'Yageo',</v>
      </c>
      <c r="M6" t="str">
        <f>"'"&amp;Data!L6&amp;"',"</f>
        <v>'SMD катушка индуктивности',</v>
      </c>
      <c r="N6" t="str">
        <f>"'"&amp;Data!M6&amp;"',"</f>
        <v>'',</v>
      </c>
      <c r="O6" t="str">
        <f>"'"&amp;Data!N6&amp;"');"</f>
        <v>'Промэлектроника');</v>
      </c>
      <c r="P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('LCN0603T-3N6J','Inductor','./sch/passive.SchLib','LCN0603','./pcb/YageoLCNSeries.PcbLib','3,6nH','±5%','https://www.promelec.ru/pdf/LCN-Series.pdf','Datasheet','0603','Yageo','SMD катушка индуктивности','','Промэлектроника');</v>
      </c>
    </row>
    <row r="7" spans="1:16" x14ac:dyDescent="0.25">
      <c r="A7" t="s">
        <v>38</v>
      </c>
      <c r="B7" t="str">
        <f>"'"&amp;Data!A7&amp;"',"</f>
        <v>'LCN0603T-3N6K',</v>
      </c>
      <c r="C7" t="str">
        <f>"'"&amp;Data!B7&amp;"',"</f>
        <v>'Inductor',</v>
      </c>
      <c r="D7" t="str">
        <f>"'"&amp;Data!C7&amp;"',"</f>
        <v>'./sch/passive.SchLib',</v>
      </c>
      <c r="E7" t="str">
        <f>"'"&amp;Data!D7&amp;"',"</f>
        <v>'LCN0603',</v>
      </c>
      <c r="F7" t="str">
        <f>"'"&amp;Data!E7&amp;"',"</f>
        <v>'./pcb/YageoLCNSeries.PcbLib',</v>
      </c>
      <c r="G7" t="str">
        <f>"'"&amp;Data!F7&amp;"',"</f>
        <v>'3,6nH',</v>
      </c>
      <c r="H7" t="str">
        <f>"'"&amp;Data!G7&amp;"',"</f>
        <v>'±10%',</v>
      </c>
      <c r="I7" t="str">
        <f>"'"&amp;Data!H7&amp;"',"</f>
        <v>'https://www.promelec.ru/pdf/LCN-Series.pdf',</v>
      </c>
      <c r="J7" t="str">
        <f>"'"&amp;Data!I7&amp;"',"</f>
        <v>'Datasheet',</v>
      </c>
      <c r="K7" t="str">
        <f>"'"&amp;Data!J7&amp;"',"</f>
        <v>'0603',</v>
      </c>
      <c r="L7" t="str">
        <f>"'"&amp;Data!K7&amp;"',"</f>
        <v>'Yageo',</v>
      </c>
      <c r="M7" t="str">
        <f>"'"&amp;Data!L7&amp;"',"</f>
        <v>'SMD катушка индуктивности',</v>
      </c>
      <c r="N7" t="str">
        <f>"'"&amp;Data!M7&amp;"',"</f>
        <v>'',</v>
      </c>
      <c r="O7" t="str">
        <f>"'"&amp;Data!N7&amp;"');"</f>
        <v>'Промэлектроника');</v>
      </c>
      <c r="P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('LCN0603T-3N6K','Inductor','./sch/passive.SchLib','LCN0603','./pcb/YageoLCNSeries.PcbLib','3,6nH','±10%','https://www.promelec.ru/pdf/LCN-Series.pdf','Datasheet','0603','Yageo','SMD катушка индуктивности','','Промэлектроника');</v>
      </c>
    </row>
    <row r="8" spans="1:16" x14ac:dyDescent="0.25">
      <c r="A8" t="s">
        <v>38</v>
      </c>
      <c r="B8" t="str">
        <f>"'"&amp;Data!A8&amp;"',"</f>
        <v>'LCN0603T-3N9J',</v>
      </c>
      <c r="C8" t="str">
        <f>"'"&amp;Data!B8&amp;"',"</f>
        <v>'Inductor',</v>
      </c>
      <c r="D8" t="str">
        <f>"'"&amp;Data!C8&amp;"',"</f>
        <v>'./sch/passive.SchLib',</v>
      </c>
      <c r="E8" t="str">
        <f>"'"&amp;Data!D8&amp;"',"</f>
        <v>'LCN0603',</v>
      </c>
      <c r="F8" t="str">
        <f>"'"&amp;Data!E8&amp;"',"</f>
        <v>'./pcb/YageoLCNSeries.PcbLib',</v>
      </c>
      <c r="G8" t="str">
        <f>"'"&amp;Data!F8&amp;"',"</f>
        <v>'3,9nH',</v>
      </c>
      <c r="H8" t="str">
        <f>"'"&amp;Data!G8&amp;"',"</f>
        <v>'±5%',</v>
      </c>
      <c r="I8" t="str">
        <f>"'"&amp;Data!H8&amp;"',"</f>
        <v>'https://www.promelec.ru/pdf/LCN-Series.pdf',</v>
      </c>
      <c r="J8" t="str">
        <f>"'"&amp;Data!I8&amp;"',"</f>
        <v>'Datasheet',</v>
      </c>
      <c r="K8" t="str">
        <f>"'"&amp;Data!J8&amp;"',"</f>
        <v>'0603',</v>
      </c>
      <c r="L8" t="str">
        <f>"'"&amp;Data!K8&amp;"',"</f>
        <v>'Yageo',</v>
      </c>
      <c r="M8" t="str">
        <f>"'"&amp;Data!L8&amp;"',"</f>
        <v>'SMD катушка индуктивности',</v>
      </c>
      <c r="N8" t="str">
        <f>"'"&amp;Data!M8&amp;"',"</f>
        <v>'',</v>
      </c>
      <c r="O8" t="str">
        <f>"'"&amp;Data!N8&amp;"');"</f>
        <v>'Промэлектроника');</v>
      </c>
      <c r="P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('LCN0603T-3N9J','Inductor','./sch/passive.SchLib','LCN0603','./pcb/YageoLCNSeries.PcbLib','3,9nH','±5%','https://www.promelec.ru/pdf/LCN-Series.pdf','Datasheet','0603','Yageo','SMD катушка индуктивности','','Промэлектроника');</v>
      </c>
    </row>
    <row r="9" spans="1:16" x14ac:dyDescent="0.25">
      <c r="A9" t="s">
        <v>38</v>
      </c>
      <c r="B9" t="str">
        <f>"'"&amp;Data!A9&amp;"',"</f>
        <v>'LCN0603T-3N9K',</v>
      </c>
      <c r="C9" t="str">
        <f>"'"&amp;Data!B9&amp;"',"</f>
        <v>'Inductor',</v>
      </c>
      <c r="D9" t="str">
        <f>"'"&amp;Data!C9&amp;"',"</f>
        <v>'./sch/passive.SchLib',</v>
      </c>
      <c r="E9" t="str">
        <f>"'"&amp;Data!D9&amp;"',"</f>
        <v>'LCN0603',</v>
      </c>
      <c r="F9" t="str">
        <f>"'"&amp;Data!E9&amp;"',"</f>
        <v>'./pcb/YageoLCNSeries.PcbLib',</v>
      </c>
      <c r="G9" t="str">
        <f>"'"&amp;Data!F9&amp;"',"</f>
        <v>'3,9nH',</v>
      </c>
      <c r="H9" t="str">
        <f>"'"&amp;Data!G9&amp;"',"</f>
        <v>'±10%',</v>
      </c>
      <c r="I9" t="str">
        <f>"'"&amp;Data!H9&amp;"',"</f>
        <v>'https://www.promelec.ru/pdf/LCN-Series.pdf',</v>
      </c>
      <c r="J9" t="str">
        <f>"'"&amp;Data!I9&amp;"',"</f>
        <v>'Datasheet',</v>
      </c>
      <c r="K9" t="str">
        <f>"'"&amp;Data!J9&amp;"',"</f>
        <v>'0603',</v>
      </c>
      <c r="L9" t="str">
        <f>"'"&amp;Data!K9&amp;"',"</f>
        <v>'Yageo',</v>
      </c>
      <c r="M9" t="str">
        <f>"'"&amp;Data!L9&amp;"',"</f>
        <v>'SMD катушка индуктивности',</v>
      </c>
      <c r="N9" t="str">
        <f>"'"&amp;Data!M9&amp;"',"</f>
        <v>'',</v>
      </c>
      <c r="O9" t="str">
        <f>"'"&amp;Data!N9&amp;"');"</f>
        <v>'Промэлектроника');</v>
      </c>
      <c r="P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('LCN0603T-3N9K','Inductor','./sch/passive.SchLib','LCN0603','./pcb/YageoLCNSeries.PcbLib','3,9nH','±10%','https://www.promelec.ru/pdf/LCN-Series.pdf','Datasheet','0603','Yageo','SMD катушка индуктивности','','Промэлектроника');</v>
      </c>
    </row>
    <row r="10" spans="1:16" x14ac:dyDescent="0.25">
      <c r="A10" t="s">
        <v>38</v>
      </c>
      <c r="B10" t="str">
        <f>"'"&amp;Data!A10&amp;"',"</f>
        <v>'LCN0603T-4N3J',</v>
      </c>
      <c r="C10" t="str">
        <f>"'"&amp;Data!B10&amp;"',"</f>
        <v>'Inductor',</v>
      </c>
      <c r="D10" t="str">
        <f>"'"&amp;Data!C10&amp;"',"</f>
        <v>'./sch/passive.SchLib',</v>
      </c>
      <c r="E10" t="str">
        <f>"'"&amp;Data!D10&amp;"',"</f>
        <v>'LCN0603',</v>
      </c>
      <c r="F10" t="str">
        <f>"'"&amp;Data!E10&amp;"',"</f>
        <v>'./pcb/YageoLCNSeries.PcbLib',</v>
      </c>
      <c r="G10" t="str">
        <f>"'"&amp;Data!F10&amp;"',"</f>
        <v>'4,3nH',</v>
      </c>
      <c r="H10" t="str">
        <f>"'"&amp;Data!G10&amp;"',"</f>
        <v>'±5%',</v>
      </c>
      <c r="I10" t="str">
        <f>"'"&amp;Data!H10&amp;"',"</f>
        <v>'https://www.promelec.ru/pdf/LCN-Series.pdf',</v>
      </c>
      <c r="J10" t="str">
        <f>"'"&amp;Data!I10&amp;"',"</f>
        <v>'Datasheet',</v>
      </c>
      <c r="K10" t="str">
        <f>"'"&amp;Data!J10&amp;"',"</f>
        <v>'0603',</v>
      </c>
      <c r="L10" t="str">
        <f>"'"&amp;Data!K10&amp;"',"</f>
        <v>'Yageo',</v>
      </c>
      <c r="M10" t="str">
        <f>"'"&amp;Data!L10&amp;"',"</f>
        <v>'SMD катушка индуктивности',</v>
      </c>
      <c r="N10" t="str">
        <f>"'"&amp;Data!M10&amp;"',"</f>
        <v>'',</v>
      </c>
      <c r="O10" t="str">
        <f>"'"&amp;Data!N10&amp;"');"</f>
        <v>'Промэлектроника');</v>
      </c>
      <c r="P1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('LCN0603T-4N3J','Inductor','./sch/passive.SchLib','LCN0603','./pcb/YageoLCNSeries.PcbLib','4,3nH','±5%','https://www.promelec.ru/pdf/LCN-Series.pdf','Datasheet','0603','Yageo','SMD катушка индуктивности','','Промэлектроника');</v>
      </c>
    </row>
    <row r="11" spans="1:16" x14ac:dyDescent="0.25">
      <c r="A11" t="s">
        <v>38</v>
      </c>
      <c r="B11" t="str">
        <f>"'"&amp;Data!A11&amp;"',"</f>
        <v>'LCN0603T-4N3K',</v>
      </c>
      <c r="C11" t="str">
        <f>"'"&amp;Data!B11&amp;"',"</f>
        <v>'Inductor',</v>
      </c>
      <c r="D11" t="str">
        <f>"'"&amp;Data!C11&amp;"',"</f>
        <v>'./sch/passive.SchLib',</v>
      </c>
      <c r="E11" t="str">
        <f>"'"&amp;Data!D11&amp;"',"</f>
        <v>'LCN0603',</v>
      </c>
      <c r="F11" t="str">
        <f>"'"&amp;Data!E11&amp;"',"</f>
        <v>'./pcb/YageoLCNSeries.PcbLib',</v>
      </c>
      <c r="G11" t="str">
        <f>"'"&amp;Data!F11&amp;"',"</f>
        <v>'4,3nH',</v>
      </c>
      <c r="H11" t="str">
        <f>"'"&amp;Data!G11&amp;"',"</f>
        <v>'±10%',</v>
      </c>
      <c r="I11" t="str">
        <f>"'"&amp;Data!H11&amp;"',"</f>
        <v>'https://www.promelec.ru/pdf/LCN-Series.pdf',</v>
      </c>
      <c r="J11" t="str">
        <f>"'"&amp;Data!I11&amp;"',"</f>
        <v>'Datasheet',</v>
      </c>
      <c r="K11" t="str">
        <f>"'"&amp;Data!J11&amp;"',"</f>
        <v>'0603',</v>
      </c>
      <c r="L11" t="str">
        <f>"'"&amp;Data!K11&amp;"',"</f>
        <v>'Yageo',</v>
      </c>
      <c r="M11" t="str">
        <f>"'"&amp;Data!L11&amp;"',"</f>
        <v>'SMD катушка индуктивности',</v>
      </c>
      <c r="N11" t="str">
        <f>"'"&amp;Data!M11&amp;"',"</f>
        <v>'',</v>
      </c>
      <c r="O11" t="str">
        <f>"'"&amp;Data!N11&amp;"');"</f>
        <v>'Промэлектроника');</v>
      </c>
      <c r="P1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('LCN0603T-4N3K','Inductor','./sch/passive.SchLib','LCN0603','./pcb/YageoLCNSeries.PcbLib','4,3nH','±10%','https://www.promelec.ru/pdf/LCN-Series.pdf','Datasheet','0603','Yageo','SMD катушка индуктивности','','Промэлектроника');</v>
      </c>
    </row>
    <row r="12" spans="1:16" x14ac:dyDescent="0.25">
      <c r="A12" t="s">
        <v>38</v>
      </c>
      <c r="B12" t="str">
        <f>"'"&amp;Data!A12&amp;"',"</f>
        <v>'LCN0603T-4N7J',</v>
      </c>
      <c r="C12" t="str">
        <f>"'"&amp;Data!B12&amp;"',"</f>
        <v>'Inductor',</v>
      </c>
      <c r="D12" t="str">
        <f>"'"&amp;Data!C12&amp;"',"</f>
        <v>'./sch/passive.SchLib',</v>
      </c>
      <c r="E12" t="str">
        <f>"'"&amp;Data!D12&amp;"',"</f>
        <v>'LCN0603',</v>
      </c>
      <c r="F12" t="str">
        <f>"'"&amp;Data!E12&amp;"',"</f>
        <v>'./pcb/YageoLCNSeries.PcbLib',</v>
      </c>
      <c r="G12" t="str">
        <f>"'"&amp;Data!F12&amp;"',"</f>
        <v>'4,7nH',</v>
      </c>
      <c r="H12" t="str">
        <f>"'"&amp;Data!G12&amp;"',"</f>
        <v>'±5%',</v>
      </c>
      <c r="I12" t="str">
        <f>"'"&amp;Data!H12&amp;"',"</f>
        <v>'https://www.promelec.ru/pdf/LCN-Series.pdf',</v>
      </c>
      <c r="J12" t="str">
        <f>"'"&amp;Data!I12&amp;"',"</f>
        <v>'Datasheet',</v>
      </c>
      <c r="K12" t="str">
        <f>"'"&amp;Data!J12&amp;"',"</f>
        <v>'0603',</v>
      </c>
      <c r="L12" t="str">
        <f>"'"&amp;Data!K12&amp;"',"</f>
        <v>'Yageo',</v>
      </c>
      <c r="M12" t="str">
        <f>"'"&amp;Data!L12&amp;"',"</f>
        <v>'SMD катушка индуктивности',</v>
      </c>
      <c r="N12" t="str">
        <f>"'"&amp;Data!M12&amp;"',"</f>
        <v>'',</v>
      </c>
      <c r="O12" t="str">
        <f>"'"&amp;Data!N12&amp;"');"</f>
        <v>'Промэлектроника');</v>
      </c>
      <c r="P1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('LCN0603T-4N7J','Inductor','./sch/passive.SchLib','LCN0603','./pcb/YageoLCNSeries.PcbLib','4,7nH','±5%','https://www.promelec.ru/pdf/LCN-Series.pdf','Datasheet','0603','Yageo','SMD катушка индуктивности','','Промэлектроника');</v>
      </c>
    </row>
    <row r="13" spans="1:16" x14ac:dyDescent="0.25">
      <c r="A13" t="s">
        <v>38</v>
      </c>
      <c r="B13" t="str">
        <f>"'"&amp;Data!A13&amp;"',"</f>
        <v>'LCN0603T-4N7K',</v>
      </c>
      <c r="C13" t="str">
        <f>"'"&amp;Data!B13&amp;"',"</f>
        <v>'Inductor',</v>
      </c>
      <c r="D13" t="str">
        <f>"'"&amp;Data!C13&amp;"',"</f>
        <v>'./sch/passive.SchLib',</v>
      </c>
      <c r="E13" t="str">
        <f>"'"&amp;Data!D13&amp;"',"</f>
        <v>'LCN0603',</v>
      </c>
      <c r="F13" t="str">
        <f>"'"&amp;Data!E13&amp;"',"</f>
        <v>'./pcb/YageoLCNSeries.PcbLib',</v>
      </c>
      <c r="G13" t="str">
        <f>"'"&amp;Data!F13&amp;"',"</f>
        <v>'4,7nH',</v>
      </c>
      <c r="H13" t="str">
        <f>"'"&amp;Data!G13&amp;"',"</f>
        <v>'±10%',</v>
      </c>
      <c r="I13" t="str">
        <f>"'"&amp;Data!H13&amp;"',"</f>
        <v>'https://www.promelec.ru/pdf/LCN-Series.pdf',</v>
      </c>
      <c r="J13" t="str">
        <f>"'"&amp;Data!I13&amp;"',"</f>
        <v>'Datasheet',</v>
      </c>
      <c r="K13" t="str">
        <f>"'"&amp;Data!J13&amp;"',"</f>
        <v>'0603',</v>
      </c>
      <c r="L13" t="str">
        <f>"'"&amp;Data!K13&amp;"',"</f>
        <v>'Yageo',</v>
      </c>
      <c r="M13" t="str">
        <f>"'"&amp;Data!L13&amp;"',"</f>
        <v>'SMD катушка индуктивности',</v>
      </c>
      <c r="N13" t="str">
        <f>"'"&amp;Data!M13&amp;"',"</f>
        <v>'',</v>
      </c>
      <c r="O13" t="str">
        <f>"'"&amp;Data!N13&amp;"');"</f>
        <v>'Промэлектроника');</v>
      </c>
      <c r="P1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('LCN0603T-4N7K','Inductor','./sch/passive.SchLib','LCN0603','./pcb/YageoLCNSeries.PcbLib','4,7nH','±10%','https://www.promelec.ru/pdf/LCN-Series.pdf','Datasheet','0603','Yageo','SMD катушка индуктивности','','Промэлектроника');</v>
      </c>
    </row>
    <row r="14" spans="1:16" x14ac:dyDescent="0.25">
      <c r="A14" t="s">
        <v>38</v>
      </c>
      <c r="B14" t="str">
        <f>"'"&amp;Data!A14&amp;"',"</f>
        <v>'LCN0603T-5N1J',</v>
      </c>
      <c r="C14" t="str">
        <f>"'"&amp;Data!B14&amp;"',"</f>
        <v>'Inductor',</v>
      </c>
      <c r="D14" t="str">
        <f>"'"&amp;Data!C14&amp;"',"</f>
        <v>'./sch/passive.SchLib',</v>
      </c>
      <c r="E14" t="str">
        <f>"'"&amp;Data!D14&amp;"',"</f>
        <v>'LCN0603',</v>
      </c>
      <c r="F14" t="str">
        <f>"'"&amp;Data!E14&amp;"',"</f>
        <v>'./pcb/YageoLCNSeries.PcbLib',</v>
      </c>
      <c r="G14" t="str">
        <f>"'"&amp;Data!F14&amp;"',"</f>
        <v>'5,1nH',</v>
      </c>
      <c r="H14" t="str">
        <f>"'"&amp;Data!G14&amp;"',"</f>
        <v>'±5%',</v>
      </c>
      <c r="I14" t="str">
        <f>"'"&amp;Data!H14&amp;"',"</f>
        <v>'https://www.promelec.ru/pdf/LCN-Series.pdf',</v>
      </c>
      <c r="J14" t="str">
        <f>"'"&amp;Data!I14&amp;"',"</f>
        <v>'Datasheet',</v>
      </c>
      <c r="K14" t="str">
        <f>"'"&amp;Data!J14&amp;"',"</f>
        <v>'0603',</v>
      </c>
      <c r="L14" t="str">
        <f>"'"&amp;Data!K14&amp;"',"</f>
        <v>'Yageo',</v>
      </c>
      <c r="M14" t="str">
        <f>"'"&amp;Data!L14&amp;"',"</f>
        <v>'SMD катушка индуктивности',</v>
      </c>
      <c r="N14" t="str">
        <f>"'"&amp;Data!M14&amp;"',"</f>
        <v>'',</v>
      </c>
      <c r="O14" t="str">
        <f>"'"&amp;Data!N14&amp;"');"</f>
        <v>'Промэлектроника');</v>
      </c>
      <c r="P1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('LCN0603T-5N1J','Inductor','./sch/passive.SchLib','LCN0603','./pcb/YageoLCNSeries.PcbLib','5,1nH','±5%','https://www.promelec.ru/pdf/LCN-Series.pdf','Datasheet','0603','Yageo','SMD катушка индуктивности','','Промэлектроника');</v>
      </c>
    </row>
    <row r="15" spans="1:16" x14ac:dyDescent="0.25">
      <c r="A15" t="s">
        <v>38</v>
      </c>
      <c r="B15" t="str">
        <f>"'"&amp;Data!A15&amp;"',"</f>
        <v>'LCN0603T-5N1K',</v>
      </c>
      <c r="C15" t="str">
        <f>"'"&amp;Data!B15&amp;"',"</f>
        <v>'Inductor',</v>
      </c>
      <c r="D15" t="str">
        <f>"'"&amp;Data!C15&amp;"',"</f>
        <v>'./sch/passive.SchLib',</v>
      </c>
      <c r="E15" t="str">
        <f>"'"&amp;Data!D15&amp;"',"</f>
        <v>'LCN0603',</v>
      </c>
      <c r="F15" t="str">
        <f>"'"&amp;Data!E15&amp;"',"</f>
        <v>'./pcb/YageoLCNSeries.PcbLib',</v>
      </c>
      <c r="G15" t="str">
        <f>"'"&amp;Data!F15&amp;"',"</f>
        <v>'5,1nH',</v>
      </c>
      <c r="H15" t="str">
        <f>"'"&amp;Data!G15&amp;"',"</f>
        <v>'±10%',</v>
      </c>
      <c r="I15" t="str">
        <f>"'"&amp;Data!H15&amp;"',"</f>
        <v>'https://www.promelec.ru/pdf/LCN-Series.pdf',</v>
      </c>
      <c r="J15" t="str">
        <f>"'"&amp;Data!I15&amp;"',"</f>
        <v>'Datasheet',</v>
      </c>
      <c r="K15" t="str">
        <f>"'"&amp;Data!J15&amp;"',"</f>
        <v>'0603',</v>
      </c>
      <c r="L15" t="str">
        <f>"'"&amp;Data!K15&amp;"',"</f>
        <v>'Yageo',</v>
      </c>
      <c r="M15" t="str">
        <f>"'"&amp;Data!L15&amp;"',"</f>
        <v>'SMD катушка индуктивности',</v>
      </c>
      <c r="N15" t="str">
        <f>"'"&amp;Data!M15&amp;"',"</f>
        <v>'',</v>
      </c>
      <c r="O15" t="str">
        <f>"'"&amp;Data!N15&amp;"');"</f>
        <v>'Промэлектроника');</v>
      </c>
      <c r="P1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('LCN0603T-5N1K','Inductor','./sch/passive.SchLib','LCN0603','./pcb/YageoLCNSeries.PcbLib','5,1nH','±10%','https://www.promelec.ru/pdf/LCN-Series.pdf','Datasheet','0603','Yageo','SMD катушка индуктивности','','Промэлектроника');</v>
      </c>
    </row>
    <row r="16" spans="1:16" x14ac:dyDescent="0.25">
      <c r="A16" t="s">
        <v>38</v>
      </c>
      <c r="B16" t="str">
        <f>"'"&amp;Data!A16&amp;"',"</f>
        <v>'LCN0603T-6N3J',</v>
      </c>
      <c r="C16" t="str">
        <f>"'"&amp;Data!B16&amp;"',"</f>
        <v>'Inductor',</v>
      </c>
      <c r="D16" t="str">
        <f>"'"&amp;Data!C16&amp;"',"</f>
        <v>'./sch/passive.SchLib',</v>
      </c>
      <c r="E16" t="str">
        <f>"'"&amp;Data!D16&amp;"',"</f>
        <v>'LCN0603',</v>
      </c>
      <c r="F16" t="str">
        <f>"'"&amp;Data!E16&amp;"',"</f>
        <v>'./pcb/YageoLCNSeries.PcbLib',</v>
      </c>
      <c r="G16" t="str">
        <f>"'"&amp;Data!F16&amp;"',"</f>
        <v>'6,3nH',</v>
      </c>
      <c r="H16" t="str">
        <f>"'"&amp;Data!G16&amp;"',"</f>
        <v>'±5%',</v>
      </c>
      <c r="I16" t="str">
        <f>"'"&amp;Data!H16&amp;"',"</f>
        <v>'https://www.promelec.ru/pdf/LCN-Series.pdf',</v>
      </c>
      <c r="J16" t="str">
        <f>"'"&amp;Data!I16&amp;"',"</f>
        <v>'Datasheet',</v>
      </c>
      <c r="K16" t="str">
        <f>"'"&amp;Data!J16&amp;"',"</f>
        <v>'0603',</v>
      </c>
      <c r="L16" t="str">
        <f>"'"&amp;Data!K16&amp;"',"</f>
        <v>'Yageo',</v>
      </c>
      <c r="M16" t="str">
        <f>"'"&amp;Data!L16&amp;"',"</f>
        <v>'SMD катушка индуктивности',</v>
      </c>
      <c r="N16" t="str">
        <f>"'"&amp;Data!M16&amp;"',"</f>
        <v>'',</v>
      </c>
      <c r="O16" t="str">
        <f>"'"&amp;Data!N16&amp;"');"</f>
        <v>'Промэлектроника');</v>
      </c>
      <c r="P1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('LCN0603T-6N3J','Inductor','./sch/passive.SchLib','LCN0603','./pcb/YageoLCNSeries.PcbLib','6,3nH','±5%','https://www.promelec.ru/pdf/LCN-Series.pdf','Datasheet','0603','Yageo','SMD катушка индуктивности','','Промэлектроника');</v>
      </c>
    </row>
    <row r="17" spans="1:16" x14ac:dyDescent="0.25">
      <c r="A17" t="s">
        <v>38</v>
      </c>
      <c r="B17" t="str">
        <f>"'"&amp;Data!A17&amp;"',"</f>
        <v>'LCN0603T-6N3K',</v>
      </c>
      <c r="C17" t="str">
        <f>"'"&amp;Data!B17&amp;"',"</f>
        <v>'Inductor',</v>
      </c>
      <c r="D17" t="str">
        <f>"'"&amp;Data!C17&amp;"',"</f>
        <v>'./sch/passive.SchLib',</v>
      </c>
      <c r="E17" t="str">
        <f>"'"&amp;Data!D17&amp;"',"</f>
        <v>'LCN0603',</v>
      </c>
      <c r="F17" t="str">
        <f>"'"&amp;Data!E17&amp;"',"</f>
        <v>'./pcb/YageoLCNSeries.PcbLib',</v>
      </c>
      <c r="G17" t="str">
        <f>"'"&amp;Data!F17&amp;"',"</f>
        <v>'6,3nH',</v>
      </c>
      <c r="H17" t="str">
        <f>"'"&amp;Data!G17&amp;"',"</f>
        <v>'±10%',</v>
      </c>
      <c r="I17" t="str">
        <f>"'"&amp;Data!H17&amp;"',"</f>
        <v>'https://www.promelec.ru/pdf/LCN-Series.pdf',</v>
      </c>
      <c r="J17" t="str">
        <f>"'"&amp;Data!I17&amp;"',"</f>
        <v>'Datasheet',</v>
      </c>
      <c r="K17" t="str">
        <f>"'"&amp;Data!J17&amp;"',"</f>
        <v>'0603',</v>
      </c>
      <c r="L17" t="str">
        <f>"'"&amp;Data!K17&amp;"',"</f>
        <v>'Yageo',</v>
      </c>
      <c r="M17" t="str">
        <f>"'"&amp;Data!L17&amp;"',"</f>
        <v>'SMD катушка индуктивности',</v>
      </c>
      <c r="N17" t="str">
        <f>"'"&amp;Data!M17&amp;"',"</f>
        <v>'',</v>
      </c>
      <c r="O17" t="str">
        <f>"'"&amp;Data!N17&amp;"');"</f>
        <v>'Промэлектроника');</v>
      </c>
      <c r="P1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('LCN0603T-6N3K','Inductor','./sch/passive.SchLib','LCN0603','./pcb/YageoLCNSeries.PcbLib','6,3nH','±10%','https://www.promelec.ru/pdf/LCN-Series.pdf','Datasheet','0603','Yageo','SMD катушка индуктивности','','Промэлектроника');</v>
      </c>
    </row>
    <row r="18" spans="1:16" x14ac:dyDescent="0.25">
      <c r="A18" t="s">
        <v>38</v>
      </c>
      <c r="B18" t="str">
        <f>"'"&amp;Data!A18&amp;"',"</f>
        <v>'LCN0603T-6N8J',</v>
      </c>
      <c r="C18" t="str">
        <f>"'"&amp;Data!B18&amp;"',"</f>
        <v>'Inductor',</v>
      </c>
      <c r="D18" t="str">
        <f>"'"&amp;Data!C18&amp;"',"</f>
        <v>'./sch/passive.SchLib',</v>
      </c>
      <c r="E18" t="str">
        <f>"'"&amp;Data!D18&amp;"',"</f>
        <v>'LCN0603',</v>
      </c>
      <c r="F18" t="str">
        <f>"'"&amp;Data!E18&amp;"',"</f>
        <v>'./pcb/YageoLCNSeries.PcbLib',</v>
      </c>
      <c r="G18" t="str">
        <f>"'"&amp;Data!F18&amp;"',"</f>
        <v>'6,8nH',</v>
      </c>
      <c r="H18" t="str">
        <f>"'"&amp;Data!G18&amp;"',"</f>
        <v>'±5%',</v>
      </c>
      <c r="I18" t="str">
        <f>"'"&amp;Data!H18&amp;"',"</f>
        <v>'https://www.promelec.ru/pdf/LCN-Series.pdf',</v>
      </c>
      <c r="J18" t="str">
        <f>"'"&amp;Data!I18&amp;"',"</f>
        <v>'Datasheet',</v>
      </c>
      <c r="K18" t="str">
        <f>"'"&amp;Data!J18&amp;"',"</f>
        <v>'0603',</v>
      </c>
      <c r="L18" t="str">
        <f>"'"&amp;Data!K18&amp;"',"</f>
        <v>'Yageo',</v>
      </c>
      <c r="M18" t="str">
        <f>"'"&amp;Data!L18&amp;"',"</f>
        <v>'SMD катушка индуктивности',</v>
      </c>
      <c r="N18" t="str">
        <f>"'"&amp;Data!M18&amp;"',"</f>
        <v>'',</v>
      </c>
      <c r="O18" t="str">
        <f>"'"&amp;Data!N18&amp;"');"</f>
        <v>'Промэлектроника');</v>
      </c>
      <c r="P1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('LCN0603T-6N8J','Inductor','./sch/passive.SchLib','LCN0603','./pcb/YageoLCNSeries.PcbLib','6,8nH','±5%','https://www.promelec.ru/pdf/LCN-Series.pdf','Datasheet','0603','Yageo','SMD катушка индуктивности','','Промэлектроника');</v>
      </c>
    </row>
    <row r="19" spans="1:16" x14ac:dyDescent="0.25">
      <c r="A19" t="s">
        <v>38</v>
      </c>
      <c r="B19" t="str">
        <f>"'"&amp;Data!A19&amp;"',"</f>
        <v>'LCN0603T-6N8K',</v>
      </c>
      <c r="C19" t="str">
        <f>"'"&amp;Data!B19&amp;"',"</f>
        <v>'Inductor',</v>
      </c>
      <c r="D19" t="str">
        <f>"'"&amp;Data!C19&amp;"',"</f>
        <v>'./sch/passive.SchLib',</v>
      </c>
      <c r="E19" t="str">
        <f>"'"&amp;Data!D19&amp;"',"</f>
        <v>'LCN0603',</v>
      </c>
      <c r="F19" t="str">
        <f>"'"&amp;Data!E19&amp;"',"</f>
        <v>'./pcb/YageoLCNSeries.PcbLib',</v>
      </c>
      <c r="G19" t="str">
        <f>"'"&amp;Data!F19&amp;"',"</f>
        <v>'6,8nH',</v>
      </c>
      <c r="H19" t="str">
        <f>"'"&amp;Data!G19&amp;"',"</f>
        <v>'±10%',</v>
      </c>
      <c r="I19" t="str">
        <f>"'"&amp;Data!H19&amp;"',"</f>
        <v>'https://www.promelec.ru/pdf/LCN-Series.pdf',</v>
      </c>
      <c r="J19" t="str">
        <f>"'"&amp;Data!I19&amp;"',"</f>
        <v>'Datasheet',</v>
      </c>
      <c r="K19" t="str">
        <f>"'"&amp;Data!J19&amp;"',"</f>
        <v>'0603',</v>
      </c>
      <c r="L19" t="str">
        <f>"'"&amp;Data!K19&amp;"',"</f>
        <v>'Yageo',</v>
      </c>
      <c r="M19" t="str">
        <f>"'"&amp;Data!L19&amp;"',"</f>
        <v>'SMD катушка индуктивности',</v>
      </c>
      <c r="N19" t="str">
        <f>"'"&amp;Data!M19&amp;"',"</f>
        <v>'',</v>
      </c>
      <c r="O19" t="str">
        <f>"'"&amp;Data!N19&amp;"');"</f>
        <v>'Промэлектроника');</v>
      </c>
      <c r="P1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('LCN0603T-6N8K','Inductor','./sch/passive.SchLib','LCN0603','./pcb/YageoLCNSeries.PcbLib','6,8nH','±10%','https://www.promelec.ru/pdf/LCN-Series.pdf','Datasheet','0603','Yageo','SMD катушка индуктивности','','Промэлектроника');</v>
      </c>
    </row>
    <row r="20" spans="1:16" x14ac:dyDescent="0.25">
      <c r="A20" t="s">
        <v>38</v>
      </c>
      <c r="B20" t="str">
        <f>"'"&amp;Data!A20&amp;"',"</f>
        <v>'LCN0603T-7N5J',</v>
      </c>
      <c r="C20" t="str">
        <f>"'"&amp;Data!B20&amp;"',"</f>
        <v>'Inductor',</v>
      </c>
      <c r="D20" t="str">
        <f>"'"&amp;Data!C20&amp;"',"</f>
        <v>'./sch/passive.SchLib',</v>
      </c>
      <c r="E20" t="str">
        <f>"'"&amp;Data!D20&amp;"',"</f>
        <v>'LCN0603',</v>
      </c>
      <c r="F20" t="str">
        <f>"'"&amp;Data!E20&amp;"',"</f>
        <v>'./pcb/YageoLCNSeries.PcbLib',</v>
      </c>
      <c r="G20" t="str">
        <f>"'"&amp;Data!F20&amp;"',"</f>
        <v>'7,5nH',</v>
      </c>
      <c r="H20" t="str">
        <f>"'"&amp;Data!G20&amp;"',"</f>
        <v>'±5%',</v>
      </c>
      <c r="I20" t="str">
        <f>"'"&amp;Data!H20&amp;"',"</f>
        <v>'https://www.promelec.ru/pdf/LCN-Series.pdf',</v>
      </c>
      <c r="J20" t="str">
        <f>"'"&amp;Data!I20&amp;"',"</f>
        <v>'Datasheet',</v>
      </c>
      <c r="K20" t="str">
        <f>"'"&amp;Data!J20&amp;"',"</f>
        <v>'0603',</v>
      </c>
      <c r="L20" t="str">
        <f>"'"&amp;Data!K20&amp;"',"</f>
        <v>'Yageo',</v>
      </c>
      <c r="M20" t="str">
        <f>"'"&amp;Data!L20&amp;"',"</f>
        <v>'SMD катушка индуктивности',</v>
      </c>
      <c r="N20" t="str">
        <f>"'"&amp;Data!M20&amp;"',"</f>
        <v>'',</v>
      </c>
      <c r="O20" t="str">
        <f>"'"&amp;Data!N20&amp;"');"</f>
        <v>'Промэлектроника');</v>
      </c>
      <c r="P2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('LCN0603T-7N5J','Inductor','./sch/passive.SchLib','LCN0603','./pcb/YageoLCNSeries.PcbLib','7,5nH','±5%','https://www.promelec.ru/pdf/LCN-Series.pdf','Datasheet','0603','Yageo','SMD катушка индуктивности','','Промэлектроника');</v>
      </c>
    </row>
    <row r="21" spans="1:16" x14ac:dyDescent="0.25">
      <c r="A21" t="s">
        <v>38</v>
      </c>
      <c r="B21" t="str">
        <f>"'"&amp;Data!A21&amp;"',"</f>
        <v>'LCN0603T-7N5K',</v>
      </c>
      <c r="C21" t="str">
        <f>"'"&amp;Data!B21&amp;"',"</f>
        <v>'Inductor',</v>
      </c>
      <c r="D21" t="str">
        <f>"'"&amp;Data!C21&amp;"',"</f>
        <v>'./sch/passive.SchLib',</v>
      </c>
      <c r="E21" t="str">
        <f>"'"&amp;Data!D21&amp;"',"</f>
        <v>'LCN0603',</v>
      </c>
      <c r="F21" t="str">
        <f>"'"&amp;Data!E21&amp;"',"</f>
        <v>'./pcb/YageoLCNSeries.PcbLib',</v>
      </c>
      <c r="G21" t="str">
        <f>"'"&amp;Data!F21&amp;"',"</f>
        <v>'7,5nH',</v>
      </c>
      <c r="H21" t="str">
        <f>"'"&amp;Data!G21&amp;"',"</f>
        <v>'±10%',</v>
      </c>
      <c r="I21" t="str">
        <f>"'"&amp;Data!H21&amp;"',"</f>
        <v>'https://www.promelec.ru/pdf/LCN-Series.pdf',</v>
      </c>
      <c r="J21" t="str">
        <f>"'"&amp;Data!I21&amp;"',"</f>
        <v>'Datasheet',</v>
      </c>
      <c r="K21" t="str">
        <f>"'"&amp;Data!J21&amp;"',"</f>
        <v>'0603',</v>
      </c>
      <c r="L21" t="str">
        <f>"'"&amp;Data!K21&amp;"',"</f>
        <v>'Yageo',</v>
      </c>
      <c r="M21" t="str">
        <f>"'"&amp;Data!L21&amp;"',"</f>
        <v>'SMD катушка индуктивности',</v>
      </c>
      <c r="N21" t="str">
        <f>"'"&amp;Data!M21&amp;"',"</f>
        <v>'',</v>
      </c>
      <c r="O21" t="str">
        <f>"'"&amp;Data!N21&amp;"');"</f>
        <v>'Промэлектроника');</v>
      </c>
      <c r="P2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('LCN0603T-7N5K','Inductor','./sch/passive.SchLib','LCN0603','./pcb/YageoLCNSeries.PcbLib','7,5nH','±10%','https://www.promelec.ru/pdf/LCN-Series.pdf','Datasheet','0603','Yageo','SMD катушка индуктивности','','Промэлектроника');</v>
      </c>
    </row>
    <row r="22" spans="1:16" x14ac:dyDescent="0.25">
      <c r="A22" t="s">
        <v>38</v>
      </c>
      <c r="B22" t="str">
        <f>"'"&amp;Data!A22&amp;"',"</f>
        <v>'LCN0603T-8N2J',</v>
      </c>
      <c r="C22" t="str">
        <f>"'"&amp;Data!B22&amp;"',"</f>
        <v>'Inductor',</v>
      </c>
      <c r="D22" t="str">
        <f>"'"&amp;Data!C22&amp;"',"</f>
        <v>'./sch/passive.SchLib',</v>
      </c>
      <c r="E22" t="str">
        <f>"'"&amp;Data!D22&amp;"',"</f>
        <v>'LCN0603',</v>
      </c>
      <c r="F22" t="str">
        <f>"'"&amp;Data!E22&amp;"',"</f>
        <v>'./pcb/YageoLCNSeries.PcbLib',</v>
      </c>
      <c r="G22" t="str">
        <f>"'"&amp;Data!F22&amp;"',"</f>
        <v>'8,2nH',</v>
      </c>
      <c r="H22" t="str">
        <f>"'"&amp;Data!G22&amp;"',"</f>
        <v>'±5%',</v>
      </c>
      <c r="I22" t="str">
        <f>"'"&amp;Data!H22&amp;"',"</f>
        <v>'https://www.promelec.ru/pdf/LCN-Series.pdf',</v>
      </c>
      <c r="J22" t="str">
        <f>"'"&amp;Data!I22&amp;"',"</f>
        <v>'Datasheet',</v>
      </c>
      <c r="K22" t="str">
        <f>"'"&amp;Data!J22&amp;"',"</f>
        <v>'0603',</v>
      </c>
      <c r="L22" t="str">
        <f>"'"&amp;Data!K22&amp;"',"</f>
        <v>'Yageo',</v>
      </c>
      <c r="M22" t="str">
        <f>"'"&amp;Data!L22&amp;"',"</f>
        <v>'SMD катушка индуктивности',</v>
      </c>
      <c r="N22" t="str">
        <f>"'"&amp;Data!M22&amp;"',"</f>
        <v>'',</v>
      </c>
      <c r="O22" t="str">
        <f>"'"&amp;Data!N22&amp;"');"</f>
        <v>'Промэлектроника');</v>
      </c>
      <c r="P2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('LCN0603T-8N2J','Inductor','./sch/passive.SchLib','LCN0603','./pcb/YageoLCNSeries.PcbLib','8,2nH','±5%','https://www.promelec.ru/pdf/LCN-Series.pdf','Datasheet','0603','Yageo','SMD катушка индуктивности','','Промэлектроника');</v>
      </c>
    </row>
    <row r="23" spans="1:16" x14ac:dyDescent="0.25">
      <c r="A23" t="s">
        <v>38</v>
      </c>
      <c r="B23" t="str">
        <f>"'"&amp;Data!A23&amp;"',"</f>
        <v>'LCN0603T-8N2K',</v>
      </c>
      <c r="C23" t="str">
        <f>"'"&amp;Data!B23&amp;"',"</f>
        <v>'Inductor',</v>
      </c>
      <c r="D23" t="str">
        <f>"'"&amp;Data!C23&amp;"',"</f>
        <v>'./sch/passive.SchLib',</v>
      </c>
      <c r="E23" t="str">
        <f>"'"&amp;Data!D23&amp;"',"</f>
        <v>'LCN0603',</v>
      </c>
      <c r="F23" t="str">
        <f>"'"&amp;Data!E23&amp;"',"</f>
        <v>'./pcb/YageoLCNSeries.PcbLib',</v>
      </c>
      <c r="G23" t="str">
        <f>"'"&amp;Data!F23&amp;"',"</f>
        <v>'8,2nH',</v>
      </c>
      <c r="H23" t="str">
        <f>"'"&amp;Data!G23&amp;"',"</f>
        <v>'±10%',</v>
      </c>
      <c r="I23" t="str">
        <f>"'"&amp;Data!H23&amp;"',"</f>
        <v>'https://www.promelec.ru/pdf/LCN-Series.pdf',</v>
      </c>
      <c r="J23" t="str">
        <f>"'"&amp;Data!I23&amp;"',"</f>
        <v>'Datasheet',</v>
      </c>
      <c r="K23" t="str">
        <f>"'"&amp;Data!J23&amp;"',"</f>
        <v>'0603',</v>
      </c>
      <c r="L23" t="str">
        <f>"'"&amp;Data!K23&amp;"',"</f>
        <v>'Yageo',</v>
      </c>
      <c r="M23" t="str">
        <f>"'"&amp;Data!L23&amp;"',"</f>
        <v>'SMD катушка индуктивности',</v>
      </c>
      <c r="N23" t="str">
        <f>"'"&amp;Data!M23&amp;"',"</f>
        <v>'',</v>
      </c>
      <c r="O23" t="str">
        <f>"'"&amp;Data!N23&amp;"');"</f>
        <v>'Промэлектроника');</v>
      </c>
      <c r="P2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('LCN0603T-8N2K','Inductor','./sch/passive.SchLib','LCN0603','./pcb/YageoLCNSeries.PcbLib','8,2nH','±10%','https://www.promelec.ru/pdf/LCN-Series.pdf','Datasheet','0603','Yageo','SMD катушка индуктивности','','Промэлектроника');</v>
      </c>
    </row>
    <row r="24" spans="1:16" x14ac:dyDescent="0.25">
      <c r="A24" t="s">
        <v>38</v>
      </c>
      <c r="B24" t="str">
        <f>"'"&amp;Data!A24&amp;"',"</f>
        <v>'LCN0603T-8N7J',</v>
      </c>
      <c r="C24" t="str">
        <f>"'"&amp;Data!B24&amp;"',"</f>
        <v>'Inductor',</v>
      </c>
      <c r="D24" t="str">
        <f>"'"&amp;Data!C24&amp;"',"</f>
        <v>'./sch/passive.SchLib',</v>
      </c>
      <c r="E24" t="str">
        <f>"'"&amp;Data!D24&amp;"',"</f>
        <v>'LCN0603',</v>
      </c>
      <c r="F24" t="str">
        <f>"'"&amp;Data!E24&amp;"',"</f>
        <v>'./pcb/YageoLCNSeries.PcbLib',</v>
      </c>
      <c r="G24" t="str">
        <f>"'"&amp;Data!F24&amp;"',"</f>
        <v>'8,7nH',</v>
      </c>
      <c r="H24" t="str">
        <f>"'"&amp;Data!G24&amp;"',"</f>
        <v>'±5%',</v>
      </c>
      <c r="I24" t="str">
        <f>"'"&amp;Data!H24&amp;"',"</f>
        <v>'https://www.promelec.ru/pdf/LCN-Series.pdf',</v>
      </c>
      <c r="J24" t="str">
        <f>"'"&amp;Data!I24&amp;"',"</f>
        <v>'Datasheet',</v>
      </c>
      <c r="K24" t="str">
        <f>"'"&amp;Data!J24&amp;"',"</f>
        <v>'0603',</v>
      </c>
      <c r="L24" t="str">
        <f>"'"&amp;Data!K24&amp;"',"</f>
        <v>'Yageo',</v>
      </c>
      <c r="M24" t="str">
        <f>"'"&amp;Data!L24&amp;"',"</f>
        <v>'SMD катушка индуктивности',</v>
      </c>
      <c r="N24" t="str">
        <f>"'"&amp;Data!M24&amp;"',"</f>
        <v>'',</v>
      </c>
      <c r="O24" t="str">
        <f>"'"&amp;Data!N24&amp;"');"</f>
        <v>'Промэлектроника');</v>
      </c>
      <c r="P2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('LCN0603T-8N7J','Inductor','./sch/passive.SchLib','LCN0603','./pcb/YageoLCNSeries.PcbLib','8,7nH','±5%','https://www.promelec.ru/pdf/LCN-Series.pdf','Datasheet','0603','Yageo','SMD катушка индуктивности','','Промэлектроника');</v>
      </c>
    </row>
    <row r="25" spans="1:16" x14ac:dyDescent="0.25">
      <c r="A25" t="s">
        <v>38</v>
      </c>
      <c r="B25" t="str">
        <f>"'"&amp;Data!A25&amp;"',"</f>
        <v>'LCN0603T-8N7K',</v>
      </c>
      <c r="C25" t="str">
        <f>"'"&amp;Data!B25&amp;"',"</f>
        <v>'Inductor',</v>
      </c>
      <c r="D25" t="str">
        <f>"'"&amp;Data!C25&amp;"',"</f>
        <v>'./sch/passive.SchLib',</v>
      </c>
      <c r="E25" t="str">
        <f>"'"&amp;Data!D25&amp;"',"</f>
        <v>'LCN0603',</v>
      </c>
      <c r="F25" t="str">
        <f>"'"&amp;Data!E25&amp;"',"</f>
        <v>'./pcb/YageoLCNSeries.PcbLib',</v>
      </c>
      <c r="G25" t="str">
        <f>"'"&amp;Data!F25&amp;"',"</f>
        <v>'8,7nH',</v>
      </c>
      <c r="H25" t="str">
        <f>"'"&amp;Data!G25&amp;"',"</f>
        <v>'±10%',</v>
      </c>
      <c r="I25" t="str">
        <f>"'"&amp;Data!H25&amp;"',"</f>
        <v>'https://www.promelec.ru/pdf/LCN-Series.pdf',</v>
      </c>
      <c r="J25" t="str">
        <f>"'"&amp;Data!I25&amp;"',"</f>
        <v>'Datasheet',</v>
      </c>
      <c r="K25" t="str">
        <f>"'"&amp;Data!J25&amp;"',"</f>
        <v>'0603',</v>
      </c>
      <c r="L25" t="str">
        <f>"'"&amp;Data!K25&amp;"',"</f>
        <v>'Yageo',</v>
      </c>
      <c r="M25" t="str">
        <f>"'"&amp;Data!L25&amp;"',"</f>
        <v>'SMD катушка индуктивности',</v>
      </c>
      <c r="N25" t="str">
        <f>"'"&amp;Data!M25&amp;"',"</f>
        <v>'',</v>
      </c>
      <c r="O25" t="str">
        <f>"'"&amp;Data!N25&amp;"');"</f>
        <v>'Промэлектроника');</v>
      </c>
      <c r="P2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('LCN0603T-8N7K','Inductor','./sch/passive.SchLib','LCN0603','./pcb/YageoLCNSeries.PcbLib','8,7nH','±10%','https://www.promelec.ru/pdf/LCN-Series.pdf','Datasheet','0603','Yageo','SMD катушка индуктивности','','Промэлектроника');</v>
      </c>
    </row>
    <row r="26" spans="1:16" x14ac:dyDescent="0.25">
      <c r="A26" t="s">
        <v>38</v>
      </c>
      <c r="B26" t="str">
        <f>"'"&amp;Data!A26&amp;"',"</f>
        <v>'LCN0603T-9N5J',</v>
      </c>
      <c r="C26" t="str">
        <f>"'"&amp;Data!B26&amp;"',"</f>
        <v>'Inductor',</v>
      </c>
      <c r="D26" t="str">
        <f>"'"&amp;Data!C26&amp;"',"</f>
        <v>'./sch/passive.SchLib',</v>
      </c>
      <c r="E26" t="str">
        <f>"'"&amp;Data!D26&amp;"',"</f>
        <v>'LCN0603',</v>
      </c>
      <c r="F26" t="str">
        <f>"'"&amp;Data!E26&amp;"',"</f>
        <v>'./pcb/YageoLCNSeries.PcbLib',</v>
      </c>
      <c r="G26" t="str">
        <f>"'"&amp;Data!F26&amp;"',"</f>
        <v>'9,5nH',</v>
      </c>
      <c r="H26" t="str">
        <f>"'"&amp;Data!G26&amp;"',"</f>
        <v>'±5%',</v>
      </c>
      <c r="I26" t="str">
        <f>"'"&amp;Data!H26&amp;"',"</f>
        <v>'https://www.promelec.ru/pdf/LCN-Series.pdf',</v>
      </c>
      <c r="J26" t="str">
        <f>"'"&amp;Data!I26&amp;"',"</f>
        <v>'Datasheet',</v>
      </c>
      <c r="K26" t="str">
        <f>"'"&amp;Data!J26&amp;"',"</f>
        <v>'0603',</v>
      </c>
      <c r="L26" t="str">
        <f>"'"&amp;Data!K26&amp;"',"</f>
        <v>'Yageo',</v>
      </c>
      <c r="M26" t="str">
        <f>"'"&amp;Data!L26&amp;"',"</f>
        <v>'SMD катушка индуктивности',</v>
      </c>
      <c r="N26" t="str">
        <f>"'"&amp;Data!M26&amp;"',"</f>
        <v>'',</v>
      </c>
      <c r="O26" t="str">
        <f>"'"&amp;Data!N26&amp;"');"</f>
        <v>'Промэлектроника');</v>
      </c>
      <c r="P2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('LCN0603T-9N5J','Inductor','./sch/passive.SchLib','LCN0603','./pcb/YageoLCNSeries.PcbLib','9,5nH','±5%','https://www.promelec.ru/pdf/LCN-Series.pdf','Datasheet','0603','Yageo','SMD катушка индуктивности','','Промэлектроника');</v>
      </c>
    </row>
    <row r="27" spans="1:16" x14ac:dyDescent="0.25">
      <c r="A27" t="s">
        <v>38</v>
      </c>
      <c r="B27" t="str">
        <f>"'"&amp;Data!A27&amp;"',"</f>
        <v>'LCN0603T-9N5K',</v>
      </c>
      <c r="C27" t="str">
        <f>"'"&amp;Data!B27&amp;"',"</f>
        <v>'Inductor',</v>
      </c>
      <c r="D27" t="str">
        <f>"'"&amp;Data!C27&amp;"',"</f>
        <v>'./sch/passive.SchLib',</v>
      </c>
      <c r="E27" t="str">
        <f>"'"&amp;Data!D27&amp;"',"</f>
        <v>'LCN0603',</v>
      </c>
      <c r="F27" t="str">
        <f>"'"&amp;Data!E27&amp;"',"</f>
        <v>'./pcb/YageoLCNSeries.PcbLib',</v>
      </c>
      <c r="G27" t="str">
        <f>"'"&amp;Data!F27&amp;"',"</f>
        <v>'9,5nH',</v>
      </c>
      <c r="H27" t="str">
        <f>"'"&amp;Data!G27&amp;"',"</f>
        <v>'±10%',</v>
      </c>
      <c r="I27" t="str">
        <f>"'"&amp;Data!H27&amp;"',"</f>
        <v>'https://www.promelec.ru/pdf/LCN-Series.pdf',</v>
      </c>
      <c r="J27" t="str">
        <f>"'"&amp;Data!I27&amp;"',"</f>
        <v>'Datasheet',</v>
      </c>
      <c r="K27" t="str">
        <f>"'"&amp;Data!J27&amp;"',"</f>
        <v>'0603',</v>
      </c>
      <c r="L27" t="str">
        <f>"'"&amp;Data!K27&amp;"',"</f>
        <v>'Yageo',</v>
      </c>
      <c r="M27" t="str">
        <f>"'"&amp;Data!L27&amp;"',"</f>
        <v>'SMD катушка индуктивности',</v>
      </c>
      <c r="N27" t="str">
        <f>"'"&amp;Data!M27&amp;"',"</f>
        <v>'',</v>
      </c>
      <c r="O27" t="str">
        <f>"'"&amp;Data!N27&amp;"');"</f>
        <v>'Промэлектроника');</v>
      </c>
      <c r="P2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('LCN0603T-9N5K','Inductor','./sch/passive.SchLib','LCN0603','./pcb/YageoLCNSeries.PcbLib','9,5nH','±10%','https://www.promelec.ru/pdf/LCN-Series.pdf','Datasheet','0603','Yageo','SMD катушка индуктивности','','Промэлектроника');</v>
      </c>
    </row>
    <row r="28" spans="1:16" x14ac:dyDescent="0.25">
      <c r="A28" t="s">
        <v>38</v>
      </c>
      <c r="B28" t="str">
        <f>"'"&amp;Data!A28&amp;"',"</f>
        <v>'LCN0603T-10NG',</v>
      </c>
      <c r="C28" t="str">
        <f>"'"&amp;Data!B28&amp;"',"</f>
        <v>'Inductor',</v>
      </c>
      <c r="D28" t="str">
        <f>"'"&amp;Data!C28&amp;"',"</f>
        <v>'./sch/passive.SchLib',</v>
      </c>
      <c r="E28" t="str">
        <f>"'"&amp;Data!D28&amp;"',"</f>
        <v>'LCN0603',</v>
      </c>
      <c r="F28" t="str">
        <f>"'"&amp;Data!E28&amp;"',"</f>
        <v>'./pcb/YageoLCNSeries.PcbLib',</v>
      </c>
      <c r="G28" t="str">
        <f>"'"&amp;Data!F28&amp;"',"</f>
        <v>'10nH',</v>
      </c>
      <c r="H28" t="str">
        <f>"'"&amp;Data!G28&amp;"',"</f>
        <v>'±2%',</v>
      </c>
      <c r="I28" t="str">
        <f>"'"&amp;Data!H28&amp;"',"</f>
        <v>'https://www.promelec.ru/pdf/LCN-Series.pdf',</v>
      </c>
      <c r="J28" t="str">
        <f>"'"&amp;Data!I28&amp;"',"</f>
        <v>'Datasheet',</v>
      </c>
      <c r="K28" t="str">
        <f>"'"&amp;Data!J28&amp;"',"</f>
        <v>'0603',</v>
      </c>
      <c r="L28" t="str">
        <f>"'"&amp;Data!K28&amp;"',"</f>
        <v>'Yageo',</v>
      </c>
      <c r="M28" t="str">
        <f>"'"&amp;Data!L28&amp;"',"</f>
        <v>'SMD катушка индуктивности',</v>
      </c>
      <c r="N28" t="str">
        <f>"'"&amp;Data!M28&amp;"',"</f>
        <v>'',</v>
      </c>
      <c r="O28" t="str">
        <f>"'"&amp;Data!N28&amp;"');"</f>
        <v>'Промэлектроника');</v>
      </c>
      <c r="P2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('LCN0603T-10NG','Inductor','./sch/passive.SchLib','LCN0603','./pcb/YageoLCNSeries.PcbLib','10nH','±2%','https://www.promelec.ru/pdf/LCN-Series.pdf','Datasheet','0603','Yageo','SMD катушка индуктивности','','Промэлектроника');</v>
      </c>
    </row>
    <row r="29" spans="1:16" x14ac:dyDescent="0.25">
      <c r="A29" t="s">
        <v>38</v>
      </c>
      <c r="B29" t="str">
        <f>"'"&amp;Data!A29&amp;"',"</f>
        <v>'LCN0603T-10NJ',</v>
      </c>
      <c r="C29" t="str">
        <f>"'"&amp;Data!B29&amp;"',"</f>
        <v>'Inductor',</v>
      </c>
      <c r="D29" t="str">
        <f>"'"&amp;Data!C29&amp;"',"</f>
        <v>'./sch/passive.SchLib',</v>
      </c>
      <c r="E29" t="str">
        <f>"'"&amp;Data!D29&amp;"',"</f>
        <v>'LCN0603',</v>
      </c>
      <c r="F29" t="str">
        <f>"'"&amp;Data!E29&amp;"',"</f>
        <v>'./pcb/YageoLCNSeries.PcbLib',</v>
      </c>
      <c r="G29" t="str">
        <f>"'"&amp;Data!F29&amp;"',"</f>
        <v>'10nH',</v>
      </c>
      <c r="H29" t="str">
        <f>"'"&amp;Data!G29&amp;"',"</f>
        <v>'±5%',</v>
      </c>
      <c r="I29" t="str">
        <f>"'"&amp;Data!H29&amp;"',"</f>
        <v>'https://www.promelec.ru/pdf/LCN-Series.pdf',</v>
      </c>
      <c r="J29" t="str">
        <f>"'"&amp;Data!I29&amp;"',"</f>
        <v>'Datasheet',</v>
      </c>
      <c r="K29" t="str">
        <f>"'"&amp;Data!J29&amp;"',"</f>
        <v>'0603',</v>
      </c>
      <c r="L29" t="str">
        <f>"'"&amp;Data!K29&amp;"',"</f>
        <v>'Yageo',</v>
      </c>
      <c r="M29" t="str">
        <f>"'"&amp;Data!L29&amp;"',"</f>
        <v>'SMD катушка индуктивности',</v>
      </c>
      <c r="N29" t="str">
        <f>"'"&amp;Data!M29&amp;"',"</f>
        <v>'',</v>
      </c>
      <c r="O29" t="str">
        <f>"'"&amp;Data!N29&amp;"');"</f>
        <v>'Промэлектроника');</v>
      </c>
      <c r="P2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('LCN0603T-10NJ','Inductor','./sch/passive.SchLib','LCN0603','./pcb/YageoLCNSeries.PcbLib','10nH','±5%','https://www.promelec.ru/pdf/LCN-Series.pdf','Datasheet','0603','Yageo','SMD катушка индуктивности','','Промэлектроника');</v>
      </c>
    </row>
    <row r="30" spans="1:16" x14ac:dyDescent="0.25">
      <c r="A30" t="s">
        <v>38</v>
      </c>
      <c r="B30" t="str">
        <f>"'"&amp;Data!A30&amp;"',"</f>
        <v>'LCN0603T-10NK',</v>
      </c>
      <c r="C30" t="str">
        <f>"'"&amp;Data!B30&amp;"',"</f>
        <v>'Inductor',</v>
      </c>
      <c r="D30" t="str">
        <f>"'"&amp;Data!C30&amp;"',"</f>
        <v>'./sch/passive.SchLib',</v>
      </c>
      <c r="E30" t="str">
        <f>"'"&amp;Data!D30&amp;"',"</f>
        <v>'LCN0603',</v>
      </c>
      <c r="F30" t="str">
        <f>"'"&amp;Data!E30&amp;"',"</f>
        <v>'./pcb/YageoLCNSeries.PcbLib',</v>
      </c>
      <c r="G30" t="str">
        <f>"'"&amp;Data!F30&amp;"',"</f>
        <v>'10nH',</v>
      </c>
      <c r="H30" t="str">
        <f>"'"&amp;Data!G30&amp;"',"</f>
        <v>'±10%',</v>
      </c>
      <c r="I30" t="str">
        <f>"'"&amp;Data!H30&amp;"',"</f>
        <v>'https://www.promelec.ru/pdf/LCN-Series.pdf',</v>
      </c>
      <c r="J30" t="str">
        <f>"'"&amp;Data!I30&amp;"',"</f>
        <v>'Datasheet',</v>
      </c>
      <c r="K30" t="str">
        <f>"'"&amp;Data!J30&amp;"',"</f>
        <v>'0603',</v>
      </c>
      <c r="L30" t="str">
        <f>"'"&amp;Data!K30&amp;"',"</f>
        <v>'Yageo',</v>
      </c>
      <c r="M30" t="str">
        <f>"'"&amp;Data!L30&amp;"',"</f>
        <v>'SMD катушка индуктивности',</v>
      </c>
      <c r="N30" t="str">
        <f>"'"&amp;Data!M30&amp;"',"</f>
        <v>'',</v>
      </c>
      <c r="O30" t="str">
        <f>"'"&amp;Data!N30&amp;"');"</f>
        <v>'Промэлектроника');</v>
      </c>
      <c r="P3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('LCN0603T-10NK','Inductor','./sch/passive.SchLib','LCN0603','./pcb/YageoLCNSeries.PcbLib','10nH','±10%','https://www.promelec.ru/pdf/LCN-Series.pdf','Datasheet','0603','Yageo','SMD катушка индуктивности','','Промэлектроника');</v>
      </c>
    </row>
    <row r="31" spans="1:16" x14ac:dyDescent="0.25">
      <c r="A31" t="s">
        <v>38</v>
      </c>
      <c r="B31" t="str">
        <f>"'"&amp;Data!A31&amp;"',"</f>
        <v>'LCN0603T-11NG',</v>
      </c>
      <c r="C31" t="str">
        <f>"'"&amp;Data!B31&amp;"',"</f>
        <v>'Inductor',</v>
      </c>
      <c r="D31" t="str">
        <f>"'"&amp;Data!C31&amp;"',"</f>
        <v>'./sch/passive.SchLib',</v>
      </c>
      <c r="E31" t="str">
        <f>"'"&amp;Data!D31&amp;"',"</f>
        <v>'LCN0603',</v>
      </c>
      <c r="F31" t="str">
        <f>"'"&amp;Data!E31&amp;"',"</f>
        <v>'./pcb/YageoLCNSeries.PcbLib',</v>
      </c>
      <c r="G31" t="str">
        <f>"'"&amp;Data!F31&amp;"',"</f>
        <v>'11nH',</v>
      </c>
      <c r="H31" t="str">
        <f>"'"&amp;Data!G31&amp;"',"</f>
        <v>'±2%',</v>
      </c>
      <c r="I31" t="str">
        <f>"'"&amp;Data!H31&amp;"',"</f>
        <v>'https://www.promelec.ru/pdf/LCN-Series.pdf',</v>
      </c>
      <c r="J31" t="str">
        <f>"'"&amp;Data!I31&amp;"',"</f>
        <v>'Datasheet',</v>
      </c>
      <c r="K31" t="str">
        <f>"'"&amp;Data!J31&amp;"',"</f>
        <v>'0603',</v>
      </c>
      <c r="L31" t="str">
        <f>"'"&amp;Data!K31&amp;"',"</f>
        <v>'Yageo',</v>
      </c>
      <c r="M31" t="str">
        <f>"'"&amp;Data!L31&amp;"',"</f>
        <v>'SMD катушка индуктивности',</v>
      </c>
      <c r="N31" t="str">
        <f>"'"&amp;Data!M31&amp;"',"</f>
        <v>'',</v>
      </c>
      <c r="O31" t="str">
        <f>"'"&amp;Data!N31&amp;"');"</f>
        <v>'Промэлектроника');</v>
      </c>
      <c r="P3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('LCN0603T-11NG','Inductor','./sch/passive.SchLib','LCN0603','./pcb/YageoLCNSeries.PcbLib','11nH','±2%','https://www.promelec.ru/pdf/LCN-Series.pdf','Datasheet','0603','Yageo','SMD катушка индуктивности','','Промэлектроника');</v>
      </c>
    </row>
    <row r="32" spans="1:16" x14ac:dyDescent="0.25">
      <c r="A32" t="s">
        <v>38</v>
      </c>
      <c r="B32" t="str">
        <f>"'"&amp;Data!A32&amp;"',"</f>
        <v>'LCN0603T-11NJ',</v>
      </c>
      <c r="C32" t="str">
        <f>"'"&amp;Data!B32&amp;"',"</f>
        <v>'Inductor',</v>
      </c>
      <c r="D32" t="str">
        <f>"'"&amp;Data!C32&amp;"',"</f>
        <v>'./sch/passive.SchLib',</v>
      </c>
      <c r="E32" t="str">
        <f>"'"&amp;Data!D32&amp;"',"</f>
        <v>'LCN0603',</v>
      </c>
      <c r="F32" t="str">
        <f>"'"&amp;Data!E32&amp;"',"</f>
        <v>'./pcb/YageoLCNSeries.PcbLib',</v>
      </c>
      <c r="G32" t="str">
        <f>"'"&amp;Data!F32&amp;"',"</f>
        <v>'11nH',</v>
      </c>
      <c r="H32" t="str">
        <f>"'"&amp;Data!G32&amp;"',"</f>
        <v>'±5%',</v>
      </c>
      <c r="I32" t="str">
        <f>"'"&amp;Data!H32&amp;"',"</f>
        <v>'https://www.promelec.ru/pdf/LCN-Series.pdf',</v>
      </c>
      <c r="J32" t="str">
        <f>"'"&amp;Data!I32&amp;"',"</f>
        <v>'Datasheet',</v>
      </c>
      <c r="K32" t="str">
        <f>"'"&amp;Data!J32&amp;"',"</f>
        <v>'0603',</v>
      </c>
      <c r="L32" t="str">
        <f>"'"&amp;Data!K32&amp;"',"</f>
        <v>'Yageo',</v>
      </c>
      <c r="M32" t="str">
        <f>"'"&amp;Data!L32&amp;"',"</f>
        <v>'SMD катушка индуктивности',</v>
      </c>
      <c r="N32" t="str">
        <f>"'"&amp;Data!M32&amp;"',"</f>
        <v>'',</v>
      </c>
      <c r="O32" t="str">
        <f>"'"&amp;Data!N32&amp;"');"</f>
        <v>'Промэлектроника');</v>
      </c>
      <c r="P3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('LCN0603T-11NJ','Inductor','./sch/passive.SchLib','LCN0603','./pcb/YageoLCNSeries.PcbLib','11nH','±5%','https://www.promelec.ru/pdf/LCN-Series.pdf','Datasheet','0603','Yageo','SMD катушка индуктивности','','Промэлектроника');</v>
      </c>
    </row>
    <row r="33" spans="1:16" x14ac:dyDescent="0.25">
      <c r="A33" t="s">
        <v>38</v>
      </c>
      <c r="B33" t="str">
        <f>"'"&amp;Data!A33&amp;"',"</f>
        <v>'LCN0603T-11NK',</v>
      </c>
      <c r="C33" t="str">
        <f>"'"&amp;Data!B33&amp;"',"</f>
        <v>'Inductor',</v>
      </c>
      <c r="D33" t="str">
        <f>"'"&amp;Data!C33&amp;"',"</f>
        <v>'./sch/passive.SchLib',</v>
      </c>
      <c r="E33" t="str">
        <f>"'"&amp;Data!D33&amp;"',"</f>
        <v>'LCN0603',</v>
      </c>
      <c r="F33" t="str">
        <f>"'"&amp;Data!E33&amp;"',"</f>
        <v>'./pcb/YageoLCNSeries.PcbLib',</v>
      </c>
      <c r="G33" t="str">
        <f>"'"&amp;Data!F33&amp;"',"</f>
        <v>'11nH',</v>
      </c>
      <c r="H33" t="str">
        <f>"'"&amp;Data!G33&amp;"',"</f>
        <v>'±10%',</v>
      </c>
      <c r="I33" t="str">
        <f>"'"&amp;Data!H33&amp;"',"</f>
        <v>'https://www.promelec.ru/pdf/LCN-Series.pdf',</v>
      </c>
      <c r="J33" t="str">
        <f>"'"&amp;Data!I33&amp;"',"</f>
        <v>'Datasheet',</v>
      </c>
      <c r="K33" t="str">
        <f>"'"&amp;Data!J33&amp;"',"</f>
        <v>'0603',</v>
      </c>
      <c r="L33" t="str">
        <f>"'"&amp;Data!K33&amp;"',"</f>
        <v>'Yageo',</v>
      </c>
      <c r="M33" t="str">
        <f>"'"&amp;Data!L33&amp;"',"</f>
        <v>'SMD катушка индуктивности',</v>
      </c>
      <c r="N33" t="str">
        <f>"'"&amp;Data!M33&amp;"',"</f>
        <v>'',</v>
      </c>
      <c r="O33" t="str">
        <f>"'"&amp;Data!N33&amp;"');"</f>
        <v>'Промэлектроника');</v>
      </c>
      <c r="P3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('LCN0603T-11NK','Inductor','./sch/passive.SchLib','LCN0603','./pcb/YageoLCNSeries.PcbLib','11nH','±10%','https://www.promelec.ru/pdf/LCN-Series.pdf','Datasheet','0603','Yageo','SMD катушка индуктивности','','Промэлектроника');</v>
      </c>
    </row>
    <row r="34" spans="1:16" x14ac:dyDescent="0.25">
      <c r="A34" t="s">
        <v>38</v>
      </c>
      <c r="B34" t="str">
        <f>"'"&amp;Data!A34&amp;"',"</f>
        <v>'LCN0603T-12NG',</v>
      </c>
      <c r="C34" t="str">
        <f>"'"&amp;Data!B34&amp;"',"</f>
        <v>'Inductor',</v>
      </c>
      <c r="D34" t="str">
        <f>"'"&amp;Data!C34&amp;"',"</f>
        <v>'./sch/passive.SchLib',</v>
      </c>
      <c r="E34" t="str">
        <f>"'"&amp;Data!D34&amp;"',"</f>
        <v>'LCN0603',</v>
      </c>
      <c r="F34" t="str">
        <f>"'"&amp;Data!E34&amp;"',"</f>
        <v>'./pcb/YageoLCNSeries.PcbLib',</v>
      </c>
      <c r="G34" t="str">
        <f>"'"&amp;Data!F34&amp;"',"</f>
        <v>'12nH',</v>
      </c>
      <c r="H34" t="str">
        <f>"'"&amp;Data!G34&amp;"',"</f>
        <v>'±2%',</v>
      </c>
      <c r="I34" t="str">
        <f>"'"&amp;Data!H34&amp;"',"</f>
        <v>'https://www.promelec.ru/pdf/LCN-Series.pdf',</v>
      </c>
      <c r="J34" t="str">
        <f>"'"&amp;Data!I34&amp;"',"</f>
        <v>'Datasheet',</v>
      </c>
      <c r="K34" t="str">
        <f>"'"&amp;Data!J34&amp;"',"</f>
        <v>'0603',</v>
      </c>
      <c r="L34" t="str">
        <f>"'"&amp;Data!K34&amp;"',"</f>
        <v>'Yageo',</v>
      </c>
      <c r="M34" t="str">
        <f>"'"&amp;Data!L34&amp;"',"</f>
        <v>'SMD катушка индуктивности',</v>
      </c>
      <c r="N34" t="str">
        <f>"'"&amp;Data!M34&amp;"',"</f>
        <v>'',</v>
      </c>
      <c r="O34" t="str">
        <f>"'"&amp;Data!N34&amp;"');"</f>
        <v>'Промэлектроника');</v>
      </c>
      <c r="P3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('LCN0603T-12NG','Inductor','./sch/passive.SchLib','LCN0603','./pcb/YageoLCNSeries.PcbLib','12nH','±2%','https://www.promelec.ru/pdf/LCN-Series.pdf','Datasheet','0603','Yageo','SMD катушка индуктивности','','Промэлектроника');</v>
      </c>
    </row>
    <row r="35" spans="1:16" x14ac:dyDescent="0.25">
      <c r="A35" t="s">
        <v>38</v>
      </c>
      <c r="B35" t="str">
        <f>"'"&amp;Data!A35&amp;"',"</f>
        <v>'LCN0603T-12NJ',</v>
      </c>
      <c r="C35" t="str">
        <f>"'"&amp;Data!B35&amp;"',"</f>
        <v>'Inductor',</v>
      </c>
      <c r="D35" t="str">
        <f>"'"&amp;Data!C35&amp;"',"</f>
        <v>'./sch/passive.SchLib',</v>
      </c>
      <c r="E35" t="str">
        <f>"'"&amp;Data!D35&amp;"',"</f>
        <v>'LCN0603',</v>
      </c>
      <c r="F35" t="str">
        <f>"'"&amp;Data!E35&amp;"',"</f>
        <v>'./pcb/YageoLCNSeries.PcbLib',</v>
      </c>
      <c r="G35" t="str">
        <f>"'"&amp;Data!F35&amp;"',"</f>
        <v>'12nH',</v>
      </c>
      <c r="H35" t="str">
        <f>"'"&amp;Data!G35&amp;"',"</f>
        <v>'±5%',</v>
      </c>
      <c r="I35" t="str">
        <f>"'"&amp;Data!H35&amp;"',"</f>
        <v>'https://www.promelec.ru/pdf/LCN-Series.pdf',</v>
      </c>
      <c r="J35" t="str">
        <f>"'"&amp;Data!I35&amp;"',"</f>
        <v>'Datasheet',</v>
      </c>
      <c r="K35" t="str">
        <f>"'"&amp;Data!J35&amp;"',"</f>
        <v>'0603',</v>
      </c>
      <c r="L35" t="str">
        <f>"'"&amp;Data!K35&amp;"',"</f>
        <v>'Yageo',</v>
      </c>
      <c r="M35" t="str">
        <f>"'"&amp;Data!L35&amp;"',"</f>
        <v>'SMD катушка индуктивности',</v>
      </c>
      <c r="N35" t="str">
        <f>"'"&amp;Data!M35&amp;"',"</f>
        <v>'',</v>
      </c>
      <c r="O35" t="str">
        <f>"'"&amp;Data!N35&amp;"');"</f>
        <v>'Промэлектроника');</v>
      </c>
      <c r="P3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('LCN0603T-12NJ','Inductor','./sch/passive.SchLib','LCN0603','./pcb/YageoLCNSeries.PcbLib','12nH','±5%','https://www.promelec.ru/pdf/LCN-Series.pdf','Datasheet','0603','Yageo','SMD катушка индуктивности','','Промэлектроника');</v>
      </c>
    </row>
    <row r="36" spans="1:16" x14ac:dyDescent="0.25">
      <c r="A36" t="s">
        <v>38</v>
      </c>
      <c r="B36" t="str">
        <f>"'"&amp;Data!A36&amp;"',"</f>
        <v>'LCN0603T-12NK',</v>
      </c>
      <c r="C36" t="str">
        <f>"'"&amp;Data!B36&amp;"',"</f>
        <v>'Inductor',</v>
      </c>
      <c r="D36" t="str">
        <f>"'"&amp;Data!C36&amp;"',"</f>
        <v>'./sch/passive.SchLib',</v>
      </c>
      <c r="E36" t="str">
        <f>"'"&amp;Data!D36&amp;"',"</f>
        <v>'LCN0603',</v>
      </c>
      <c r="F36" t="str">
        <f>"'"&amp;Data!E36&amp;"',"</f>
        <v>'./pcb/YageoLCNSeries.PcbLib',</v>
      </c>
      <c r="G36" t="str">
        <f>"'"&amp;Data!F36&amp;"',"</f>
        <v>'12nH',</v>
      </c>
      <c r="H36" t="str">
        <f>"'"&amp;Data!G36&amp;"',"</f>
        <v>'±10%',</v>
      </c>
      <c r="I36" t="str">
        <f>"'"&amp;Data!H36&amp;"',"</f>
        <v>'https://www.promelec.ru/pdf/LCN-Series.pdf',</v>
      </c>
      <c r="J36" t="str">
        <f>"'"&amp;Data!I36&amp;"',"</f>
        <v>'Datasheet',</v>
      </c>
      <c r="K36" t="str">
        <f>"'"&amp;Data!J36&amp;"',"</f>
        <v>'0603',</v>
      </c>
      <c r="L36" t="str">
        <f>"'"&amp;Data!K36&amp;"',"</f>
        <v>'Yageo',</v>
      </c>
      <c r="M36" t="str">
        <f>"'"&amp;Data!L36&amp;"',"</f>
        <v>'SMD катушка индуктивности',</v>
      </c>
      <c r="N36" t="str">
        <f>"'"&amp;Data!M36&amp;"',"</f>
        <v>'',</v>
      </c>
      <c r="O36" t="str">
        <f>"'"&amp;Data!N36&amp;"');"</f>
        <v>'Промэлектроника');</v>
      </c>
      <c r="P3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('LCN0603T-12NK','Inductor','./sch/passive.SchLib','LCN0603','./pcb/YageoLCNSeries.PcbLib','12nH','±10%','https://www.promelec.ru/pdf/LCN-Series.pdf','Datasheet','0603','Yageo','SMD катушка индуктивности','','Промэлектроника');</v>
      </c>
    </row>
    <row r="37" spans="1:16" x14ac:dyDescent="0.25">
      <c r="A37" t="s">
        <v>38</v>
      </c>
      <c r="B37" t="str">
        <f>"'"&amp;Data!A37&amp;"',"</f>
        <v>'LCN0603T-15NG',</v>
      </c>
      <c r="C37" t="str">
        <f>"'"&amp;Data!B37&amp;"',"</f>
        <v>'Inductor',</v>
      </c>
      <c r="D37" t="str">
        <f>"'"&amp;Data!C37&amp;"',"</f>
        <v>'./sch/passive.SchLib',</v>
      </c>
      <c r="E37" t="str">
        <f>"'"&amp;Data!D37&amp;"',"</f>
        <v>'LCN0603',</v>
      </c>
      <c r="F37" t="str">
        <f>"'"&amp;Data!E37&amp;"',"</f>
        <v>'./pcb/YageoLCNSeries.PcbLib',</v>
      </c>
      <c r="G37" t="str">
        <f>"'"&amp;Data!F37&amp;"',"</f>
        <v>'15nH',</v>
      </c>
      <c r="H37" t="str">
        <f>"'"&amp;Data!G37&amp;"',"</f>
        <v>'±2%',</v>
      </c>
      <c r="I37" t="str">
        <f>"'"&amp;Data!H37&amp;"',"</f>
        <v>'https://www.promelec.ru/pdf/LCN-Series.pdf',</v>
      </c>
      <c r="J37" t="str">
        <f>"'"&amp;Data!I37&amp;"',"</f>
        <v>'Datasheet',</v>
      </c>
      <c r="K37" t="str">
        <f>"'"&amp;Data!J37&amp;"',"</f>
        <v>'0603',</v>
      </c>
      <c r="L37" t="str">
        <f>"'"&amp;Data!K37&amp;"',"</f>
        <v>'Yageo',</v>
      </c>
      <c r="M37" t="str">
        <f>"'"&amp;Data!L37&amp;"',"</f>
        <v>'SMD катушка индуктивности',</v>
      </c>
      <c r="N37" t="str">
        <f>"'"&amp;Data!M37&amp;"',"</f>
        <v>'',</v>
      </c>
      <c r="O37" t="str">
        <f>"'"&amp;Data!N37&amp;"');"</f>
        <v>'Промэлектроника');</v>
      </c>
      <c r="P3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('LCN0603T-15NG','Inductor','./sch/passive.SchLib','LCN0603','./pcb/YageoLCNSeries.PcbLib','15nH','±2%','https://www.promelec.ru/pdf/LCN-Series.pdf','Datasheet','0603','Yageo','SMD катушка индуктивности','','Промэлектроника');</v>
      </c>
    </row>
    <row r="38" spans="1:16" x14ac:dyDescent="0.25">
      <c r="A38" t="s">
        <v>38</v>
      </c>
      <c r="B38" t="str">
        <f>"'"&amp;Data!A38&amp;"',"</f>
        <v>'LCN0603T-15NJ',</v>
      </c>
      <c r="C38" t="str">
        <f>"'"&amp;Data!B38&amp;"',"</f>
        <v>'Inductor',</v>
      </c>
      <c r="D38" t="str">
        <f>"'"&amp;Data!C38&amp;"',"</f>
        <v>'./sch/passive.SchLib',</v>
      </c>
      <c r="E38" t="str">
        <f>"'"&amp;Data!D38&amp;"',"</f>
        <v>'LCN0603',</v>
      </c>
      <c r="F38" t="str">
        <f>"'"&amp;Data!E38&amp;"',"</f>
        <v>'./pcb/YageoLCNSeries.PcbLib',</v>
      </c>
      <c r="G38" t="str">
        <f>"'"&amp;Data!F38&amp;"',"</f>
        <v>'15nH',</v>
      </c>
      <c r="H38" t="str">
        <f>"'"&amp;Data!G38&amp;"',"</f>
        <v>'±5%',</v>
      </c>
      <c r="I38" t="str">
        <f>"'"&amp;Data!H38&amp;"',"</f>
        <v>'https://www.promelec.ru/pdf/LCN-Series.pdf',</v>
      </c>
      <c r="J38" t="str">
        <f>"'"&amp;Data!I38&amp;"',"</f>
        <v>'Datasheet',</v>
      </c>
      <c r="K38" t="str">
        <f>"'"&amp;Data!J38&amp;"',"</f>
        <v>'0603',</v>
      </c>
      <c r="L38" t="str">
        <f>"'"&amp;Data!K38&amp;"',"</f>
        <v>'Yageo',</v>
      </c>
      <c r="M38" t="str">
        <f>"'"&amp;Data!L38&amp;"',"</f>
        <v>'SMD катушка индуктивности',</v>
      </c>
      <c r="N38" t="str">
        <f>"'"&amp;Data!M38&amp;"',"</f>
        <v>'',</v>
      </c>
      <c r="O38" t="str">
        <f>"'"&amp;Data!N38&amp;"');"</f>
        <v>'Промэлектроника');</v>
      </c>
      <c r="P3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('LCN0603T-15NJ','Inductor','./sch/passive.SchLib','LCN0603','./pcb/YageoLCNSeries.PcbLib','15nH','±5%','https://www.promelec.ru/pdf/LCN-Series.pdf','Datasheet','0603','Yageo','SMD катушка индуктивности','','Промэлектроника');</v>
      </c>
    </row>
    <row r="39" spans="1:16" x14ac:dyDescent="0.25">
      <c r="A39" t="s">
        <v>38</v>
      </c>
      <c r="B39" t="str">
        <f>"'"&amp;Data!A39&amp;"',"</f>
        <v>'LCN0603T-15NK',</v>
      </c>
      <c r="C39" t="str">
        <f>"'"&amp;Data!B39&amp;"',"</f>
        <v>'Inductor',</v>
      </c>
      <c r="D39" t="str">
        <f>"'"&amp;Data!C39&amp;"',"</f>
        <v>'./sch/passive.SchLib',</v>
      </c>
      <c r="E39" t="str">
        <f>"'"&amp;Data!D39&amp;"',"</f>
        <v>'LCN0603',</v>
      </c>
      <c r="F39" t="str">
        <f>"'"&amp;Data!E39&amp;"',"</f>
        <v>'./pcb/YageoLCNSeries.PcbLib',</v>
      </c>
      <c r="G39" t="str">
        <f>"'"&amp;Data!F39&amp;"',"</f>
        <v>'15nH',</v>
      </c>
      <c r="H39" t="str">
        <f>"'"&amp;Data!G39&amp;"',"</f>
        <v>'±10%',</v>
      </c>
      <c r="I39" t="str">
        <f>"'"&amp;Data!H39&amp;"',"</f>
        <v>'https://www.promelec.ru/pdf/LCN-Series.pdf',</v>
      </c>
      <c r="J39" t="str">
        <f>"'"&amp;Data!I39&amp;"',"</f>
        <v>'Datasheet',</v>
      </c>
      <c r="K39" t="str">
        <f>"'"&amp;Data!J39&amp;"',"</f>
        <v>'0603',</v>
      </c>
      <c r="L39" t="str">
        <f>"'"&amp;Data!K39&amp;"',"</f>
        <v>'Yageo',</v>
      </c>
      <c r="M39" t="str">
        <f>"'"&amp;Data!L39&amp;"',"</f>
        <v>'SMD катушка индуктивности',</v>
      </c>
      <c r="N39" t="str">
        <f>"'"&amp;Data!M39&amp;"',"</f>
        <v>'',</v>
      </c>
      <c r="O39" t="str">
        <f>"'"&amp;Data!N39&amp;"');"</f>
        <v>'Промэлектроника');</v>
      </c>
      <c r="P3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('LCN0603T-15NK','Inductor','./sch/passive.SchLib','LCN0603','./pcb/YageoLCNSeries.PcbLib','15nH','±10%','https://www.promelec.ru/pdf/LCN-Series.pdf','Datasheet','0603','Yageo','SMD катушка индуктивности','','Промэлектроника');</v>
      </c>
    </row>
    <row r="40" spans="1:16" x14ac:dyDescent="0.25">
      <c r="A40" t="s">
        <v>38</v>
      </c>
      <c r="B40" t="str">
        <f>"'"&amp;Data!A40&amp;"',"</f>
        <v>'LCN0603T-16NG',</v>
      </c>
      <c r="C40" t="str">
        <f>"'"&amp;Data!B40&amp;"',"</f>
        <v>'Inductor',</v>
      </c>
      <c r="D40" t="str">
        <f>"'"&amp;Data!C40&amp;"',"</f>
        <v>'./sch/passive.SchLib',</v>
      </c>
      <c r="E40" t="str">
        <f>"'"&amp;Data!D40&amp;"',"</f>
        <v>'LCN0603',</v>
      </c>
      <c r="F40" t="str">
        <f>"'"&amp;Data!E40&amp;"',"</f>
        <v>'./pcb/YageoLCNSeries.PcbLib',</v>
      </c>
      <c r="G40" t="str">
        <f>"'"&amp;Data!F40&amp;"',"</f>
        <v>'16nH',</v>
      </c>
      <c r="H40" t="str">
        <f>"'"&amp;Data!G40&amp;"',"</f>
        <v>'±2%',</v>
      </c>
      <c r="I40" t="str">
        <f>"'"&amp;Data!H40&amp;"',"</f>
        <v>'https://www.promelec.ru/pdf/LCN-Series.pdf',</v>
      </c>
      <c r="J40" t="str">
        <f>"'"&amp;Data!I40&amp;"',"</f>
        <v>'Datasheet',</v>
      </c>
      <c r="K40" t="str">
        <f>"'"&amp;Data!J40&amp;"',"</f>
        <v>'0603',</v>
      </c>
      <c r="L40" t="str">
        <f>"'"&amp;Data!K40&amp;"',"</f>
        <v>'Yageo',</v>
      </c>
      <c r="M40" t="str">
        <f>"'"&amp;Data!L40&amp;"',"</f>
        <v>'SMD катушка индуктивности',</v>
      </c>
      <c r="N40" t="str">
        <f>"'"&amp;Data!M40&amp;"',"</f>
        <v>'',</v>
      </c>
      <c r="O40" t="str">
        <f>"'"&amp;Data!N40&amp;"');"</f>
        <v>'Промэлектроника');</v>
      </c>
      <c r="P4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('LCN0603T-16NG','Inductor','./sch/passive.SchLib','LCN0603','./pcb/YageoLCNSeries.PcbLib','16nH','±2%','https://www.promelec.ru/pdf/LCN-Series.pdf','Datasheet','0603','Yageo','SMD катушка индуктивности','','Промэлектроника');</v>
      </c>
    </row>
    <row r="41" spans="1:16" x14ac:dyDescent="0.25">
      <c r="A41" t="s">
        <v>38</v>
      </c>
      <c r="B41" t="str">
        <f>"'"&amp;Data!A41&amp;"',"</f>
        <v>'LCN0603T-16NJ',</v>
      </c>
      <c r="C41" t="str">
        <f>"'"&amp;Data!B41&amp;"',"</f>
        <v>'Inductor',</v>
      </c>
      <c r="D41" t="str">
        <f>"'"&amp;Data!C41&amp;"',"</f>
        <v>'./sch/passive.SchLib',</v>
      </c>
      <c r="E41" t="str">
        <f>"'"&amp;Data!D41&amp;"',"</f>
        <v>'LCN0603',</v>
      </c>
      <c r="F41" t="str">
        <f>"'"&amp;Data!E41&amp;"',"</f>
        <v>'./pcb/YageoLCNSeries.PcbLib',</v>
      </c>
      <c r="G41" t="str">
        <f>"'"&amp;Data!F41&amp;"',"</f>
        <v>'16nH',</v>
      </c>
      <c r="H41" t="str">
        <f>"'"&amp;Data!G41&amp;"',"</f>
        <v>'±5%',</v>
      </c>
      <c r="I41" t="str">
        <f>"'"&amp;Data!H41&amp;"',"</f>
        <v>'https://www.promelec.ru/pdf/LCN-Series.pdf',</v>
      </c>
      <c r="J41" t="str">
        <f>"'"&amp;Data!I41&amp;"',"</f>
        <v>'Datasheet',</v>
      </c>
      <c r="K41" t="str">
        <f>"'"&amp;Data!J41&amp;"',"</f>
        <v>'0603',</v>
      </c>
      <c r="L41" t="str">
        <f>"'"&amp;Data!K41&amp;"',"</f>
        <v>'Yageo',</v>
      </c>
      <c r="M41" t="str">
        <f>"'"&amp;Data!L41&amp;"',"</f>
        <v>'SMD катушка индуктивности',</v>
      </c>
      <c r="N41" t="str">
        <f>"'"&amp;Data!M41&amp;"',"</f>
        <v>'',</v>
      </c>
      <c r="O41" t="str">
        <f>"'"&amp;Data!N41&amp;"');"</f>
        <v>'Промэлектроника');</v>
      </c>
      <c r="P4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('LCN0603T-16NJ','Inductor','./sch/passive.SchLib','LCN0603','./pcb/YageoLCNSeries.PcbLib','16nH','±5%','https://www.promelec.ru/pdf/LCN-Series.pdf','Datasheet','0603','Yageo','SMD катушка индуктивности','','Промэлектроника');</v>
      </c>
    </row>
    <row r="42" spans="1:16" x14ac:dyDescent="0.25">
      <c r="A42" t="s">
        <v>38</v>
      </c>
      <c r="B42" t="str">
        <f>"'"&amp;Data!A42&amp;"',"</f>
        <v>'LCN0603T-16NK',</v>
      </c>
      <c r="C42" t="str">
        <f>"'"&amp;Data!B42&amp;"',"</f>
        <v>'Inductor',</v>
      </c>
      <c r="D42" t="str">
        <f>"'"&amp;Data!C42&amp;"',"</f>
        <v>'./sch/passive.SchLib',</v>
      </c>
      <c r="E42" t="str">
        <f>"'"&amp;Data!D42&amp;"',"</f>
        <v>'LCN0603',</v>
      </c>
      <c r="F42" t="str">
        <f>"'"&amp;Data!E42&amp;"',"</f>
        <v>'./pcb/YageoLCNSeries.PcbLib',</v>
      </c>
      <c r="G42" t="str">
        <f>"'"&amp;Data!F42&amp;"',"</f>
        <v>'16nH',</v>
      </c>
      <c r="H42" t="str">
        <f>"'"&amp;Data!G42&amp;"',"</f>
        <v>'±10%',</v>
      </c>
      <c r="I42" t="str">
        <f>"'"&amp;Data!H42&amp;"',"</f>
        <v>'https://www.promelec.ru/pdf/LCN-Series.pdf',</v>
      </c>
      <c r="J42" t="str">
        <f>"'"&amp;Data!I42&amp;"',"</f>
        <v>'Datasheet',</v>
      </c>
      <c r="K42" t="str">
        <f>"'"&amp;Data!J42&amp;"',"</f>
        <v>'0603',</v>
      </c>
      <c r="L42" t="str">
        <f>"'"&amp;Data!K42&amp;"',"</f>
        <v>'Yageo',</v>
      </c>
      <c r="M42" t="str">
        <f>"'"&amp;Data!L42&amp;"',"</f>
        <v>'SMD катушка индуктивности',</v>
      </c>
      <c r="N42" t="str">
        <f>"'"&amp;Data!M42&amp;"',"</f>
        <v>'',</v>
      </c>
      <c r="O42" t="str">
        <f>"'"&amp;Data!N42&amp;"');"</f>
        <v>'Промэлектроника');</v>
      </c>
      <c r="P4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('LCN0603T-16NK','Inductor','./sch/passive.SchLib','LCN0603','./pcb/YageoLCNSeries.PcbLib','16nH','±10%','https://www.promelec.ru/pdf/LCN-Series.pdf','Datasheet','0603','Yageo','SMD катушка индуктивности','','Промэлектроника');</v>
      </c>
    </row>
    <row r="43" spans="1:16" x14ac:dyDescent="0.25">
      <c r="A43" t="s">
        <v>38</v>
      </c>
      <c r="B43" t="str">
        <f>"'"&amp;Data!A43&amp;"',"</f>
        <v>'LCN0603T-18NG',</v>
      </c>
      <c r="C43" t="str">
        <f>"'"&amp;Data!B43&amp;"',"</f>
        <v>'Inductor',</v>
      </c>
      <c r="D43" t="str">
        <f>"'"&amp;Data!C43&amp;"',"</f>
        <v>'./sch/passive.SchLib',</v>
      </c>
      <c r="E43" t="str">
        <f>"'"&amp;Data!D43&amp;"',"</f>
        <v>'LCN0603',</v>
      </c>
      <c r="F43" t="str">
        <f>"'"&amp;Data!E43&amp;"',"</f>
        <v>'./pcb/YageoLCNSeries.PcbLib',</v>
      </c>
      <c r="G43" t="str">
        <f>"'"&amp;Data!F43&amp;"',"</f>
        <v>'18nH',</v>
      </c>
      <c r="H43" t="str">
        <f>"'"&amp;Data!G43&amp;"',"</f>
        <v>'±2%',</v>
      </c>
      <c r="I43" t="str">
        <f>"'"&amp;Data!H43&amp;"',"</f>
        <v>'https://www.promelec.ru/pdf/LCN-Series.pdf',</v>
      </c>
      <c r="J43" t="str">
        <f>"'"&amp;Data!I43&amp;"',"</f>
        <v>'Datasheet',</v>
      </c>
      <c r="K43" t="str">
        <f>"'"&amp;Data!J43&amp;"',"</f>
        <v>'0603',</v>
      </c>
      <c r="L43" t="str">
        <f>"'"&amp;Data!K43&amp;"',"</f>
        <v>'Yageo',</v>
      </c>
      <c r="M43" t="str">
        <f>"'"&amp;Data!L43&amp;"',"</f>
        <v>'SMD катушка индуктивности',</v>
      </c>
      <c r="N43" t="str">
        <f>"'"&amp;Data!M43&amp;"',"</f>
        <v>'',</v>
      </c>
      <c r="O43" t="str">
        <f>"'"&amp;Data!N43&amp;"');"</f>
        <v>'Промэлектроника');</v>
      </c>
      <c r="P4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('LCN0603T-18NG','Inductor','./sch/passive.SchLib','LCN0603','./pcb/YageoLCNSeries.PcbLib','18nH','±2%','https://www.promelec.ru/pdf/LCN-Series.pdf','Datasheet','0603','Yageo','SMD катушка индуктивности','','Промэлектроника');</v>
      </c>
    </row>
    <row r="44" spans="1:16" x14ac:dyDescent="0.25">
      <c r="A44" t="s">
        <v>38</v>
      </c>
      <c r="B44" t="str">
        <f>"'"&amp;Data!A44&amp;"',"</f>
        <v>'LCN0603T-18NJ',</v>
      </c>
      <c r="C44" t="str">
        <f>"'"&amp;Data!B44&amp;"',"</f>
        <v>'Inductor',</v>
      </c>
      <c r="D44" t="str">
        <f>"'"&amp;Data!C44&amp;"',"</f>
        <v>'./sch/passive.SchLib',</v>
      </c>
      <c r="E44" t="str">
        <f>"'"&amp;Data!D44&amp;"',"</f>
        <v>'LCN0603',</v>
      </c>
      <c r="F44" t="str">
        <f>"'"&amp;Data!E44&amp;"',"</f>
        <v>'./pcb/YageoLCNSeries.PcbLib',</v>
      </c>
      <c r="G44" t="str">
        <f>"'"&amp;Data!F44&amp;"',"</f>
        <v>'18nH',</v>
      </c>
      <c r="H44" t="str">
        <f>"'"&amp;Data!G44&amp;"',"</f>
        <v>'±5%',</v>
      </c>
      <c r="I44" t="str">
        <f>"'"&amp;Data!H44&amp;"',"</f>
        <v>'https://www.promelec.ru/pdf/LCN-Series.pdf',</v>
      </c>
      <c r="J44" t="str">
        <f>"'"&amp;Data!I44&amp;"',"</f>
        <v>'Datasheet',</v>
      </c>
      <c r="K44" t="str">
        <f>"'"&amp;Data!J44&amp;"',"</f>
        <v>'0603',</v>
      </c>
      <c r="L44" t="str">
        <f>"'"&amp;Data!K44&amp;"',"</f>
        <v>'Yageo',</v>
      </c>
      <c r="M44" t="str">
        <f>"'"&amp;Data!L44&amp;"',"</f>
        <v>'SMD катушка индуктивности',</v>
      </c>
      <c r="N44" t="str">
        <f>"'"&amp;Data!M44&amp;"',"</f>
        <v>'',</v>
      </c>
      <c r="O44" t="str">
        <f>"'"&amp;Data!N44&amp;"');"</f>
        <v>'Промэлектроника');</v>
      </c>
      <c r="P4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('LCN0603T-18NJ','Inductor','./sch/passive.SchLib','LCN0603','./pcb/YageoLCNSeries.PcbLib','18nH','±5%','https://www.promelec.ru/pdf/LCN-Series.pdf','Datasheet','0603','Yageo','SMD катушка индуктивности','','Промэлектроника');</v>
      </c>
    </row>
    <row r="45" spans="1:16" x14ac:dyDescent="0.25">
      <c r="A45" t="s">
        <v>38</v>
      </c>
      <c r="B45" t="str">
        <f>"'"&amp;Data!A45&amp;"',"</f>
        <v>'LCN0603T-18NK',</v>
      </c>
      <c r="C45" t="str">
        <f>"'"&amp;Data!B45&amp;"',"</f>
        <v>'Inductor',</v>
      </c>
      <c r="D45" t="str">
        <f>"'"&amp;Data!C45&amp;"',"</f>
        <v>'./sch/passive.SchLib',</v>
      </c>
      <c r="E45" t="str">
        <f>"'"&amp;Data!D45&amp;"',"</f>
        <v>'LCN0603',</v>
      </c>
      <c r="F45" t="str">
        <f>"'"&amp;Data!E45&amp;"',"</f>
        <v>'./pcb/YageoLCNSeries.PcbLib',</v>
      </c>
      <c r="G45" t="str">
        <f>"'"&amp;Data!F45&amp;"',"</f>
        <v>'18nH',</v>
      </c>
      <c r="H45" t="str">
        <f>"'"&amp;Data!G45&amp;"',"</f>
        <v>'±10%',</v>
      </c>
      <c r="I45" t="str">
        <f>"'"&amp;Data!H45&amp;"',"</f>
        <v>'https://www.promelec.ru/pdf/LCN-Series.pdf',</v>
      </c>
      <c r="J45" t="str">
        <f>"'"&amp;Data!I45&amp;"',"</f>
        <v>'Datasheet',</v>
      </c>
      <c r="K45" t="str">
        <f>"'"&amp;Data!J45&amp;"',"</f>
        <v>'0603',</v>
      </c>
      <c r="L45" t="str">
        <f>"'"&amp;Data!K45&amp;"',"</f>
        <v>'Yageo',</v>
      </c>
      <c r="M45" t="str">
        <f>"'"&amp;Data!L45&amp;"',"</f>
        <v>'SMD катушка индуктивности',</v>
      </c>
      <c r="N45" t="str">
        <f>"'"&amp;Data!M45&amp;"',"</f>
        <v>'',</v>
      </c>
      <c r="O45" t="str">
        <f>"'"&amp;Data!N45&amp;"');"</f>
        <v>'Промэлектроника');</v>
      </c>
      <c r="P4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('LCN0603T-18NK','Inductor','./sch/passive.SchLib','LCN0603','./pcb/YageoLCNSeries.PcbLib','18nH','±10%','https://www.promelec.ru/pdf/LCN-Series.pdf','Datasheet','0603','Yageo','SMD катушка индуктивности','','Промэлектроника');</v>
      </c>
    </row>
    <row r="46" spans="1:16" x14ac:dyDescent="0.25">
      <c r="A46" t="s">
        <v>38</v>
      </c>
      <c r="B46" t="str">
        <f>"'"&amp;Data!A46&amp;"',"</f>
        <v>'LCN0603T-22NG',</v>
      </c>
      <c r="C46" t="str">
        <f>"'"&amp;Data!B46&amp;"',"</f>
        <v>'Inductor',</v>
      </c>
      <c r="D46" t="str">
        <f>"'"&amp;Data!C46&amp;"',"</f>
        <v>'./sch/passive.SchLib',</v>
      </c>
      <c r="E46" t="str">
        <f>"'"&amp;Data!D46&amp;"',"</f>
        <v>'LCN0603',</v>
      </c>
      <c r="F46" t="str">
        <f>"'"&amp;Data!E46&amp;"',"</f>
        <v>'./pcb/YageoLCNSeries.PcbLib',</v>
      </c>
      <c r="G46" t="str">
        <f>"'"&amp;Data!F46&amp;"',"</f>
        <v>'22nH',</v>
      </c>
      <c r="H46" t="str">
        <f>"'"&amp;Data!G46&amp;"',"</f>
        <v>'±2%',</v>
      </c>
      <c r="I46" t="str">
        <f>"'"&amp;Data!H46&amp;"',"</f>
        <v>'https://www.promelec.ru/pdf/LCN-Series.pdf',</v>
      </c>
      <c r="J46" t="str">
        <f>"'"&amp;Data!I46&amp;"',"</f>
        <v>'Datasheet',</v>
      </c>
      <c r="K46" t="str">
        <f>"'"&amp;Data!J46&amp;"',"</f>
        <v>'0603',</v>
      </c>
      <c r="L46" t="str">
        <f>"'"&amp;Data!K46&amp;"',"</f>
        <v>'Yageo',</v>
      </c>
      <c r="M46" t="str">
        <f>"'"&amp;Data!L46&amp;"',"</f>
        <v>'SMD катушка индуктивности',</v>
      </c>
      <c r="N46" t="str">
        <f>"'"&amp;Data!M46&amp;"',"</f>
        <v>'',</v>
      </c>
      <c r="O46" t="str">
        <f>"'"&amp;Data!N46&amp;"');"</f>
        <v>'Промэлектроника');</v>
      </c>
      <c r="P4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('LCN0603T-22NG','Inductor','./sch/passive.SchLib','LCN0603','./pcb/YageoLCNSeries.PcbLib','22nH','±2%','https://www.promelec.ru/pdf/LCN-Series.pdf','Datasheet','0603','Yageo','SMD катушка индуктивности','','Промэлектроника');</v>
      </c>
    </row>
    <row r="47" spans="1:16" x14ac:dyDescent="0.25">
      <c r="A47" t="s">
        <v>38</v>
      </c>
      <c r="B47" t="str">
        <f>"'"&amp;Data!A47&amp;"',"</f>
        <v>'LCN0603T-22NJ',</v>
      </c>
      <c r="C47" t="str">
        <f>"'"&amp;Data!B47&amp;"',"</f>
        <v>'Inductor',</v>
      </c>
      <c r="D47" t="str">
        <f>"'"&amp;Data!C47&amp;"',"</f>
        <v>'./sch/passive.SchLib',</v>
      </c>
      <c r="E47" t="str">
        <f>"'"&amp;Data!D47&amp;"',"</f>
        <v>'LCN0603',</v>
      </c>
      <c r="F47" t="str">
        <f>"'"&amp;Data!E47&amp;"',"</f>
        <v>'./pcb/YageoLCNSeries.PcbLib',</v>
      </c>
      <c r="G47" t="str">
        <f>"'"&amp;Data!F47&amp;"',"</f>
        <v>'22nH',</v>
      </c>
      <c r="H47" t="str">
        <f>"'"&amp;Data!G47&amp;"',"</f>
        <v>'±5%',</v>
      </c>
      <c r="I47" t="str">
        <f>"'"&amp;Data!H47&amp;"',"</f>
        <v>'https://www.promelec.ru/pdf/LCN-Series.pdf',</v>
      </c>
      <c r="J47" t="str">
        <f>"'"&amp;Data!I47&amp;"',"</f>
        <v>'Datasheet',</v>
      </c>
      <c r="K47" t="str">
        <f>"'"&amp;Data!J47&amp;"',"</f>
        <v>'0603',</v>
      </c>
      <c r="L47" t="str">
        <f>"'"&amp;Data!K47&amp;"',"</f>
        <v>'Yageo',</v>
      </c>
      <c r="M47" t="str">
        <f>"'"&amp;Data!L47&amp;"',"</f>
        <v>'SMD катушка индуктивности',</v>
      </c>
      <c r="N47" t="str">
        <f>"'"&amp;Data!M47&amp;"',"</f>
        <v>'',</v>
      </c>
      <c r="O47" t="str">
        <f>"'"&amp;Data!N47&amp;"');"</f>
        <v>'Промэлектроника');</v>
      </c>
      <c r="P4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('LCN0603T-22NJ','Inductor','./sch/passive.SchLib','LCN0603','./pcb/YageoLCNSeries.PcbLib','22nH','±5%','https://www.promelec.ru/pdf/LCN-Series.pdf','Datasheet','0603','Yageo','SMD катушка индуктивности','','Промэлектроника');</v>
      </c>
    </row>
    <row r="48" spans="1:16" x14ac:dyDescent="0.25">
      <c r="A48" t="s">
        <v>38</v>
      </c>
      <c r="B48" t="str">
        <f>"'"&amp;Data!A48&amp;"',"</f>
        <v>'LCN0603T-22NK',</v>
      </c>
      <c r="C48" t="str">
        <f>"'"&amp;Data!B48&amp;"',"</f>
        <v>'Inductor',</v>
      </c>
      <c r="D48" t="str">
        <f>"'"&amp;Data!C48&amp;"',"</f>
        <v>'./sch/passive.SchLib',</v>
      </c>
      <c r="E48" t="str">
        <f>"'"&amp;Data!D48&amp;"',"</f>
        <v>'LCN0603',</v>
      </c>
      <c r="F48" t="str">
        <f>"'"&amp;Data!E48&amp;"',"</f>
        <v>'./pcb/YageoLCNSeries.PcbLib',</v>
      </c>
      <c r="G48" t="str">
        <f>"'"&amp;Data!F48&amp;"',"</f>
        <v>'22nH',</v>
      </c>
      <c r="H48" t="str">
        <f>"'"&amp;Data!G48&amp;"',"</f>
        <v>'±10%',</v>
      </c>
      <c r="I48" t="str">
        <f>"'"&amp;Data!H48&amp;"',"</f>
        <v>'https://www.promelec.ru/pdf/LCN-Series.pdf',</v>
      </c>
      <c r="J48" t="str">
        <f>"'"&amp;Data!I48&amp;"',"</f>
        <v>'Datasheet',</v>
      </c>
      <c r="K48" t="str">
        <f>"'"&amp;Data!J48&amp;"',"</f>
        <v>'0603',</v>
      </c>
      <c r="L48" t="str">
        <f>"'"&amp;Data!K48&amp;"',"</f>
        <v>'Yageo',</v>
      </c>
      <c r="M48" t="str">
        <f>"'"&amp;Data!L48&amp;"',"</f>
        <v>'SMD катушка индуктивности',</v>
      </c>
      <c r="N48" t="str">
        <f>"'"&amp;Data!M48&amp;"',"</f>
        <v>'',</v>
      </c>
      <c r="O48" t="str">
        <f>"'"&amp;Data!N48&amp;"');"</f>
        <v>'Промэлектроника');</v>
      </c>
      <c r="P4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('LCN0603T-22NK','Inductor','./sch/passive.SchLib','LCN0603','./pcb/YageoLCNSeries.PcbLib','22nH','±10%','https://www.promelec.ru/pdf/LCN-Series.pdf','Datasheet','0603','Yageo','SMD катушка индуктивности','','Промэлектроника');</v>
      </c>
    </row>
    <row r="49" spans="1:16" x14ac:dyDescent="0.25">
      <c r="A49" t="s">
        <v>38</v>
      </c>
      <c r="B49" t="str">
        <f>"'"&amp;Data!A49&amp;"',"</f>
        <v>'LCN0603T-24NG',</v>
      </c>
      <c r="C49" t="str">
        <f>"'"&amp;Data!B49&amp;"',"</f>
        <v>'Inductor',</v>
      </c>
      <c r="D49" t="str">
        <f>"'"&amp;Data!C49&amp;"',"</f>
        <v>'./sch/passive.SchLib',</v>
      </c>
      <c r="E49" t="str">
        <f>"'"&amp;Data!D49&amp;"',"</f>
        <v>'LCN0603',</v>
      </c>
      <c r="F49" t="str">
        <f>"'"&amp;Data!E49&amp;"',"</f>
        <v>'./pcb/YageoLCNSeries.PcbLib',</v>
      </c>
      <c r="G49" t="str">
        <f>"'"&amp;Data!F49&amp;"',"</f>
        <v>'24nH',</v>
      </c>
      <c r="H49" t="str">
        <f>"'"&amp;Data!G49&amp;"',"</f>
        <v>'±2%',</v>
      </c>
      <c r="I49" t="str">
        <f>"'"&amp;Data!H49&amp;"',"</f>
        <v>'https://www.promelec.ru/pdf/LCN-Series.pdf',</v>
      </c>
      <c r="J49" t="str">
        <f>"'"&amp;Data!I49&amp;"',"</f>
        <v>'Datasheet',</v>
      </c>
      <c r="K49" t="str">
        <f>"'"&amp;Data!J49&amp;"',"</f>
        <v>'0603',</v>
      </c>
      <c r="L49" t="str">
        <f>"'"&amp;Data!K49&amp;"',"</f>
        <v>'Yageo',</v>
      </c>
      <c r="M49" t="str">
        <f>"'"&amp;Data!L49&amp;"',"</f>
        <v>'SMD катушка индуктивности',</v>
      </c>
      <c r="N49" t="str">
        <f>"'"&amp;Data!M49&amp;"',"</f>
        <v>'',</v>
      </c>
      <c r="O49" t="str">
        <f>"'"&amp;Data!N49&amp;"');"</f>
        <v>'Промэлектроника');</v>
      </c>
      <c r="P4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('LCN0603T-24NG','Inductor','./sch/passive.SchLib','LCN0603','./pcb/YageoLCNSeries.PcbLib','24nH','±2%','https://www.promelec.ru/pdf/LCN-Series.pdf','Datasheet','0603','Yageo','SMD катушка индуктивности','','Промэлектроника');</v>
      </c>
    </row>
    <row r="50" spans="1:16" x14ac:dyDescent="0.25">
      <c r="A50" t="s">
        <v>38</v>
      </c>
      <c r="B50" t="str">
        <f>"'"&amp;Data!A50&amp;"',"</f>
        <v>'LCN0603T-24NJ',</v>
      </c>
      <c r="C50" t="str">
        <f>"'"&amp;Data!B50&amp;"',"</f>
        <v>'Inductor',</v>
      </c>
      <c r="D50" t="str">
        <f>"'"&amp;Data!C50&amp;"',"</f>
        <v>'./sch/passive.SchLib',</v>
      </c>
      <c r="E50" t="str">
        <f>"'"&amp;Data!D50&amp;"',"</f>
        <v>'LCN0603',</v>
      </c>
      <c r="F50" t="str">
        <f>"'"&amp;Data!E50&amp;"',"</f>
        <v>'./pcb/YageoLCNSeries.PcbLib',</v>
      </c>
      <c r="G50" t="str">
        <f>"'"&amp;Data!F50&amp;"',"</f>
        <v>'24nH',</v>
      </c>
      <c r="H50" t="str">
        <f>"'"&amp;Data!G50&amp;"',"</f>
        <v>'±5%',</v>
      </c>
      <c r="I50" t="str">
        <f>"'"&amp;Data!H50&amp;"',"</f>
        <v>'https://www.promelec.ru/pdf/LCN-Series.pdf',</v>
      </c>
      <c r="J50" t="str">
        <f>"'"&amp;Data!I50&amp;"',"</f>
        <v>'Datasheet',</v>
      </c>
      <c r="K50" t="str">
        <f>"'"&amp;Data!J50&amp;"',"</f>
        <v>'0603',</v>
      </c>
      <c r="L50" t="str">
        <f>"'"&amp;Data!K50&amp;"',"</f>
        <v>'Yageo',</v>
      </c>
      <c r="M50" t="str">
        <f>"'"&amp;Data!L50&amp;"',"</f>
        <v>'SMD катушка индуктивности',</v>
      </c>
      <c r="N50" t="str">
        <f>"'"&amp;Data!M50&amp;"',"</f>
        <v>'',</v>
      </c>
      <c r="O50" t="str">
        <f>"'"&amp;Data!N50&amp;"');"</f>
        <v>'Промэлектроника');</v>
      </c>
      <c r="P5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('LCN0603T-24NJ','Inductor','./sch/passive.SchLib','LCN0603','./pcb/YageoLCNSeries.PcbLib','24nH','±5%','https://www.promelec.ru/pdf/LCN-Series.pdf','Datasheet','0603','Yageo','SMD катушка индуктивности','','Промэлектроника');</v>
      </c>
    </row>
    <row r="51" spans="1:16" x14ac:dyDescent="0.25">
      <c r="A51" t="s">
        <v>38</v>
      </c>
      <c r="B51" t="str">
        <f>"'"&amp;Data!A51&amp;"',"</f>
        <v>'LCN0603T-24NK',</v>
      </c>
      <c r="C51" t="str">
        <f>"'"&amp;Data!B51&amp;"',"</f>
        <v>'Inductor',</v>
      </c>
      <c r="D51" t="str">
        <f>"'"&amp;Data!C51&amp;"',"</f>
        <v>'./sch/passive.SchLib',</v>
      </c>
      <c r="E51" t="str">
        <f>"'"&amp;Data!D51&amp;"',"</f>
        <v>'LCN0603',</v>
      </c>
      <c r="F51" t="str">
        <f>"'"&amp;Data!E51&amp;"',"</f>
        <v>'./pcb/YageoLCNSeries.PcbLib',</v>
      </c>
      <c r="G51" t="str">
        <f>"'"&amp;Data!F51&amp;"',"</f>
        <v>'24nH',</v>
      </c>
      <c r="H51" t="str">
        <f>"'"&amp;Data!G51&amp;"',"</f>
        <v>'±10%',</v>
      </c>
      <c r="I51" t="str">
        <f>"'"&amp;Data!H51&amp;"',"</f>
        <v>'https://www.promelec.ru/pdf/LCN-Series.pdf',</v>
      </c>
      <c r="J51" t="str">
        <f>"'"&amp;Data!I51&amp;"',"</f>
        <v>'Datasheet',</v>
      </c>
      <c r="K51" t="str">
        <f>"'"&amp;Data!J51&amp;"',"</f>
        <v>'0603',</v>
      </c>
      <c r="L51" t="str">
        <f>"'"&amp;Data!K51&amp;"',"</f>
        <v>'Yageo',</v>
      </c>
      <c r="M51" t="str">
        <f>"'"&amp;Data!L51&amp;"',"</f>
        <v>'SMD катушка индуктивности',</v>
      </c>
      <c r="N51" t="str">
        <f>"'"&amp;Data!M51&amp;"',"</f>
        <v>'',</v>
      </c>
      <c r="O51" t="str">
        <f>"'"&amp;Data!N51&amp;"');"</f>
        <v>'Промэлектроника');</v>
      </c>
      <c r="P5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('LCN0603T-24NK','Inductor','./sch/passive.SchLib','LCN0603','./pcb/YageoLCNSeries.PcbLib','24nH','±10%','https://www.promelec.ru/pdf/LCN-Series.pdf','Datasheet','0603','Yageo','SMD катушка индуктивности','','Промэлектроника');</v>
      </c>
    </row>
    <row r="52" spans="1:16" x14ac:dyDescent="0.25">
      <c r="A52" t="s">
        <v>38</v>
      </c>
      <c r="B52" t="str">
        <f>"'"&amp;Data!A52&amp;"',"</f>
        <v>'LCN0603T-27NG',</v>
      </c>
      <c r="C52" t="str">
        <f>"'"&amp;Data!B52&amp;"',"</f>
        <v>'Inductor',</v>
      </c>
      <c r="D52" t="str">
        <f>"'"&amp;Data!C52&amp;"',"</f>
        <v>'./sch/passive.SchLib',</v>
      </c>
      <c r="E52" t="str">
        <f>"'"&amp;Data!D52&amp;"',"</f>
        <v>'LCN0603',</v>
      </c>
      <c r="F52" t="str">
        <f>"'"&amp;Data!E52&amp;"',"</f>
        <v>'./pcb/YageoLCNSeries.PcbLib',</v>
      </c>
      <c r="G52" t="str">
        <f>"'"&amp;Data!F52&amp;"',"</f>
        <v>'27nH',</v>
      </c>
      <c r="H52" t="str">
        <f>"'"&amp;Data!G52&amp;"',"</f>
        <v>'±2%',</v>
      </c>
      <c r="I52" t="str">
        <f>"'"&amp;Data!H52&amp;"',"</f>
        <v>'https://www.promelec.ru/pdf/LCN-Series.pdf',</v>
      </c>
      <c r="J52" t="str">
        <f>"'"&amp;Data!I52&amp;"',"</f>
        <v>'Datasheet',</v>
      </c>
      <c r="K52" t="str">
        <f>"'"&amp;Data!J52&amp;"',"</f>
        <v>'0603',</v>
      </c>
      <c r="L52" t="str">
        <f>"'"&amp;Data!K52&amp;"',"</f>
        <v>'Yageo',</v>
      </c>
      <c r="M52" t="str">
        <f>"'"&amp;Data!L52&amp;"',"</f>
        <v>'SMD катушка индуктивности',</v>
      </c>
      <c r="N52" t="str">
        <f>"'"&amp;Data!M52&amp;"',"</f>
        <v>'',</v>
      </c>
      <c r="O52" t="str">
        <f>"'"&amp;Data!N52&amp;"');"</f>
        <v>'Промэлектроника');</v>
      </c>
      <c r="P5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('LCN0603T-27NG','Inductor','./sch/passive.SchLib','LCN0603','./pcb/YageoLCNSeries.PcbLib','27nH','±2%','https://www.promelec.ru/pdf/LCN-Series.pdf','Datasheet','0603','Yageo','SMD катушка индуктивности','','Промэлектроника');</v>
      </c>
    </row>
    <row r="53" spans="1:16" x14ac:dyDescent="0.25">
      <c r="A53" t="s">
        <v>38</v>
      </c>
      <c r="B53" t="str">
        <f>"'"&amp;Data!A53&amp;"',"</f>
        <v>'LCN0603T-27NJ',</v>
      </c>
      <c r="C53" t="str">
        <f>"'"&amp;Data!B53&amp;"',"</f>
        <v>'Inductor',</v>
      </c>
      <c r="D53" t="str">
        <f>"'"&amp;Data!C53&amp;"',"</f>
        <v>'./sch/passive.SchLib',</v>
      </c>
      <c r="E53" t="str">
        <f>"'"&amp;Data!D53&amp;"',"</f>
        <v>'LCN0603',</v>
      </c>
      <c r="F53" t="str">
        <f>"'"&amp;Data!E53&amp;"',"</f>
        <v>'./pcb/YageoLCNSeries.PcbLib',</v>
      </c>
      <c r="G53" t="str">
        <f>"'"&amp;Data!F53&amp;"',"</f>
        <v>'27nH',</v>
      </c>
      <c r="H53" t="str">
        <f>"'"&amp;Data!G53&amp;"',"</f>
        <v>'±5%',</v>
      </c>
      <c r="I53" t="str">
        <f>"'"&amp;Data!H53&amp;"',"</f>
        <v>'https://www.promelec.ru/pdf/LCN-Series.pdf',</v>
      </c>
      <c r="J53" t="str">
        <f>"'"&amp;Data!I53&amp;"',"</f>
        <v>'Datasheet',</v>
      </c>
      <c r="K53" t="str">
        <f>"'"&amp;Data!J53&amp;"',"</f>
        <v>'0603',</v>
      </c>
      <c r="L53" t="str">
        <f>"'"&amp;Data!K53&amp;"',"</f>
        <v>'Yageo',</v>
      </c>
      <c r="M53" t="str">
        <f>"'"&amp;Data!L53&amp;"',"</f>
        <v>'SMD катушка индуктивности',</v>
      </c>
      <c r="N53" t="str">
        <f>"'"&amp;Data!M53&amp;"',"</f>
        <v>'',</v>
      </c>
      <c r="O53" t="str">
        <f>"'"&amp;Data!N53&amp;"');"</f>
        <v>'Промэлектроника');</v>
      </c>
      <c r="P5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('LCN0603T-27NJ','Inductor','./sch/passive.SchLib','LCN0603','./pcb/YageoLCNSeries.PcbLib','27nH','±5%','https://www.promelec.ru/pdf/LCN-Series.pdf','Datasheet','0603','Yageo','SMD катушка индуктивности','','Промэлектроника');</v>
      </c>
    </row>
    <row r="54" spans="1:16" x14ac:dyDescent="0.25">
      <c r="A54" t="s">
        <v>38</v>
      </c>
      <c r="B54" t="str">
        <f>"'"&amp;Data!A54&amp;"',"</f>
        <v>'LCN0603T-27NK',</v>
      </c>
      <c r="C54" t="str">
        <f>"'"&amp;Data!B54&amp;"',"</f>
        <v>'Inductor',</v>
      </c>
      <c r="D54" t="str">
        <f>"'"&amp;Data!C54&amp;"',"</f>
        <v>'./sch/passive.SchLib',</v>
      </c>
      <c r="E54" t="str">
        <f>"'"&amp;Data!D54&amp;"',"</f>
        <v>'LCN0603',</v>
      </c>
      <c r="F54" t="str">
        <f>"'"&amp;Data!E54&amp;"',"</f>
        <v>'./pcb/YageoLCNSeries.PcbLib',</v>
      </c>
      <c r="G54" t="str">
        <f>"'"&amp;Data!F54&amp;"',"</f>
        <v>'27nH',</v>
      </c>
      <c r="H54" t="str">
        <f>"'"&amp;Data!G54&amp;"',"</f>
        <v>'±10%',</v>
      </c>
      <c r="I54" t="str">
        <f>"'"&amp;Data!H54&amp;"',"</f>
        <v>'https://www.promelec.ru/pdf/LCN-Series.pdf',</v>
      </c>
      <c r="J54" t="str">
        <f>"'"&amp;Data!I54&amp;"',"</f>
        <v>'Datasheet',</v>
      </c>
      <c r="K54" t="str">
        <f>"'"&amp;Data!J54&amp;"',"</f>
        <v>'0603',</v>
      </c>
      <c r="L54" t="str">
        <f>"'"&amp;Data!K54&amp;"',"</f>
        <v>'Yageo',</v>
      </c>
      <c r="M54" t="str">
        <f>"'"&amp;Data!L54&amp;"',"</f>
        <v>'SMD катушка индуктивности',</v>
      </c>
      <c r="N54" t="str">
        <f>"'"&amp;Data!M54&amp;"',"</f>
        <v>'',</v>
      </c>
      <c r="O54" t="str">
        <f>"'"&amp;Data!N54&amp;"');"</f>
        <v>'Промэлектроника');</v>
      </c>
      <c r="P5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('LCN0603T-27NK','Inductor','./sch/passive.SchLib','LCN0603','./pcb/YageoLCNSeries.PcbLib','27nH','±10%','https://www.promelec.ru/pdf/LCN-Series.pdf','Datasheet','0603','Yageo','SMD катушка индуктивности','','Промэлектроника');</v>
      </c>
    </row>
    <row r="55" spans="1:16" x14ac:dyDescent="0.25">
      <c r="A55" t="s">
        <v>38</v>
      </c>
      <c r="B55" t="str">
        <f>"'"&amp;Data!A55&amp;"',"</f>
        <v>'LCN0603T-30NG',</v>
      </c>
      <c r="C55" t="str">
        <f>"'"&amp;Data!B55&amp;"',"</f>
        <v>'Inductor',</v>
      </c>
      <c r="D55" t="str">
        <f>"'"&amp;Data!C55&amp;"',"</f>
        <v>'./sch/passive.SchLib',</v>
      </c>
      <c r="E55" t="str">
        <f>"'"&amp;Data!D55&amp;"',"</f>
        <v>'LCN0603',</v>
      </c>
      <c r="F55" t="str">
        <f>"'"&amp;Data!E55&amp;"',"</f>
        <v>'./pcb/YageoLCNSeries.PcbLib',</v>
      </c>
      <c r="G55" t="str">
        <f>"'"&amp;Data!F55&amp;"',"</f>
        <v>'30nH',</v>
      </c>
      <c r="H55" t="str">
        <f>"'"&amp;Data!G55&amp;"',"</f>
        <v>'±2%',</v>
      </c>
      <c r="I55" t="str">
        <f>"'"&amp;Data!H55&amp;"',"</f>
        <v>'https://www.promelec.ru/pdf/LCN-Series.pdf',</v>
      </c>
      <c r="J55" t="str">
        <f>"'"&amp;Data!I55&amp;"',"</f>
        <v>'Datasheet',</v>
      </c>
      <c r="K55" t="str">
        <f>"'"&amp;Data!J55&amp;"',"</f>
        <v>'0603',</v>
      </c>
      <c r="L55" t="str">
        <f>"'"&amp;Data!K55&amp;"',"</f>
        <v>'Yageo',</v>
      </c>
      <c r="M55" t="str">
        <f>"'"&amp;Data!L55&amp;"',"</f>
        <v>'SMD катушка индуктивности',</v>
      </c>
      <c r="N55" t="str">
        <f>"'"&amp;Data!M55&amp;"',"</f>
        <v>'',</v>
      </c>
      <c r="O55" t="str">
        <f>"'"&amp;Data!N55&amp;"');"</f>
        <v>'Промэлектроника');</v>
      </c>
      <c r="P5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('LCN0603T-30NG','Inductor','./sch/passive.SchLib','LCN0603','./pcb/YageoLCNSeries.PcbLib','30nH','±2%','https://www.promelec.ru/pdf/LCN-Series.pdf','Datasheet','0603','Yageo','SMD катушка индуктивности','','Промэлектроника');</v>
      </c>
    </row>
    <row r="56" spans="1:16" x14ac:dyDescent="0.25">
      <c r="A56" t="s">
        <v>38</v>
      </c>
      <c r="B56" t="str">
        <f>"'"&amp;Data!A56&amp;"',"</f>
        <v>'LCN0603T-30NJ',</v>
      </c>
      <c r="C56" t="str">
        <f>"'"&amp;Data!B56&amp;"',"</f>
        <v>'Inductor',</v>
      </c>
      <c r="D56" t="str">
        <f>"'"&amp;Data!C56&amp;"',"</f>
        <v>'./sch/passive.SchLib',</v>
      </c>
      <c r="E56" t="str">
        <f>"'"&amp;Data!D56&amp;"',"</f>
        <v>'LCN0603',</v>
      </c>
      <c r="F56" t="str">
        <f>"'"&amp;Data!E56&amp;"',"</f>
        <v>'./pcb/YageoLCNSeries.PcbLib',</v>
      </c>
      <c r="G56" t="str">
        <f>"'"&amp;Data!F56&amp;"',"</f>
        <v>'30nH',</v>
      </c>
      <c r="H56" t="str">
        <f>"'"&amp;Data!G56&amp;"',"</f>
        <v>'±5%',</v>
      </c>
      <c r="I56" t="str">
        <f>"'"&amp;Data!H56&amp;"',"</f>
        <v>'https://www.promelec.ru/pdf/LCN-Series.pdf',</v>
      </c>
      <c r="J56" t="str">
        <f>"'"&amp;Data!I56&amp;"',"</f>
        <v>'Datasheet',</v>
      </c>
      <c r="K56" t="str">
        <f>"'"&amp;Data!J56&amp;"',"</f>
        <v>'0603',</v>
      </c>
      <c r="L56" t="str">
        <f>"'"&amp;Data!K56&amp;"',"</f>
        <v>'Yageo',</v>
      </c>
      <c r="M56" t="str">
        <f>"'"&amp;Data!L56&amp;"',"</f>
        <v>'SMD катушка индуктивности',</v>
      </c>
      <c r="N56" t="str">
        <f>"'"&amp;Data!M56&amp;"',"</f>
        <v>'',</v>
      </c>
      <c r="O56" t="str">
        <f>"'"&amp;Data!N56&amp;"');"</f>
        <v>'Промэлектроника');</v>
      </c>
      <c r="P5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('LCN0603T-30NJ','Inductor','./sch/passive.SchLib','LCN0603','./pcb/YageoLCNSeries.PcbLib','30nH','±5%','https://www.promelec.ru/pdf/LCN-Series.pdf','Datasheet','0603','Yageo','SMD катушка индуктивности','','Промэлектроника');</v>
      </c>
    </row>
    <row r="57" spans="1:16" x14ac:dyDescent="0.25">
      <c r="A57" t="s">
        <v>38</v>
      </c>
      <c r="B57" t="str">
        <f>"'"&amp;Data!A57&amp;"',"</f>
        <v>'LCN0603T-30NK',</v>
      </c>
      <c r="C57" t="str">
        <f>"'"&amp;Data!B57&amp;"',"</f>
        <v>'Inductor',</v>
      </c>
      <c r="D57" t="str">
        <f>"'"&amp;Data!C57&amp;"',"</f>
        <v>'./sch/passive.SchLib',</v>
      </c>
      <c r="E57" t="str">
        <f>"'"&amp;Data!D57&amp;"',"</f>
        <v>'LCN0603',</v>
      </c>
      <c r="F57" t="str">
        <f>"'"&amp;Data!E57&amp;"',"</f>
        <v>'./pcb/YageoLCNSeries.PcbLib',</v>
      </c>
      <c r="G57" t="str">
        <f>"'"&amp;Data!F57&amp;"',"</f>
        <v>'30nH',</v>
      </c>
      <c r="H57" t="str">
        <f>"'"&amp;Data!G57&amp;"',"</f>
        <v>'±10%',</v>
      </c>
      <c r="I57" t="str">
        <f>"'"&amp;Data!H57&amp;"',"</f>
        <v>'https://www.promelec.ru/pdf/LCN-Series.pdf',</v>
      </c>
      <c r="J57" t="str">
        <f>"'"&amp;Data!I57&amp;"',"</f>
        <v>'Datasheet',</v>
      </c>
      <c r="K57" t="str">
        <f>"'"&amp;Data!J57&amp;"',"</f>
        <v>'0603',</v>
      </c>
      <c r="L57" t="str">
        <f>"'"&amp;Data!K57&amp;"',"</f>
        <v>'Yageo',</v>
      </c>
      <c r="M57" t="str">
        <f>"'"&amp;Data!L57&amp;"',"</f>
        <v>'SMD катушка индуктивности',</v>
      </c>
      <c r="N57" t="str">
        <f>"'"&amp;Data!M57&amp;"',"</f>
        <v>'',</v>
      </c>
      <c r="O57" t="str">
        <f>"'"&amp;Data!N57&amp;"');"</f>
        <v>'Промэлектроника');</v>
      </c>
      <c r="P57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('LCN0603T-30NK','Inductor','./sch/passive.SchLib','LCN0603','./pcb/YageoLCNSeries.PcbLib','30nH','±10%','https://www.promelec.ru/pdf/LCN-Series.pdf','Datasheet','0603','Yageo','SMD катушка индуктивности','','Промэлектроника');</v>
      </c>
    </row>
    <row r="58" spans="1:16" x14ac:dyDescent="0.25">
      <c r="A58" t="s">
        <v>38</v>
      </c>
      <c r="B58" t="str">
        <f>"'"&amp;Data!A58&amp;"',"</f>
        <v>'LCN0603T-33NG',</v>
      </c>
      <c r="C58" t="str">
        <f>"'"&amp;Data!B58&amp;"',"</f>
        <v>'Inductor',</v>
      </c>
      <c r="D58" t="str">
        <f>"'"&amp;Data!C58&amp;"',"</f>
        <v>'./sch/passive.SchLib',</v>
      </c>
      <c r="E58" t="str">
        <f>"'"&amp;Data!D58&amp;"',"</f>
        <v>'LCN0603',</v>
      </c>
      <c r="F58" t="str">
        <f>"'"&amp;Data!E58&amp;"',"</f>
        <v>'./pcb/YageoLCNSeries.PcbLib',</v>
      </c>
      <c r="G58" t="str">
        <f>"'"&amp;Data!F58&amp;"',"</f>
        <v>'33nH',</v>
      </c>
      <c r="H58" t="str">
        <f>"'"&amp;Data!G58&amp;"',"</f>
        <v>'±2%',</v>
      </c>
      <c r="I58" t="str">
        <f>"'"&amp;Data!H58&amp;"',"</f>
        <v>'https://www.promelec.ru/pdf/LCN-Series.pdf',</v>
      </c>
      <c r="J58" t="str">
        <f>"'"&amp;Data!I58&amp;"',"</f>
        <v>'Datasheet',</v>
      </c>
      <c r="K58" t="str">
        <f>"'"&amp;Data!J58&amp;"',"</f>
        <v>'0603',</v>
      </c>
      <c r="L58" t="str">
        <f>"'"&amp;Data!K58&amp;"',"</f>
        <v>'Yageo',</v>
      </c>
      <c r="M58" t="str">
        <f>"'"&amp;Data!L58&amp;"',"</f>
        <v>'SMD катушка индуктивности',</v>
      </c>
      <c r="N58" t="str">
        <f>"'"&amp;Data!M58&amp;"',"</f>
        <v>'',</v>
      </c>
      <c r="O58" t="str">
        <f>"'"&amp;Data!N58&amp;"');"</f>
        <v>'Промэлектроника');</v>
      </c>
      <c r="P58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('LCN0603T-33NG','Inductor','./sch/passive.SchLib','LCN0603','./pcb/YageoLCNSeries.PcbLib','33nH','±2%','https://www.promelec.ru/pdf/LCN-Series.pdf','Datasheet','0603','Yageo','SMD катушка индуктивности','','Промэлектроника');</v>
      </c>
    </row>
    <row r="59" spans="1:16" x14ac:dyDescent="0.25">
      <c r="A59" t="s">
        <v>38</v>
      </c>
      <c r="B59" t="str">
        <f>"'"&amp;Data!A59&amp;"',"</f>
        <v>'LCN0603T-33NJ',</v>
      </c>
      <c r="C59" t="str">
        <f>"'"&amp;Data!B59&amp;"',"</f>
        <v>'Inductor',</v>
      </c>
      <c r="D59" t="str">
        <f>"'"&amp;Data!C59&amp;"',"</f>
        <v>'./sch/passive.SchLib',</v>
      </c>
      <c r="E59" t="str">
        <f>"'"&amp;Data!D59&amp;"',"</f>
        <v>'LCN0603',</v>
      </c>
      <c r="F59" t="str">
        <f>"'"&amp;Data!E59&amp;"',"</f>
        <v>'./pcb/YageoLCNSeries.PcbLib',</v>
      </c>
      <c r="G59" t="str">
        <f>"'"&amp;Data!F59&amp;"',"</f>
        <v>'33nH',</v>
      </c>
      <c r="H59" t="str">
        <f>"'"&amp;Data!G59&amp;"',"</f>
        <v>'±5%',</v>
      </c>
      <c r="I59" t="str">
        <f>"'"&amp;Data!H59&amp;"',"</f>
        <v>'https://www.promelec.ru/pdf/LCN-Series.pdf',</v>
      </c>
      <c r="J59" t="str">
        <f>"'"&amp;Data!I59&amp;"',"</f>
        <v>'Datasheet',</v>
      </c>
      <c r="K59" t="str">
        <f>"'"&amp;Data!J59&amp;"',"</f>
        <v>'0603',</v>
      </c>
      <c r="L59" t="str">
        <f>"'"&amp;Data!K59&amp;"',"</f>
        <v>'Yageo',</v>
      </c>
      <c r="M59" t="str">
        <f>"'"&amp;Data!L59&amp;"',"</f>
        <v>'SMD катушка индуктивности',</v>
      </c>
      <c r="N59" t="str">
        <f>"'"&amp;Data!M59&amp;"',"</f>
        <v>'',</v>
      </c>
      <c r="O59" t="str">
        <f>"'"&amp;Data!N59&amp;"');"</f>
        <v>'Промэлектроника');</v>
      </c>
      <c r="P59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('LCN0603T-33NJ','Inductor','./sch/passive.SchLib','LCN0603','./pcb/YageoLCNSeries.PcbLib','33nH','±5%','https://www.promelec.ru/pdf/LCN-Series.pdf','Datasheet','0603','Yageo','SMD катушка индуктивности','','Промэлектроника');</v>
      </c>
    </row>
    <row r="60" spans="1:16" x14ac:dyDescent="0.25">
      <c r="A60" t="s">
        <v>38</v>
      </c>
      <c r="B60" t="str">
        <f>"'"&amp;Data!A60&amp;"',"</f>
        <v>'LCN0603T-33NK',</v>
      </c>
      <c r="C60" t="str">
        <f>"'"&amp;Data!B60&amp;"',"</f>
        <v>'Inductor',</v>
      </c>
      <c r="D60" t="str">
        <f>"'"&amp;Data!C60&amp;"',"</f>
        <v>'./sch/passive.SchLib',</v>
      </c>
      <c r="E60" t="str">
        <f>"'"&amp;Data!D60&amp;"',"</f>
        <v>'LCN0603',</v>
      </c>
      <c r="F60" t="str">
        <f>"'"&amp;Data!E60&amp;"',"</f>
        <v>'./pcb/YageoLCNSeries.PcbLib',</v>
      </c>
      <c r="G60" t="str">
        <f>"'"&amp;Data!F60&amp;"',"</f>
        <v>'33nH',</v>
      </c>
      <c r="H60" t="str">
        <f>"'"&amp;Data!G60&amp;"',"</f>
        <v>'±10%',</v>
      </c>
      <c r="I60" t="str">
        <f>"'"&amp;Data!H60&amp;"',"</f>
        <v>'https://www.promelec.ru/pdf/LCN-Series.pdf',</v>
      </c>
      <c r="J60" t="str">
        <f>"'"&amp;Data!I60&amp;"',"</f>
        <v>'Datasheet',</v>
      </c>
      <c r="K60" t="str">
        <f>"'"&amp;Data!J60&amp;"',"</f>
        <v>'0603',</v>
      </c>
      <c r="L60" t="str">
        <f>"'"&amp;Data!K60&amp;"',"</f>
        <v>'Yageo',</v>
      </c>
      <c r="M60" t="str">
        <f>"'"&amp;Data!L60&amp;"',"</f>
        <v>'SMD катушка индуктивности',</v>
      </c>
      <c r="N60" t="str">
        <f>"'"&amp;Data!M60&amp;"',"</f>
        <v>'',</v>
      </c>
      <c r="O60" t="str">
        <f>"'"&amp;Data!N60&amp;"');"</f>
        <v>'Промэлектроника');</v>
      </c>
      <c r="P60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('LCN0603T-33NK','Inductor','./sch/passive.SchLib','LCN0603','./pcb/YageoLCNSeries.PcbLib','33nH','±10%','https://www.promelec.ru/pdf/LCN-Series.pdf','Datasheet','0603','Yageo','SMD катушка индуктивности','','Промэлектроника');</v>
      </c>
    </row>
    <row r="61" spans="1:16" x14ac:dyDescent="0.25">
      <c r="A61" t="s">
        <v>38</v>
      </c>
      <c r="B61" t="str">
        <f>"'"&amp;Data!A61&amp;"',"</f>
        <v>'LCN0603T-36NG',</v>
      </c>
      <c r="C61" t="str">
        <f>"'"&amp;Data!B61&amp;"',"</f>
        <v>'Inductor',</v>
      </c>
      <c r="D61" t="str">
        <f>"'"&amp;Data!C61&amp;"',"</f>
        <v>'./sch/passive.SchLib',</v>
      </c>
      <c r="E61" t="str">
        <f>"'"&amp;Data!D61&amp;"',"</f>
        <v>'LCN0603',</v>
      </c>
      <c r="F61" t="str">
        <f>"'"&amp;Data!E61&amp;"',"</f>
        <v>'./pcb/YageoLCNSeries.PcbLib',</v>
      </c>
      <c r="G61" t="str">
        <f>"'"&amp;Data!F61&amp;"',"</f>
        <v>'36nH',</v>
      </c>
      <c r="H61" t="str">
        <f>"'"&amp;Data!G61&amp;"',"</f>
        <v>'±2%',</v>
      </c>
      <c r="I61" t="str">
        <f>"'"&amp;Data!H61&amp;"',"</f>
        <v>'https://www.promelec.ru/pdf/LCN-Series.pdf',</v>
      </c>
      <c r="J61" t="str">
        <f>"'"&amp;Data!I61&amp;"',"</f>
        <v>'Datasheet',</v>
      </c>
      <c r="K61" t="str">
        <f>"'"&amp;Data!J61&amp;"',"</f>
        <v>'0603',</v>
      </c>
      <c r="L61" t="str">
        <f>"'"&amp;Data!K61&amp;"',"</f>
        <v>'Yageo',</v>
      </c>
      <c r="M61" t="str">
        <f>"'"&amp;Data!L61&amp;"',"</f>
        <v>'SMD катушка индуктивности',</v>
      </c>
      <c r="N61" t="str">
        <f>"'"&amp;Data!M61&amp;"',"</f>
        <v>'',</v>
      </c>
      <c r="O61" t="str">
        <f>"'"&amp;Data!N61&amp;"');"</f>
        <v>'Промэлектроника');</v>
      </c>
      <c r="P61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('LCN0603T-36NG','Inductor','./sch/passive.SchLib','LCN0603','./pcb/YageoLCNSeries.PcbLib','36nH','±2%','https://www.promelec.ru/pdf/LCN-Series.pdf','Datasheet','0603','Yageo','SMD катушка индуктивности','','Промэлектроника');</v>
      </c>
    </row>
    <row r="62" spans="1:16" x14ac:dyDescent="0.25">
      <c r="A62" t="s">
        <v>38</v>
      </c>
      <c r="B62" t="str">
        <f>"'"&amp;Data!A62&amp;"',"</f>
        <v>'LCN0603T-36NJ',</v>
      </c>
      <c r="C62" t="str">
        <f>"'"&amp;Data!B62&amp;"',"</f>
        <v>'Inductor',</v>
      </c>
      <c r="D62" t="str">
        <f>"'"&amp;Data!C62&amp;"',"</f>
        <v>'./sch/passive.SchLib',</v>
      </c>
      <c r="E62" t="str">
        <f>"'"&amp;Data!D62&amp;"',"</f>
        <v>'LCN0603',</v>
      </c>
      <c r="F62" t="str">
        <f>"'"&amp;Data!E62&amp;"',"</f>
        <v>'./pcb/YageoLCNSeries.PcbLib',</v>
      </c>
      <c r="G62" t="str">
        <f>"'"&amp;Data!F62&amp;"',"</f>
        <v>'36nH',</v>
      </c>
      <c r="H62" t="str">
        <f>"'"&amp;Data!G62&amp;"',"</f>
        <v>'±5%',</v>
      </c>
      <c r="I62" t="str">
        <f>"'"&amp;Data!H62&amp;"',"</f>
        <v>'https://www.promelec.ru/pdf/LCN-Series.pdf',</v>
      </c>
      <c r="J62" t="str">
        <f>"'"&amp;Data!I62&amp;"',"</f>
        <v>'Datasheet',</v>
      </c>
      <c r="K62" t="str">
        <f>"'"&amp;Data!J62&amp;"',"</f>
        <v>'0603',</v>
      </c>
      <c r="L62" t="str">
        <f>"'"&amp;Data!K62&amp;"',"</f>
        <v>'Yageo',</v>
      </c>
      <c r="M62" t="str">
        <f>"'"&amp;Data!L62&amp;"',"</f>
        <v>'SMD катушка индуктивности',</v>
      </c>
      <c r="N62" t="str">
        <f>"'"&amp;Data!M62&amp;"',"</f>
        <v>'',</v>
      </c>
      <c r="O62" t="str">
        <f>"'"&amp;Data!N62&amp;"');"</f>
        <v>'Промэлектроника');</v>
      </c>
      <c r="P62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('LCN0603T-36NJ','Inductor','./sch/passive.SchLib','LCN0603','./pcb/YageoLCNSeries.PcbLib','36nH','±5%','https://www.promelec.ru/pdf/LCN-Series.pdf','Datasheet','0603','Yageo','SMD катушка индуктивности','','Промэлектроника');</v>
      </c>
    </row>
    <row r="63" spans="1:16" x14ac:dyDescent="0.25">
      <c r="A63" t="s">
        <v>38</v>
      </c>
      <c r="B63" t="str">
        <f>"'"&amp;Data!A63&amp;"',"</f>
        <v>'LCN0603T-36NK',</v>
      </c>
      <c r="C63" t="str">
        <f>"'"&amp;Data!B63&amp;"',"</f>
        <v>'Inductor',</v>
      </c>
      <c r="D63" t="str">
        <f>"'"&amp;Data!C63&amp;"',"</f>
        <v>'./sch/passive.SchLib',</v>
      </c>
      <c r="E63" t="str">
        <f>"'"&amp;Data!D63&amp;"',"</f>
        <v>'LCN0603',</v>
      </c>
      <c r="F63" t="str">
        <f>"'"&amp;Data!E63&amp;"',"</f>
        <v>'./pcb/YageoLCNSeries.PcbLib',</v>
      </c>
      <c r="G63" t="str">
        <f>"'"&amp;Data!F63&amp;"',"</f>
        <v>'36nH',</v>
      </c>
      <c r="H63" t="str">
        <f>"'"&amp;Data!G63&amp;"',"</f>
        <v>'±10%',</v>
      </c>
      <c r="I63" t="str">
        <f>"'"&amp;Data!H63&amp;"',"</f>
        <v>'https://www.promelec.ru/pdf/LCN-Series.pdf',</v>
      </c>
      <c r="J63" t="str">
        <f>"'"&amp;Data!I63&amp;"',"</f>
        <v>'Datasheet',</v>
      </c>
      <c r="K63" t="str">
        <f>"'"&amp;Data!J63&amp;"',"</f>
        <v>'0603',</v>
      </c>
      <c r="L63" t="str">
        <f>"'"&amp;Data!K63&amp;"',"</f>
        <v>'Yageo',</v>
      </c>
      <c r="M63" t="str">
        <f>"'"&amp;Data!L63&amp;"',"</f>
        <v>'SMD катушка индуктивности',</v>
      </c>
      <c r="N63" t="str">
        <f>"'"&amp;Data!M63&amp;"',"</f>
        <v>'',</v>
      </c>
      <c r="O63" t="str">
        <f>"'"&amp;Data!N63&amp;"');"</f>
        <v>'Промэлектроника');</v>
      </c>
      <c r="P63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('LCN0603T-36NK','Inductor','./sch/passive.SchLib','LCN0603','./pcb/YageoLCNSeries.PcbLib','36nH','±10%','https://www.promelec.ru/pdf/LCN-Series.pdf','Datasheet','0603','Yageo','SMD катушка индуктивности','','Промэлектроника');</v>
      </c>
    </row>
    <row r="64" spans="1:16" x14ac:dyDescent="0.25">
      <c r="A64" t="s">
        <v>38</v>
      </c>
      <c r="B64" t="str">
        <f>"'"&amp;Data!A64&amp;"',"</f>
        <v>'LCN0603T-39NG',</v>
      </c>
      <c r="C64" t="str">
        <f>"'"&amp;Data!B64&amp;"',"</f>
        <v>'Inductor',</v>
      </c>
      <c r="D64" t="str">
        <f>"'"&amp;Data!C64&amp;"',"</f>
        <v>'./sch/passive.SchLib',</v>
      </c>
      <c r="E64" t="str">
        <f>"'"&amp;Data!D64&amp;"',"</f>
        <v>'LCN0603',</v>
      </c>
      <c r="F64" t="str">
        <f>"'"&amp;Data!E64&amp;"',"</f>
        <v>'./pcb/YageoLCNSeries.PcbLib',</v>
      </c>
      <c r="G64" t="str">
        <f>"'"&amp;Data!F64&amp;"',"</f>
        <v>'39nH',</v>
      </c>
      <c r="H64" t="str">
        <f>"'"&amp;Data!G64&amp;"',"</f>
        <v>'±2%',</v>
      </c>
      <c r="I64" t="str">
        <f>"'"&amp;Data!H64&amp;"',"</f>
        <v>'https://www.promelec.ru/pdf/LCN-Series.pdf',</v>
      </c>
      <c r="J64" t="str">
        <f>"'"&amp;Data!I64&amp;"',"</f>
        <v>'Datasheet',</v>
      </c>
      <c r="K64" t="str">
        <f>"'"&amp;Data!J64&amp;"',"</f>
        <v>'0603',</v>
      </c>
      <c r="L64" t="str">
        <f>"'"&amp;Data!K64&amp;"',"</f>
        <v>'Yageo',</v>
      </c>
      <c r="M64" t="str">
        <f>"'"&amp;Data!L64&amp;"',"</f>
        <v>'SMD катушка индуктивности',</v>
      </c>
      <c r="N64" t="str">
        <f>"'"&amp;Data!M64&amp;"',"</f>
        <v>'',</v>
      </c>
      <c r="O64" t="str">
        <f>"'"&amp;Data!N64&amp;"');"</f>
        <v>'Промэлектроника');</v>
      </c>
      <c r="P64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('LCN0603T-39NG','Inductor','./sch/passive.SchLib','LCN0603','./pcb/YageoLCNSeries.PcbLib','39nH','±2%','https://www.promelec.ru/pdf/LCN-Series.pdf','Datasheet','0603','Yageo','SMD катушка индуктивности','','Промэлектроника');</v>
      </c>
    </row>
    <row r="65" spans="1:16" x14ac:dyDescent="0.25">
      <c r="A65" t="s">
        <v>38</v>
      </c>
      <c r="B65" t="str">
        <f>"'"&amp;Data!A65&amp;"',"</f>
        <v>'LCN0603T-39NJ',</v>
      </c>
      <c r="C65" t="str">
        <f>"'"&amp;Data!B65&amp;"',"</f>
        <v>'Inductor',</v>
      </c>
      <c r="D65" t="str">
        <f>"'"&amp;Data!C65&amp;"',"</f>
        <v>'./sch/passive.SchLib',</v>
      </c>
      <c r="E65" t="str">
        <f>"'"&amp;Data!D65&amp;"',"</f>
        <v>'LCN0603',</v>
      </c>
      <c r="F65" t="str">
        <f>"'"&amp;Data!E65&amp;"',"</f>
        <v>'./pcb/YageoLCNSeries.PcbLib',</v>
      </c>
      <c r="G65" t="str">
        <f>"'"&amp;Data!F65&amp;"',"</f>
        <v>'39nH',</v>
      </c>
      <c r="H65" t="str">
        <f>"'"&amp;Data!G65&amp;"',"</f>
        <v>'±5%',</v>
      </c>
      <c r="I65" t="str">
        <f>"'"&amp;Data!H65&amp;"',"</f>
        <v>'https://www.promelec.ru/pdf/LCN-Series.pdf',</v>
      </c>
      <c r="J65" t="str">
        <f>"'"&amp;Data!I65&amp;"',"</f>
        <v>'Datasheet',</v>
      </c>
      <c r="K65" t="str">
        <f>"'"&amp;Data!J65&amp;"',"</f>
        <v>'0603',</v>
      </c>
      <c r="L65" t="str">
        <f>"'"&amp;Data!K65&amp;"',"</f>
        <v>'Yageo',</v>
      </c>
      <c r="M65" t="str">
        <f>"'"&amp;Data!L65&amp;"',"</f>
        <v>'SMD катушка индуктивности',</v>
      </c>
      <c r="N65" t="str">
        <f>"'"&amp;Data!M65&amp;"',"</f>
        <v>'',</v>
      </c>
      <c r="O65" t="str">
        <f>"'"&amp;Data!N65&amp;"');"</f>
        <v>'Промэлектроника');</v>
      </c>
      <c r="P65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('LCN0603T-39NJ','Inductor','./sch/passive.SchLib','LCN0603','./pcb/YageoLCNSeries.PcbLib','39nH','±5%','https://www.promelec.ru/pdf/LCN-Series.pdf','Datasheet','0603','Yageo','SMD катушка индуктивности','','Промэлектроника');</v>
      </c>
    </row>
    <row r="66" spans="1:16" x14ac:dyDescent="0.25">
      <c r="A66" t="s">
        <v>38</v>
      </c>
      <c r="B66" t="str">
        <f>"'"&amp;Data!A66&amp;"',"</f>
        <v>'LCN0603T-39NK',</v>
      </c>
      <c r="C66" t="str">
        <f>"'"&amp;Data!B66&amp;"',"</f>
        <v>'Inductor',</v>
      </c>
      <c r="D66" t="str">
        <f>"'"&amp;Data!C66&amp;"',"</f>
        <v>'./sch/passive.SchLib',</v>
      </c>
      <c r="E66" t="str">
        <f>"'"&amp;Data!D66&amp;"',"</f>
        <v>'LCN0603',</v>
      </c>
      <c r="F66" t="str">
        <f>"'"&amp;Data!E66&amp;"',"</f>
        <v>'./pcb/YageoLCNSeries.PcbLib',</v>
      </c>
      <c r="G66" t="str">
        <f>"'"&amp;Data!F66&amp;"',"</f>
        <v>'39nH',</v>
      </c>
      <c r="H66" t="str">
        <f>"'"&amp;Data!G66&amp;"',"</f>
        <v>'±10%',</v>
      </c>
      <c r="I66" t="str">
        <f>"'"&amp;Data!H66&amp;"',"</f>
        <v>'https://www.promelec.ru/pdf/LCN-Series.pdf',</v>
      </c>
      <c r="J66" t="str">
        <f>"'"&amp;Data!I66&amp;"',"</f>
        <v>'Datasheet',</v>
      </c>
      <c r="K66" t="str">
        <f>"'"&amp;Data!J66&amp;"',"</f>
        <v>'0603',</v>
      </c>
      <c r="L66" t="str">
        <f>"'"&amp;Data!K66&amp;"',"</f>
        <v>'Yageo',</v>
      </c>
      <c r="M66" t="str">
        <f>"'"&amp;Data!L66&amp;"',"</f>
        <v>'SMD катушка индуктивности',</v>
      </c>
      <c r="N66" t="str">
        <f>"'"&amp;Data!M66&amp;"',"</f>
        <v>'',</v>
      </c>
      <c r="O66" t="str">
        <f>"'"&amp;Data!N66&amp;"');"</f>
        <v>'Промэлектроника');</v>
      </c>
      <c r="P66" t="str">
        <f t="shared" si="0"/>
        <v>INSERT INTO 'InductSMD'('PartNumber','Library Ref','Library Path','Footprint Ref','Footprint Path','Value','Tolerance','ComponentLink1URL','ComponentLink1Description','Package','Manufacturer','Note','Price','Supplier') VALUES ('LCN0603T-39NK','Inductor','./sch/passive.SchLib','LCN0603','./pcb/YageoLCNSeries.PcbLib','39nH','±10%','https://www.promelec.ru/pdf/LCN-Series.pdf','Datasheet','0603','Yageo','SMD катушка индуктивности','','Промэлектроника');</v>
      </c>
    </row>
    <row r="67" spans="1:16" x14ac:dyDescent="0.25">
      <c r="A67" t="s">
        <v>38</v>
      </c>
      <c r="B67" t="str">
        <f>"'"&amp;Data!A67&amp;"',"</f>
        <v>'LCN0603T-43NG',</v>
      </c>
      <c r="C67" t="str">
        <f>"'"&amp;Data!B67&amp;"',"</f>
        <v>'Inductor',</v>
      </c>
      <c r="D67" t="str">
        <f>"'"&amp;Data!C67&amp;"',"</f>
        <v>'./sch/passive.SchLib',</v>
      </c>
      <c r="E67" t="str">
        <f>"'"&amp;Data!D67&amp;"',"</f>
        <v>'LCN0603',</v>
      </c>
      <c r="F67" t="str">
        <f>"'"&amp;Data!E67&amp;"',"</f>
        <v>'./pcb/YageoLCNSeries.PcbLib',</v>
      </c>
      <c r="G67" t="str">
        <f>"'"&amp;Data!F67&amp;"',"</f>
        <v>'43nH',</v>
      </c>
      <c r="H67" t="str">
        <f>"'"&amp;Data!G67&amp;"',"</f>
        <v>'±2%',</v>
      </c>
      <c r="I67" t="str">
        <f>"'"&amp;Data!H67&amp;"',"</f>
        <v>'https://www.promelec.ru/pdf/LCN-Series.pdf',</v>
      </c>
      <c r="J67" t="str">
        <f>"'"&amp;Data!I67&amp;"',"</f>
        <v>'Datasheet',</v>
      </c>
      <c r="K67" t="str">
        <f>"'"&amp;Data!J67&amp;"',"</f>
        <v>'0603',</v>
      </c>
      <c r="L67" t="str">
        <f>"'"&amp;Data!K67&amp;"',"</f>
        <v>'Yageo',</v>
      </c>
      <c r="M67" t="str">
        <f>"'"&amp;Data!L67&amp;"',"</f>
        <v>'SMD катушка индуктивности',</v>
      </c>
      <c r="N67" t="str">
        <f>"'"&amp;Data!M67&amp;"',"</f>
        <v>'',</v>
      </c>
      <c r="O67" t="str">
        <f>"'"&amp;Data!N67&amp;"');"</f>
        <v>'Промэлектроника');</v>
      </c>
      <c r="P67" t="str">
        <f t="shared" ref="P67:P130" si="1">CONCATENATE(A67,B67,C67,D67,E67,F67,G67,H67,I67,J67,K67,L67,M67,N67,O67)</f>
        <v>INSERT INTO 'InductSMD'('PartNumber','Library Ref','Library Path','Footprint Ref','Footprint Path','Value','Tolerance','ComponentLink1URL','ComponentLink1Description','Package','Manufacturer','Note','Price','Supplier') VALUES ('LCN0603T-43NG','Inductor','./sch/passive.SchLib','LCN0603','./pcb/YageoLCNSeries.PcbLib','43nH','±2%','https://www.promelec.ru/pdf/LCN-Series.pdf','Datasheet','0603','Yageo','SMD катушка индуктивности','','Промэлектроника');</v>
      </c>
    </row>
    <row r="68" spans="1:16" x14ac:dyDescent="0.25">
      <c r="A68" t="s">
        <v>38</v>
      </c>
      <c r="B68" t="str">
        <f>"'"&amp;Data!A68&amp;"',"</f>
        <v>'LCN0603T-43NJ',</v>
      </c>
      <c r="C68" t="str">
        <f>"'"&amp;Data!B68&amp;"',"</f>
        <v>'Inductor',</v>
      </c>
      <c r="D68" t="str">
        <f>"'"&amp;Data!C68&amp;"',"</f>
        <v>'./sch/passive.SchLib',</v>
      </c>
      <c r="E68" t="str">
        <f>"'"&amp;Data!D68&amp;"',"</f>
        <v>'LCN0603',</v>
      </c>
      <c r="F68" t="str">
        <f>"'"&amp;Data!E68&amp;"',"</f>
        <v>'./pcb/YageoLCNSeries.PcbLib',</v>
      </c>
      <c r="G68" t="str">
        <f>"'"&amp;Data!F68&amp;"',"</f>
        <v>'43nH',</v>
      </c>
      <c r="H68" t="str">
        <f>"'"&amp;Data!G68&amp;"',"</f>
        <v>'±5%',</v>
      </c>
      <c r="I68" t="str">
        <f>"'"&amp;Data!H68&amp;"',"</f>
        <v>'https://www.promelec.ru/pdf/LCN-Series.pdf',</v>
      </c>
      <c r="J68" t="str">
        <f>"'"&amp;Data!I68&amp;"',"</f>
        <v>'Datasheet',</v>
      </c>
      <c r="K68" t="str">
        <f>"'"&amp;Data!J68&amp;"',"</f>
        <v>'0603',</v>
      </c>
      <c r="L68" t="str">
        <f>"'"&amp;Data!K68&amp;"',"</f>
        <v>'Yageo',</v>
      </c>
      <c r="M68" t="str">
        <f>"'"&amp;Data!L68&amp;"',"</f>
        <v>'SMD катушка индуктивности',</v>
      </c>
      <c r="N68" t="str">
        <f>"'"&amp;Data!M68&amp;"',"</f>
        <v>'',</v>
      </c>
      <c r="O68" t="str">
        <f>"'"&amp;Data!N68&amp;"');"</f>
        <v>'Промэлектроника');</v>
      </c>
      <c r="P6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('LCN0603T-43NJ','Inductor','./sch/passive.SchLib','LCN0603','./pcb/YageoLCNSeries.PcbLib','43nH','±5%','https://www.promelec.ru/pdf/LCN-Series.pdf','Datasheet','0603','Yageo','SMD катушка индуктивности','','Промэлектроника');</v>
      </c>
    </row>
    <row r="69" spans="1:16" x14ac:dyDescent="0.25">
      <c r="A69" t="s">
        <v>38</v>
      </c>
      <c r="B69" t="str">
        <f>"'"&amp;Data!A69&amp;"',"</f>
        <v>'LCN0603T-43NK',</v>
      </c>
      <c r="C69" t="str">
        <f>"'"&amp;Data!B69&amp;"',"</f>
        <v>'Inductor',</v>
      </c>
      <c r="D69" t="str">
        <f>"'"&amp;Data!C69&amp;"',"</f>
        <v>'./sch/passive.SchLib',</v>
      </c>
      <c r="E69" t="str">
        <f>"'"&amp;Data!D69&amp;"',"</f>
        <v>'LCN0603',</v>
      </c>
      <c r="F69" t="str">
        <f>"'"&amp;Data!E69&amp;"',"</f>
        <v>'./pcb/YageoLCNSeries.PcbLib',</v>
      </c>
      <c r="G69" t="str">
        <f>"'"&amp;Data!F69&amp;"',"</f>
        <v>'43nH',</v>
      </c>
      <c r="H69" t="str">
        <f>"'"&amp;Data!G69&amp;"',"</f>
        <v>'±10%',</v>
      </c>
      <c r="I69" t="str">
        <f>"'"&amp;Data!H69&amp;"',"</f>
        <v>'https://www.promelec.ru/pdf/LCN-Series.pdf',</v>
      </c>
      <c r="J69" t="str">
        <f>"'"&amp;Data!I69&amp;"',"</f>
        <v>'Datasheet',</v>
      </c>
      <c r="K69" t="str">
        <f>"'"&amp;Data!J69&amp;"',"</f>
        <v>'0603',</v>
      </c>
      <c r="L69" t="str">
        <f>"'"&amp;Data!K69&amp;"',"</f>
        <v>'Yageo',</v>
      </c>
      <c r="M69" t="str">
        <f>"'"&amp;Data!L69&amp;"',"</f>
        <v>'SMD катушка индуктивности',</v>
      </c>
      <c r="N69" t="str">
        <f>"'"&amp;Data!M69&amp;"',"</f>
        <v>'',</v>
      </c>
      <c r="O69" t="str">
        <f>"'"&amp;Data!N69&amp;"');"</f>
        <v>'Промэлектроника');</v>
      </c>
      <c r="P6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('LCN0603T-43NK','Inductor','./sch/passive.SchLib','LCN0603','./pcb/YageoLCNSeries.PcbLib','43nH','±10%','https://www.promelec.ru/pdf/LCN-Series.pdf','Datasheet','0603','Yageo','SMD катушка индуктивности','','Промэлектроника');</v>
      </c>
    </row>
    <row r="70" spans="1:16" x14ac:dyDescent="0.25">
      <c r="A70" t="s">
        <v>38</v>
      </c>
      <c r="B70" t="str">
        <f>"'"&amp;Data!A70&amp;"',"</f>
        <v>'LCN0603T-47NG',</v>
      </c>
      <c r="C70" t="str">
        <f>"'"&amp;Data!B70&amp;"',"</f>
        <v>'Inductor',</v>
      </c>
      <c r="D70" t="str">
        <f>"'"&amp;Data!C70&amp;"',"</f>
        <v>'./sch/passive.SchLib',</v>
      </c>
      <c r="E70" t="str">
        <f>"'"&amp;Data!D70&amp;"',"</f>
        <v>'LCN0603',</v>
      </c>
      <c r="F70" t="str">
        <f>"'"&amp;Data!E70&amp;"',"</f>
        <v>'./pcb/YageoLCNSeries.PcbLib',</v>
      </c>
      <c r="G70" t="str">
        <f>"'"&amp;Data!F70&amp;"',"</f>
        <v>'47nH',</v>
      </c>
      <c r="H70" t="str">
        <f>"'"&amp;Data!G70&amp;"',"</f>
        <v>'±2%',</v>
      </c>
      <c r="I70" t="str">
        <f>"'"&amp;Data!H70&amp;"',"</f>
        <v>'https://www.promelec.ru/pdf/LCN-Series.pdf',</v>
      </c>
      <c r="J70" t="str">
        <f>"'"&amp;Data!I70&amp;"',"</f>
        <v>'Datasheet',</v>
      </c>
      <c r="K70" t="str">
        <f>"'"&amp;Data!J70&amp;"',"</f>
        <v>'0603',</v>
      </c>
      <c r="L70" t="str">
        <f>"'"&amp;Data!K70&amp;"',"</f>
        <v>'Yageo',</v>
      </c>
      <c r="M70" t="str">
        <f>"'"&amp;Data!L70&amp;"',"</f>
        <v>'SMD катушка индуктивности',</v>
      </c>
      <c r="N70" t="str">
        <f>"'"&amp;Data!M70&amp;"',"</f>
        <v>'',</v>
      </c>
      <c r="O70" t="str">
        <f>"'"&amp;Data!N70&amp;"');"</f>
        <v>'Промэлектроника');</v>
      </c>
      <c r="P7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('LCN0603T-47NG','Inductor','./sch/passive.SchLib','LCN0603','./pcb/YageoLCNSeries.PcbLib','47nH','±2%','https://www.promelec.ru/pdf/LCN-Series.pdf','Datasheet','0603','Yageo','SMD катушка индуктивности','','Промэлектроника');</v>
      </c>
    </row>
    <row r="71" spans="1:16" x14ac:dyDescent="0.25">
      <c r="A71" t="s">
        <v>38</v>
      </c>
      <c r="B71" t="str">
        <f>"'"&amp;Data!A71&amp;"',"</f>
        <v>'LCN0603T-47NJ',</v>
      </c>
      <c r="C71" t="str">
        <f>"'"&amp;Data!B71&amp;"',"</f>
        <v>'Inductor',</v>
      </c>
      <c r="D71" t="str">
        <f>"'"&amp;Data!C71&amp;"',"</f>
        <v>'./sch/passive.SchLib',</v>
      </c>
      <c r="E71" t="str">
        <f>"'"&amp;Data!D71&amp;"',"</f>
        <v>'LCN0603',</v>
      </c>
      <c r="F71" t="str">
        <f>"'"&amp;Data!E71&amp;"',"</f>
        <v>'./pcb/YageoLCNSeries.PcbLib',</v>
      </c>
      <c r="G71" t="str">
        <f>"'"&amp;Data!F71&amp;"',"</f>
        <v>'47nH',</v>
      </c>
      <c r="H71" t="str">
        <f>"'"&amp;Data!G71&amp;"',"</f>
        <v>'±5%',</v>
      </c>
      <c r="I71" t="str">
        <f>"'"&amp;Data!H71&amp;"',"</f>
        <v>'https://www.promelec.ru/pdf/LCN-Series.pdf',</v>
      </c>
      <c r="J71" t="str">
        <f>"'"&amp;Data!I71&amp;"',"</f>
        <v>'Datasheet',</v>
      </c>
      <c r="K71" t="str">
        <f>"'"&amp;Data!J71&amp;"',"</f>
        <v>'0603',</v>
      </c>
      <c r="L71" t="str">
        <f>"'"&amp;Data!K71&amp;"',"</f>
        <v>'Yageo',</v>
      </c>
      <c r="M71" t="str">
        <f>"'"&amp;Data!L71&amp;"',"</f>
        <v>'SMD катушка индуктивности',</v>
      </c>
      <c r="N71" t="str">
        <f>"'"&amp;Data!M71&amp;"',"</f>
        <v>'',</v>
      </c>
      <c r="O71" t="str">
        <f>"'"&amp;Data!N71&amp;"');"</f>
        <v>'Промэлектроника');</v>
      </c>
      <c r="P7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('LCN0603T-47NJ','Inductor','./sch/passive.SchLib','LCN0603','./pcb/YageoLCNSeries.PcbLib','47nH','±5%','https://www.promelec.ru/pdf/LCN-Series.pdf','Datasheet','0603','Yageo','SMD катушка индуктивности','','Промэлектроника');</v>
      </c>
    </row>
    <row r="72" spans="1:16" x14ac:dyDescent="0.25">
      <c r="A72" t="s">
        <v>38</v>
      </c>
      <c r="B72" t="str">
        <f>"'"&amp;Data!A72&amp;"',"</f>
        <v>'LCN0603T-47NK',</v>
      </c>
      <c r="C72" t="str">
        <f>"'"&amp;Data!B72&amp;"',"</f>
        <v>'Inductor',</v>
      </c>
      <c r="D72" t="str">
        <f>"'"&amp;Data!C72&amp;"',"</f>
        <v>'./sch/passive.SchLib',</v>
      </c>
      <c r="E72" t="str">
        <f>"'"&amp;Data!D72&amp;"',"</f>
        <v>'LCN0603',</v>
      </c>
      <c r="F72" t="str">
        <f>"'"&amp;Data!E72&amp;"',"</f>
        <v>'./pcb/YageoLCNSeries.PcbLib',</v>
      </c>
      <c r="G72" t="str">
        <f>"'"&amp;Data!F72&amp;"',"</f>
        <v>'47nH',</v>
      </c>
      <c r="H72" t="str">
        <f>"'"&amp;Data!G72&amp;"',"</f>
        <v>'±10%',</v>
      </c>
      <c r="I72" t="str">
        <f>"'"&amp;Data!H72&amp;"',"</f>
        <v>'https://www.promelec.ru/pdf/LCN-Series.pdf',</v>
      </c>
      <c r="J72" t="str">
        <f>"'"&amp;Data!I72&amp;"',"</f>
        <v>'Datasheet',</v>
      </c>
      <c r="K72" t="str">
        <f>"'"&amp;Data!J72&amp;"',"</f>
        <v>'0603',</v>
      </c>
      <c r="L72" t="str">
        <f>"'"&amp;Data!K72&amp;"',"</f>
        <v>'Yageo',</v>
      </c>
      <c r="M72" t="str">
        <f>"'"&amp;Data!L72&amp;"',"</f>
        <v>'SMD катушка индуктивности',</v>
      </c>
      <c r="N72" t="str">
        <f>"'"&amp;Data!M72&amp;"',"</f>
        <v>'',</v>
      </c>
      <c r="O72" t="str">
        <f>"'"&amp;Data!N72&amp;"');"</f>
        <v>'Промэлектроника');</v>
      </c>
      <c r="P7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('LCN0603T-47NK','Inductor','./sch/passive.SchLib','LCN0603','./pcb/YageoLCNSeries.PcbLib','47nH','±10%','https://www.promelec.ru/pdf/LCN-Series.pdf','Datasheet','0603','Yageo','SMD катушка индуктивности','','Промэлектроника');</v>
      </c>
    </row>
    <row r="73" spans="1:16" x14ac:dyDescent="0.25">
      <c r="A73" t="s">
        <v>38</v>
      </c>
      <c r="B73" t="str">
        <f>"'"&amp;Data!A73&amp;"',"</f>
        <v>'LCN0603T-56NG',</v>
      </c>
      <c r="C73" t="str">
        <f>"'"&amp;Data!B73&amp;"',"</f>
        <v>'Inductor',</v>
      </c>
      <c r="D73" t="str">
        <f>"'"&amp;Data!C73&amp;"',"</f>
        <v>'./sch/passive.SchLib',</v>
      </c>
      <c r="E73" t="str">
        <f>"'"&amp;Data!D73&amp;"',"</f>
        <v>'LCN0603',</v>
      </c>
      <c r="F73" t="str">
        <f>"'"&amp;Data!E73&amp;"',"</f>
        <v>'./pcb/YageoLCNSeries.PcbLib',</v>
      </c>
      <c r="G73" t="str">
        <f>"'"&amp;Data!F73&amp;"',"</f>
        <v>'56nH',</v>
      </c>
      <c r="H73" t="str">
        <f>"'"&amp;Data!G73&amp;"',"</f>
        <v>'±2%',</v>
      </c>
      <c r="I73" t="str">
        <f>"'"&amp;Data!H73&amp;"',"</f>
        <v>'https://www.promelec.ru/pdf/LCN-Series.pdf',</v>
      </c>
      <c r="J73" t="str">
        <f>"'"&amp;Data!I73&amp;"',"</f>
        <v>'Datasheet',</v>
      </c>
      <c r="K73" t="str">
        <f>"'"&amp;Data!J73&amp;"',"</f>
        <v>'0603',</v>
      </c>
      <c r="L73" t="str">
        <f>"'"&amp;Data!K73&amp;"',"</f>
        <v>'Yageo',</v>
      </c>
      <c r="M73" t="str">
        <f>"'"&amp;Data!L73&amp;"',"</f>
        <v>'SMD катушка индуктивности',</v>
      </c>
      <c r="N73" t="str">
        <f>"'"&amp;Data!M73&amp;"',"</f>
        <v>'',</v>
      </c>
      <c r="O73" t="str">
        <f>"'"&amp;Data!N73&amp;"');"</f>
        <v>'Промэлектроника');</v>
      </c>
      <c r="P7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('LCN0603T-56NG','Inductor','./sch/passive.SchLib','LCN0603','./pcb/YageoLCNSeries.PcbLib','56nH','±2%','https://www.promelec.ru/pdf/LCN-Series.pdf','Datasheet','0603','Yageo','SMD катушка индуктивности','','Промэлектроника');</v>
      </c>
    </row>
    <row r="74" spans="1:16" x14ac:dyDescent="0.25">
      <c r="A74" t="s">
        <v>38</v>
      </c>
      <c r="B74" t="str">
        <f>"'"&amp;Data!A74&amp;"',"</f>
        <v>'LCN0603T-56NJ',</v>
      </c>
      <c r="C74" t="str">
        <f>"'"&amp;Data!B74&amp;"',"</f>
        <v>'Inductor',</v>
      </c>
      <c r="D74" t="str">
        <f>"'"&amp;Data!C74&amp;"',"</f>
        <v>'./sch/passive.SchLib',</v>
      </c>
      <c r="E74" t="str">
        <f>"'"&amp;Data!D74&amp;"',"</f>
        <v>'LCN0603',</v>
      </c>
      <c r="F74" t="str">
        <f>"'"&amp;Data!E74&amp;"',"</f>
        <v>'./pcb/YageoLCNSeries.PcbLib',</v>
      </c>
      <c r="G74" t="str">
        <f>"'"&amp;Data!F74&amp;"',"</f>
        <v>'56nH',</v>
      </c>
      <c r="H74" t="str">
        <f>"'"&amp;Data!G74&amp;"',"</f>
        <v>'±5%',</v>
      </c>
      <c r="I74" t="str">
        <f>"'"&amp;Data!H74&amp;"',"</f>
        <v>'https://www.promelec.ru/pdf/LCN-Series.pdf',</v>
      </c>
      <c r="J74" t="str">
        <f>"'"&amp;Data!I74&amp;"',"</f>
        <v>'Datasheet',</v>
      </c>
      <c r="K74" t="str">
        <f>"'"&amp;Data!J74&amp;"',"</f>
        <v>'0603',</v>
      </c>
      <c r="L74" t="str">
        <f>"'"&amp;Data!K74&amp;"',"</f>
        <v>'Yageo',</v>
      </c>
      <c r="M74" t="str">
        <f>"'"&amp;Data!L74&amp;"',"</f>
        <v>'SMD катушка индуктивности',</v>
      </c>
      <c r="N74" t="str">
        <f>"'"&amp;Data!M74&amp;"',"</f>
        <v>'',</v>
      </c>
      <c r="O74" t="str">
        <f>"'"&amp;Data!N74&amp;"');"</f>
        <v>'Промэлектроника');</v>
      </c>
      <c r="P7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('LCN0603T-56NJ','Inductor','./sch/passive.SchLib','LCN0603','./pcb/YageoLCNSeries.PcbLib','56nH','±5%','https://www.promelec.ru/pdf/LCN-Series.pdf','Datasheet','0603','Yageo','SMD катушка индуктивности','','Промэлектроника');</v>
      </c>
    </row>
    <row r="75" spans="1:16" x14ac:dyDescent="0.25">
      <c r="A75" t="s">
        <v>38</v>
      </c>
      <c r="B75" t="str">
        <f>"'"&amp;Data!A75&amp;"',"</f>
        <v>'LCN0603T-56NK',</v>
      </c>
      <c r="C75" t="str">
        <f>"'"&amp;Data!B75&amp;"',"</f>
        <v>'Inductor',</v>
      </c>
      <c r="D75" t="str">
        <f>"'"&amp;Data!C75&amp;"',"</f>
        <v>'./sch/passive.SchLib',</v>
      </c>
      <c r="E75" t="str">
        <f>"'"&amp;Data!D75&amp;"',"</f>
        <v>'LCN0603',</v>
      </c>
      <c r="F75" t="str">
        <f>"'"&amp;Data!E75&amp;"',"</f>
        <v>'./pcb/YageoLCNSeries.PcbLib',</v>
      </c>
      <c r="G75" t="str">
        <f>"'"&amp;Data!F75&amp;"',"</f>
        <v>'56nH',</v>
      </c>
      <c r="H75" t="str">
        <f>"'"&amp;Data!G75&amp;"',"</f>
        <v>'±10%',</v>
      </c>
      <c r="I75" t="str">
        <f>"'"&amp;Data!H75&amp;"',"</f>
        <v>'https://www.promelec.ru/pdf/LCN-Series.pdf',</v>
      </c>
      <c r="J75" t="str">
        <f>"'"&amp;Data!I75&amp;"',"</f>
        <v>'Datasheet',</v>
      </c>
      <c r="K75" t="str">
        <f>"'"&amp;Data!J75&amp;"',"</f>
        <v>'0603',</v>
      </c>
      <c r="L75" t="str">
        <f>"'"&amp;Data!K75&amp;"',"</f>
        <v>'Yageo',</v>
      </c>
      <c r="M75" t="str">
        <f>"'"&amp;Data!L75&amp;"',"</f>
        <v>'SMD катушка индуктивности',</v>
      </c>
      <c r="N75" t="str">
        <f>"'"&amp;Data!M75&amp;"',"</f>
        <v>'',</v>
      </c>
      <c r="O75" t="str">
        <f>"'"&amp;Data!N75&amp;"');"</f>
        <v>'Промэлектроника');</v>
      </c>
      <c r="P7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('LCN0603T-56NK','Inductor','./sch/passive.SchLib','LCN0603','./pcb/YageoLCNSeries.PcbLib','56nH','±10%','https://www.promelec.ru/pdf/LCN-Series.pdf','Datasheet','0603','Yageo','SMD катушка индуктивности','','Промэлектроника');</v>
      </c>
    </row>
    <row r="76" spans="1:16" x14ac:dyDescent="0.25">
      <c r="A76" t="s">
        <v>38</v>
      </c>
      <c r="B76" t="str">
        <f>"'"&amp;Data!A76&amp;"',"</f>
        <v>'LCN0603T-68NG',</v>
      </c>
      <c r="C76" t="str">
        <f>"'"&amp;Data!B76&amp;"',"</f>
        <v>'Inductor',</v>
      </c>
      <c r="D76" t="str">
        <f>"'"&amp;Data!C76&amp;"',"</f>
        <v>'./sch/passive.SchLib',</v>
      </c>
      <c r="E76" t="str">
        <f>"'"&amp;Data!D76&amp;"',"</f>
        <v>'LCN0603',</v>
      </c>
      <c r="F76" t="str">
        <f>"'"&amp;Data!E76&amp;"',"</f>
        <v>'./pcb/YageoLCNSeries.PcbLib',</v>
      </c>
      <c r="G76" t="str">
        <f>"'"&amp;Data!F76&amp;"',"</f>
        <v>'68nH',</v>
      </c>
      <c r="H76" t="str">
        <f>"'"&amp;Data!G76&amp;"',"</f>
        <v>'±2%',</v>
      </c>
      <c r="I76" t="str">
        <f>"'"&amp;Data!H76&amp;"',"</f>
        <v>'https://www.promelec.ru/pdf/LCN-Series.pdf',</v>
      </c>
      <c r="J76" t="str">
        <f>"'"&amp;Data!I76&amp;"',"</f>
        <v>'Datasheet',</v>
      </c>
      <c r="K76" t="str">
        <f>"'"&amp;Data!J76&amp;"',"</f>
        <v>'0603',</v>
      </c>
      <c r="L76" t="str">
        <f>"'"&amp;Data!K76&amp;"',"</f>
        <v>'Yageo',</v>
      </c>
      <c r="M76" t="str">
        <f>"'"&amp;Data!L76&amp;"',"</f>
        <v>'SMD катушка индуктивности',</v>
      </c>
      <c r="N76" t="str">
        <f>"'"&amp;Data!M76&amp;"',"</f>
        <v>'',</v>
      </c>
      <c r="O76" t="str">
        <f>"'"&amp;Data!N76&amp;"');"</f>
        <v>'Промэлектроника');</v>
      </c>
      <c r="P7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('LCN0603T-68NG','Inductor','./sch/passive.SchLib','LCN0603','./pcb/YageoLCNSeries.PcbLib','68nH','±2%','https://www.promelec.ru/pdf/LCN-Series.pdf','Datasheet','0603','Yageo','SMD катушка индуктивности','','Промэлектроника');</v>
      </c>
    </row>
    <row r="77" spans="1:16" x14ac:dyDescent="0.25">
      <c r="A77" t="s">
        <v>38</v>
      </c>
      <c r="B77" t="str">
        <f>"'"&amp;Data!A77&amp;"',"</f>
        <v>'LCN0603T-68NJ',</v>
      </c>
      <c r="C77" t="str">
        <f>"'"&amp;Data!B77&amp;"',"</f>
        <v>'Inductor',</v>
      </c>
      <c r="D77" t="str">
        <f>"'"&amp;Data!C77&amp;"',"</f>
        <v>'./sch/passive.SchLib',</v>
      </c>
      <c r="E77" t="str">
        <f>"'"&amp;Data!D77&amp;"',"</f>
        <v>'LCN0603',</v>
      </c>
      <c r="F77" t="str">
        <f>"'"&amp;Data!E77&amp;"',"</f>
        <v>'./pcb/YageoLCNSeries.PcbLib',</v>
      </c>
      <c r="G77" t="str">
        <f>"'"&amp;Data!F77&amp;"',"</f>
        <v>'68nH',</v>
      </c>
      <c r="H77" t="str">
        <f>"'"&amp;Data!G77&amp;"',"</f>
        <v>'±5%',</v>
      </c>
      <c r="I77" t="str">
        <f>"'"&amp;Data!H77&amp;"',"</f>
        <v>'https://www.promelec.ru/pdf/LCN-Series.pdf',</v>
      </c>
      <c r="J77" t="str">
        <f>"'"&amp;Data!I77&amp;"',"</f>
        <v>'Datasheet',</v>
      </c>
      <c r="K77" t="str">
        <f>"'"&amp;Data!J77&amp;"',"</f>
        <v>'0603',</v>
      </c>
      <c r="L77" t="str">
        <f>"'"&amp;Data!K77&amp;"',"</f>
        <v>'Yageo',</v>
      </c>
      <c r="M77" t="str">
        <f>"'"&amp;Data!L77&amp;"',"</f>
        <v>'SMD катушка индуктивности',</v>
      </c>
      <c r="N77" t="str">
        <f>"'"&amp;Data!M77&amp;"',"</f>
        <v>'',</v>
      </c>
      <c r="O77" t="str">
        <f>"'"&amp;Data!N77&amp;"');"</f>
        <v>'Промэлектроника');</v>
      </c>
      <c r="P7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('LCN0603T-68NJ','Inductor','./sch/passive.SchLib','LCN0603','./pcb/YageoLCNSeries.PcbLib','68nH','±5%','https://www.promelec.ru/pdf/LCN-Series.pdf','Datasheet','0603','Yageo','SMD катушка индуктивности','','Промэлектроника');</v>
      </c>
    </row>
    <row r="78" spans="1:16" x14ac:dyDescent="0.25">
      <c r="A78" t="s">
        <v>38</v>
      </c>
      <c r="B78" t="str">
        <f>"'"&amp;Data!A78&amp;"',"</f>
        <v>'LCN0603T-68NK',</v>
      </c>
      <c r="C78" t="str">
        <f>"'"&amp;Data!B78&amp;"',"</f>
        <v>'Inductor',</v>
      </c>
      <c r="D78" t="str">
        <f>"'"&amp;Data!C78&amp;"',"</f>
        <v>'./sch/passive.SchLib',</v>
      </c>
      <c r="E78" t="str">
        <f>"'"&amp;Data!D78&amp;"',"</f>
        <v>'LCN0603',</v>
      </c>
      <c r="F78" t="str">
        <f>"'"&amp;Data!E78&amp;"',"</f>
        <v>'./pcb/YageoLCNSeries.PcbLib',</v>
      </c>
      <c r="G78" t="str">
        <f>"'"&amp;Data!F78&amp;"',"</f>
        <v>'68nH',</v>
      </c>
      <c r="H78" t="str">
        <f>"'"&amp;Data!G78&amp;"',"</f>
        <v>'±10%',</v>
      </c>
      <c r="I78" t="str">
        <f>"'"&amp;Data!H78&amp;"',"</f>
        <v>'https://www.promelec.ru/pdf/LCN-Series.pdf',</v>
      </c>
      <c r="J78" t="str">
        <f>"'"&amp;Data!I78&amp;"',"</f>
        <v>'Datasheet',</v>
      </c>
      <c r="K78" t="str">
        <f>"'"&amp;Data!J78&amp;"',"</f>
        <v>'0603',</v>
      </c>
      <c r="L78" t="str">
        <f>"'"&amp;Data!K78&amp;"',"</f>
        <v>'Yageo',</v>
      </c>
      <c r="M78" t="str">
        <f>"'"&amp;Data!L78&amp;"',"</f>
        <v>'SMD катушка индуктивности',</v>
      </c>
      <c r="N78" t="str">
        <f>"'"&amp;Data!M78&amp;"',"</f>
        <v>'',</v>
      </c>
      <c r="O78" t="str">
        <f>"'"&amp;Data!N78&amp;"');"</f>
        <v>'Промэлектроника');</v>
      </c>
      <c r="P7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('LCN0603T-68NK','Inductor','./sch/passive.SchLib','LCN0603','./pcb/YageoLCNSeries.PcbLib','68nH','±10%','https://www.promelec.ru/pdf/LCN-Series.pdf','Datasheet','0603','Yageo','SMD катушка индуктивности','','Промэлектроника');</v>
      </c>
    </row>
    <row r="79" spans="1:16" x14ac:dyDescent="0.25">
      <c r="A79" t="s">
        <v>38</v>
      </c>
      <c r="B79" t="str">
        <f>"'"&amp;Data!A79&amp;"',"</f>
        <v>'LCN0603T-72NG',</v>
      </c>
      <c r="C79" t="str">
        <f>"'"&amp;Data!B79&amp;"',"</f>
        <v>'Inductor',</v>
      </c>
      <c r="D79" t="str">
        <f>"'"&amp;Data!C79&amp;"',"</f>
        <v>'./sch/passive.SchLib',</v>
      </c>
      <c r="E79" t="str">
        <f>"'"&amp;Data!D79&amp;"',"</f>
        <v>'LCN0603',</v>
      </c>
      <c r="F79" t="str">
        <f>"'"&amp;Data!E79&amp;"',"</f>
        <v>'./pcb/YageoLCNSeries.PcbLib',</v>
      </c>
      <c r="G79" t="str">
        <f>"'"&amp;Data!F79&amp;"',"</f>
        <v>'72nH',</v>
      </c>
      <c r="H79" t="str">
        <f>"'"&amp;Data!G79&amp;"',"</f>
        <v>'±2%',</v>
      </c>
      <c r="I79" t="str">
        <f>"'"&amp;Data!H79&amp;"',"</f>
        <v>'https://www.promelec.ru/pdf/LCN-Series.pdf',</v>
      </c>
      <c r="J79" t="str">
        <f>"'"&amp;Data!I79&amp;"',"</f>
        <v>'Datasheet',</v>
      </c>
      <c r="K79" t="str">
        <f>"'"&amp;Data!J79&amp;"',"</f>
        <v>'0603',</v>
      </c>
      <c r="L79" t="str">
        <f>"'"&amp;Data!K79&amp;"',"</f>
        <v>'Yageo',</v>
      </c>
      <c r="M79" t="str">
        <f>"'"&amp;Data!L79&amp;"',"</f>
        <v>'SMD катушка индуктивности',</v>
      </c>
      <c r="N79" t="str">
        <f>"'"&amp;Data!M79&amp;"',"</f>
        <v>'',</v>
      </c>
      <c r="O79" t="str">
        <f>"'"&amp;Data!N79&amp;"');"</f>
        <v>'Промэлектроника');</v>
      </c>
      <c r="P7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('LCN0603T-72NG','Inductor','./sch/passive.SchLib','LCN0603','./pcb/YageoLCNSeries.PcbLib','72nH','±2%','https://www.promelec.ru/pdf/LCN-Series.pdf','Datasheet','0603','Yageo','SMD катушка индуктивности','','Промэлектроника');</v>
      </c>
    </row>
    <row r="80" spans="1:16" x14ac:dyDescent="0.25">
      <c r="A80" t="s">
        <v>38</v>
      </c>
      <c r="B80" t="str">
        <f>"'"&amp;Data!A80&amp;"',"</f>
        <v>'LCN0603T-72NJ',</v>
      </c>
      <c r="C80" t="str">
        <f>"'"&amp;Data!B80&amp;"',"</f>
        <v>'Inductor',</v>
      </c>
      <c r="D80" t="str">
        <f>"'"&amp;Data!C80&amp;"',"</f>
        <v>'./sch/passive.SchLib',</v>
      </c>
      <c r="E80" t="str">
        <f>"'"&amp;Data!D80&amp;"',"</f>
        <v>'LCN0603',</v>
      </c>
      <c r="F80" t="str">
        <f>"'"&amp;Data!E80&amp;"',"</f>
        <v>'./pcb/YageoLCNSeries.PcbLib',</v>
      </c>
      <c r="G80" t="str">
        <f>"'"&amp;Data!F80&amp;"',"</f>
        <v>'72nH',</v>
      </c>
      <c r="H80" t="str">
        <f>"'"&amp;Data!G80&amp;"',"</f>
        <v>'±5%',</v>
      </c>
      <c r="I80" t="str">
        <f>"'"&amp;Data!H80&amp;"',"</f>
        <v>'https://www.promelec.ru/pdf/LCN-Series.pdf',</v>
      </c>
      <c r="J80" t="str">
        <f>"'"&amp;Data!I80&amp;"',"</f>
        <v>'Datasheet',</v>
      </c>
      <c r="K80" t="str">
        <f>"'"&amp;Data!J80&amp;"',"</f>
        <v>'0603',</v>
      </c>
      <c r="L80" t="str">
        <f>"'"&amp;Data!K80&amp;"',"</f>
        <v>'Yageo',</v>
      </c>
      <c r="M80" t="str">
        <f>"'"&amp;Data!L80&amp;"',"</f>
        <v>'SMD катушка индуктивности',</v>
      </c>
      <c r="N80" t="str">
        <f>"'"&amp;Data!M80&amp;"',"</f>
        <v>'',</v>
      </c>
      <c r="O80" t="str">
        <f>"'"&amp;Data!N80&amp;"');"</f>
        <v>'Промэлектроника');</v>
      </c>
      <c r="P8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('LCN0603T-72NJ','Inductor','./sch/passive.SchLib','LCN0603','./pcb/YageoLCNSeries.PcbLib','72nH','±5%','https://www.promelec.ru/pdf/LCN-Series.pdf','Datasheet','0603','Yageo','SMD катушка индуктивности','','Промэлектроника');</v>
      </c>
    </row>
    <row r="81" spans="1:16" x14ac:dyDescent="0.25">
      <c r="A81" t="s">
        <v>38</v>
      </c>
      <c r="B81" t="str">
        <f>"'"&amp;Data!A81&amp;"',"</f>
        <v>'LCN0603T-72NK',</v>
      </c>
      <c r="C81" t="str">
        <f>"'"&amp;Data!B81&amp;"',"</f>
        <v>'Inductor',</v>
      </c>
      <c r="D81" t="str">
        <f>"'"&amp;Data!C81&amp;"',"</f>
        <v>'./sch/passive.SchLib',</v>
      </c>
      <c r="E81" t="str">
        <f>"'"&amp;Data!D81&amp;"',"</f>
        <v>'LCN0603',</v>
      </c>
      <c r="F81" t="str">
        <f>"'"&amp;Data!E81&amp;"',"</f>
        <v>'./pcb/YageoLCNSeries.PcbLib',</v>
      </c>
      <c r="G81" t="str">
        <f>"'"&amp;Data!F81&amp;"',"</f>
        <v>'72nH',</v>
      </c>
      <c r="H81" t="str">
        <f>"'"&amp;Data!G81&amp;"',"</f>
        <v>'±10%',</v>
      </c>
      <c r="I81" t="str">
        <f>"'"&amp;Data!H81&amp;"',"</f>
        <v>'https://www.promelec.ru/pdf/LCN-Series.pdf',</v>
      </c>
      <c r="J81" t="str">
        <f>"'"&amp;Data!I81&amp;"',"</f>
        <v>'Datasheet',</v>
      </c>
      <c r="K81" t="str">
        <f>"'"&amp;Data!J81&amp;"',"</f>
        <v>'0603',</v>
      </c>
      <c r="L81" t="str">
        <f>"'"&amp;Data!K81&amp;"',"</f>
        <v>'Yageo',</v>
      </c>
      <c r="M81" t="str">
        <f>"'"&amp;Data!L81&amp;"',"</f>
        <v>'SMD катушка индуктивности',</v>
      </c>
      <c r="N81" t="str">
        <f>"'"&amp;Data!M81&amp;"',"</f>
        <v>'',</v>
      </c>
      <c r="O81" t="str">
        <f>"'"&amp;Data!N81&amp;"');"</f>
        <v>'Промэлектроника');</v>
      </c>
      <c r="P8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('LCN0603T-72NK','Inductor','./sch/passive.SchLib','LCN0603','./pcb/YageoLCNSeries.PcbLib','72nH','±10%','https://www.promelec.ru/pdf/LCN-Series.pdf','Datasheet','0603','Yageo','SMD катушка индуктивности','','Промэлектроника');</v>
      </c>
    </row>
    <row r="82" spans="1:16" x14ac:dyDescent="0.25">
      <c r="A82" t="s">
        <v>38</v>
      </c>
      <c r="B82" t="str">
        <f>"'"&amp;Data!A82&amp;"',"</f>
        <v>'LCN0603T-82NG',</v>
      </c>
      <c r="C82" t="str">
        <f>"'"&amp;Data!B82&amp;"',"</f>
        <v>'Inductor',</v>
      </c>
      <c r="D82" t="str">
        <f>"'"&amp;Data!C82&amp;"',"</f>
        <v>'./sch/passive.SchLib',</v>
      </c>
      <c r="E82" t="str">
        <f>"'"&amp;Data!D82&amp;"',"</f>
        <v>'LCN0603',</v>
      </c>
      <c r="F82" t="str">
        <f>"'"&amp;Data!E82&amp;"',"</f>
        <v>'./pcb/YageoLCNSeries.PcbLib',</v>
      </c>
      <c r="G82" t="str">
        <f>"'"&amp;Data!F82&amp;"',"</f>
        <v>'82nH',</v>
      </c>
      <c r="H82" t="str">
        <f>"'"&amp;Data!G82&amp;"',"</f>
        <v>'±2%',</v>
      </c>
      <c r="I82" t="str">
        <f>"'"&amp;Data!H82&amp;"',"</f>
        <v>'https://www.promelec.ru/pdf/LCN-Series.pdf',</v>
      </c>
      <c r="J82" t="str">
        <f>"'"&amp;Data!I82&amp;"',"</f>
        <v>'Datasheet',</v>
      </c>
      <c r="K82" t="str">
        <f>"'"&amp;Data!J82&amp;"',"</f>
        <v>'0603',</v>
      </c>
      <c r="L82" t="str">
        <f>"'"&amp;Data!K82&amp;"',"</f>
        <v>'Yageo',</v>
      </c>
      <c r="M82" t="str">
        <f>"'"&amp;Data!L82&amp;"',"</f>
        <v>'SMD катушка индуктивности',</v>
      </c>
      <c r="N82" t="str">
        <f>"'"&amp;Data!M82&amp;"',"</f>
        <v>'',</v>
      </c>
      <c r="O82" t="str">
        <f>"'"&amp;Data!N82&amp;"');"</f>
        <v>'Промэлектроника');</v>
      </c>
      <c r="P8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('LCN0603T-82NG','Inductor','./sch/passive.SchLib','LCN0603','./pcb/YageoLCNSeries.PcbLib','82nH','±2%','https://www.promelec.ru/pdf/LCN-Series.pdf','Datasheet','0603','Yageo','SMD катушка индуктивности','','Промэлектроника');</v>
      </c>
    </row>
    <row r="83" spans="1:16" x14ac:dyDescent="0.25">
      <c r="A83" t="s">
        <v>38</v>
      </c>
      <c r="B83" t="str">
        <f>"'"&amp;Data!A83&amp;"',"</f>
        <v>'LCN0603T-82NJ',</v>
      </c>
      <c r="C83" t="str">
        <f>"'"&amp;Data!B83&amp;"',"</f>
        <v>'Inductor',</v>
      </c>
      <c r="D83" t="str">
        <f>"'"&amp;Data!C83&amp;"',"</f>
        <v>'./sch/passive.SchLib',</v>
      </c>
      <c r="E83" t="str">
        <f>"'"&amp;Data!D83&amp;"',"</f>
        <v>'LCN0603',</v>
      </c>
      <c r="F83" t="str">
        <f>"'"&amp;Data!E83&amp;"',"</f>
        <v>'./pcb/YageoLCNSeries.PcbLib',</v>
      </c>
      <c r="G83" t="str">
        <f>"'"&amp;Data!F83&amp;"',"</f>
        <v>'82nH',</v>
      </c>
      <c r="H83" t="str">
        <f>"'"&amp;Data!G83&amp;"',"</f>
        <v>'±5%',</v>
      </c>
      <c r="I83" t="str">
        <f>"'"&amp;Data!H83&amp;"',"</f>
        <v>'https://www.promelec.ru/pdf/LCN-Series.pdf',</v>
      </c>
      <c r="J83" t="str">
        <f>"'"&amp;Data!I83&amp;"',"</f>
        <v>'Datasheet',</v>
      </c>
      <c r="K83" t="str">
        <f>"'"&amp;Data!J83&amp;"',"</f>
        <v>'0603',</v>
      </c>
      <c r="L83" t="str">
        <f>"'"&amp;Data!K83&amp;"',"</f>
        <v>'Yageo',</v>
      </c>
      <c r="M83" t="str">
        <f>"'"&amp;Data!L83&amp;"',"</f>
        <v>'SMD катушка индуктивности',</v>
      </c>
      <c r="N83" t="str">
        <f>"'"&amp;Data!M83&amp;"',"</f>
        <v>'',</v>
      </c>
      <c r="O83" t="str">
        <f>"'"&amp;Data!N83&amp;"');"</f>
        <v>'Промэлектроника');</v>
      </c>
      <c r="P8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('LCN0603T-82NJ','Inductor','./sch/passive.SchLib','LCN0603','./pcb/YageoLCNSeries.PcbLib','82nH','±5%','https://www.promelec.ru/pdf/LCN-Series.pdf','Datasheet','0603','Yageo','SMD катушка индуктивности','','Промэлектроника');</v>
      </c>
    </row>
    <row r="84" spans="1:16" x14ac:dyDescent="0.25">
      <c r="A84" t="s">
        <v>38</v>
      </c>
      <c r="B84" t="str">
        <f>"'"&amp;Data!A84&amp;"',"</f>
        <v>'LCN0603T-82NK',</v>
      </c>
      <c r="C84" t="str">
        <f>"'"&amp;Data!B84&amp;"',"</f>
        <v>'Inductor',</v>
      </c>
      <c r="D84" t="str">
        <f>"'"&amp;Data!C84&amp;"',"</f>
        <v>'./sch/passive.SchLib',</v>
      </c>
      <c r="E84" t="str">
        <f>"'"&amp;Data!D84&amp;"',"</f>
        <v>'LCN0603',</v>
      </c>
      <c r="F84" t="str">
        <f>"'"&amp;Data!E84&amp;"',"</f>
        <v>'./pcb/YageoLCNSeries.PcbLib',</v>
      </c>
      <c r="G84" t="str">
        <f>"'"&amp;Data!F84&amp;"',"</f>
        <v>'82nH',</v>
      </c>
      <c r="H84" t="str">
        <f>"'"&amp;Data!G84&amp;"',"</f>
        <v>'±10%',</v>
      </c>
      <c r="I84" t="str">
        <f>"'"&amp;Data!H84&amp;"',"</f>
        <v>'https://www.promelec.ru/pdf/LCN-Series.pdf',</v>
      </c>
      <c r="J84" t="str">
        <f>"'"&amp;Data!I84&amp;"',"</f>
        <v>'Datasheet',</v>
      </c>
      <c r="K84" t="str">
        <f>"'"&amp;Data!J84&amp;"',"</f>
        <v>'0603',</v>
      </c>
      <c r="L84" t="str">
        <f>"'"&amp;Data!K84&amp;"',"</f>
        <v>'Yageo',</v>
      </c>
      <c r="M84" t="str">
        <f>"'"&amp;Data!L84&amp;"',"</f>
        <v>'SMD катушка индуктивности',</v>
      </c>
      <c r="N84" t="str">
        <f>"'"&amp;Data!M84&amp;"',"</f>
        <v>'',</v>
      </c>
      <c r="O84" t="str">
        <f>"'"&amp;Data!N84&amp;"');"</f>
        <v>'Промэлектроника');</v>
      </c>
      <c r="P8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('LCN0603T-82NK','Inductor','./sch/passive.SchLib','LCN0603','./pcb/YageoLCNSeries.PcbLib','82nH','±10%','https://www.promelec.ru/pdf/LCN-Series.pdf','Datasheet','0603','Yageo','SMD катушка индуктивности','','Промэлектроника');</v>
      </c>
    </row>
    <row r="85" spans="1:16" x14ac:dyDescent="0.25">
      <c r="A85" t="s">
        <v>38</v>
      </c>
      <c r="B85" t="str">
        <f>"'"&amp;Data!A85&amp;"',"</f>
        <v>'LCN0603T-R10G',</v>
      </c>
      <c r="C85" t="str">
        <f>"'"&amp;Data!B85&amp;"',"</f>
        <v>'Inductor',</v>
      </c>
      <c r="D85" t="str">
        <f>"'"&amp;Data!C85&amp;"',"</f>
        <v>'./sch/passive.SchLib',</v>
      </c>
      <c r="E85" t="str">
        <f>"'"&amp;Data!D85&amp;"',"</f>
        <v>'LCN0603',</v>
      </c>
      <c r="F85" t="str">
        <f>"'"&amp;Data!E85&amp;"',"</f>
        <v>'./pcb/YageoLCNSeries.PcbLib',</v>
      </c>
      <c r="G85" t="str">
        <f>"'"&amp;Data!F85&amp;"',"</f>
        <v>'100nH',</v>
      </c>
      <c r="H85" t="str">
        <f>"'"&amp;Data!G85&amp;"',"</f>
        <v>'±2%',</v>
      </c>
      <c r="I85" t="str">
        <f>"'"&amp;Data!H85&amp;"',"</f>
        <v>'https://www.promelec.ru/pdf/LCN-Series.pdf',</v>
      </c>
      <c r="J85" t="str">
        <f>"'"&amp;Data!I85&amp;"',"</f>
        <v>'Datasheet',</v>
      </c>
      <c r="K85" t="str">
        <f>"'"&amp;Data!J85&amp;"',"</f>
        <v>'0603',</v>
      </c>
      <c r="L85" t="str">
        <f>"'"&amp;Data!K85&amp;"',"</f>
        <v>'Yageo',</v>
      </c>
      <c r="M85" t="str">
        <f>"'"&amp;Data!L85&amp;"',"</f>
        <v>'SMD катушка индуктивности',</v>
      </c>
      <c r="N85" t="str">
        <f>"'"&amp;Data!M85&amp;"',"</f>
        <v>'',</v>
      </c>
      <c r="O85" t="str">
        <f>"'"&amp;Data!N85&amp;"');"</f>
        <v>'Промэлектроника');</v>
      </c>
      <c r="P8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('LCN0603T-R10G','Inductor','./sch/passive.SchLib','LCN0603','./pcb/YageoLCNSeries.PcbLib','100nH','±2%','https://www.promelec.ru/pdf/LCN-Series.pdf','Datasheet','0603','Yageo','SMD катушка индуктивности','','Промэлектроника');</v>
      </c>
    </row>
    <row r="86" spans="1:16" x14ac:dyDescent="0.25">
      <c r="A86" t="s">
        <v>38</v>
      </c>
      <c r="B86" t="str">
        <f>"'"&amp;Data!A86&amp;"',"</f>
        <v>'LCN0603T-R10J',</v>
      </c>
      <c r="C86" t="str">
        <f>"'"&amp;Data!B86&amp;"',"</f>
        <v>'Inductor',</v>
      </c>
      <c r="D86" t="str">
        <f>"'"&amp;Data!C86&amp;"',"</f>
        <v>'./sch/passive.SchLib',</v>
      </c>
      <c r="E86" t="str">
        <f>"'"&amp;Data!D86&amp;"',"</f>
        <v>'LCN0603',</v>
      </c>
      <c r="F86" t="str">
        <f>"'"&amp;Data!E86&amp;"',"</f>
        <v>'./pcb/YageoLCNSeries.PcbLib',</v>
      </c>
      <c r="G86" t="str">
        <f>"'"&amp;Data!F86&amp;"',"</f>
        <v>'100nH',</v>
      </c>
      <c r="H86" t="str">
        <f>"'"&amp;Data!G86&amp;"',"</f>
        <v>'±5%',</v>
      </c>
      <c r="I86" t="str">
        <f>"'"&amp;Data!H86&amp;"',"</f>
        <v>'https://www.promelec.ru/pdf/LCN-Series.pdf',</v>
      </c>
      <c r="J86" t="str">
        <f>"'"&amp;Data!I86&amp;"',"</f>
        <v>'Datasheet',</v>
      </c>
      <c r="K86" t="str">
        <f>"'"&amp;Data!J86&amp;"',"</f>
        <v>'0603',</v>
      </c>
      <c r="L86" t="str">
        <f>"'"&amp;Data!K86&amp;"',"</f>
        <v>'Yageo',</v>
      </c>
      <c r="M86" t="str">
        <f>"'"&amp;Data!L86&amp;"',"</f>
        <v>'SMD катушка индуктивности',</v>
      </c>
      <c r="N86" t="str">
        <f>"'"&amp;Data!M86&amp;"',"</f>
        <v>'',</v>
      </c>
      <c r="O86" t="str">
        <f>"'"&amp;Data!N86&amp;"');"</f>
        <v>'Промэлектроника');</v>
      </c>
      <c r="P8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('LCN0603T-R10J','Inductor','./sch/passive.SchLib','LCN0603','./pcb/YageoLCNSeries.PcbLib','100nH','±5%','https://www.promelec.ru/pdf/LCN-Series.pdf','Datasheet','0603','Yageo','SMD катушка индуктивности','','Промэлектроника');</v>
      </c>
    </row>
    <row r="87" spans="1:16" x14ac:dyDescent="0.25">
      <c r="A87" t="s">
        <v>38</v>
      </c>
      <c r="B87" t="str">
        <f>"'"&amp;Data!A87&amp;"',"</f>
        <v>'LCN0603T-R10K',</v>
      </c>
      <c r="C87" t="str">
        <f>"'"&amp;Data!B87&amp;"',"</f>
        <v>'Inductor',</v>
      </c>
      <c r="D87" t="str">
        <f>"'"&amp;Data!C87&amp;"',"</f>
        <v>'./sch/passive.SchLib',</v>
      </c>
      <c r="E87" t="str">
        <f>"'"&amp;Data!D87&amp;"',"</f>
        <v>'LCN0603',</v>
      </c>
      <c r="F87" t="str">
        <f>"'"&amp;Data!E87&amp;"',"</f>
        <v>'./pcb/YageoLCNSeries.PcbLib',</v>
      </c>
      <c r="G87" t="str">
        <f>"'"&amp;Data!F87&amp;"',"</f>
        <v>'100nH',</v>
      </c>
      <c r="H87" t="str">
        <f>"'"&amp;Data!G87&amp;"',"</f>
        <v>'±10%',</v>
      </c>
      <c r="I87" t="str">
        <f>"'"&amp;Data!H87&amp;"',"</f>
        <v>'https://www.promelec.ru/pdf/LCN-Series.pdf',</v>
      </c>
      <c r="J87" t="str">
        <f>"'"&amp;Data!I87&amp;"',"</f>
        <v>'Datasheet',</v>
      </c>
      <c r="K87" t="str">
        <f>"'"&amp;Data!J87&amp;"',"</f>
        <v>'0603',</v>
      </c>
      <c r="L87" t="str">
        <f>"'"&amp;Data!K87&amp;"',"</f>
        <v>'Yageo',</v>
      </c>
      <c r="M87" t="str">
        <f>"'"&amp;Data!L87&amp;"',"</f>
        <v>'SMD катушка индуктивности',</v>
      </c>
      <c r="N87" t="str">
        <f>"'"&amp;Data!M87&amp;"',"</f>
        <v>'',</v>
      </c>
      <c r="O87" t="str">
        <f>"'"&amp;Data!N87&amp;"');"</f>
        <v>'Промэлектроника');</v>
      </c>
      <c r="P8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('LCN0603T-R10K','Inductor','./sch/passive.SchLib','LCN0603','./pcb/YageoLCNSeries.PcbLib','100nH','±10%','https://www.promelec.ru/pdf/LCN-Series.pdf','Datasheet','0603','Yageo','SMD катушка индуктивности','','Промэлектроника');</v>
      </c>
    </row>
    <row r="88" spans="1:16" x14ac:dyDescent="0.25">
      <c r="A88" t="s">
        <v>38</v>
      </c>
      <c r="B88" t="str">
        <f>"'"&amp;Data!A88&amp;"',"</f>
        <v>'LCN0603T-R11G',</v>
      </c>
      <c r="C88" t="str">
        <f>"'"&amp;Data!B88&amp;"',"</f>
        <v>'Inductor',</v>
      </c>
      <c r="D88" t="str">
        <f>"'"&amp;Data!C88&amp;"',"</f>
        <v>'./sch/passive.SchLib',</v>
      </c>
      <c r="E88" t="str">
        <f>"'"&amp;Data!D88&amp;"',"</f>
        <v>'LCN0603',</v>
      </c>
      <c r="F88" t="str">
        <f>"'"&amp;Data!E88&amp;"',"</f>
        <v>'./pcb/YageoLCNSeries.PcbLib',</v>
      </c>
      <c r="G88" t="str">
        <f>"'"&amp;Data!F88&amp;"',"</f>
        <v>'110nH',</v>
      </c>
      <c r="H88" t="str">
        <f>"'"&amp;Data!G88&amp;"',"</f>
        <v>'±2%',</v>
      </c>
      <c r="I88" t="str">
        <f>"'"&amp;Data!H88&amp;"',"</f>
        <v>'https://www.promelec.ru/pdf/LCN-Series.pdf',</v>
      </c>
      <c r="J88" t="str">
        <f>"'"&amp;Data!I88&amp;"',"</f>
        <v>'Datasheet',</v>
      </c>
      <c r="K88" t="str">
        <f>"'"&amp;Data!J88&amp;"',"</f>
        <v>'0603',</v>
      </c>
      <c r="L88" t="str">
        <f>"'"&amp;Data!K88&amp;"',"</f>
        <v>'Yageo',</v>
      </c>
      <c r="M88" t="str">
        <f>"'"&amp;Data!L88&amp;"',"</f>
        <v>'SMD катушка индуктивности',</v>
      </c>
      <c r="N88" t="str">
        <f>"'"&amp;Data!M88&amp;"',"</f>
        <v>'',</v>
      </c>
      <c r="O88" t="str">
        <f>"'"&amp;Data!N88&amp;"');"</f>
        <v>'Промэлектроника');</v>
      </c>
      <c r="P8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('LCN0603T-R11G','Inductor','./sch/passive.SchLib','LCN0603','./pcb/YageoLCNSeries.PcbLib','110nH','±2%','https://www.promelec.ru/pdf/LCN-Series.pdf','Datasheet','0603','Yageo','SMD катушка индуктивности','','Промэлектроника');</v>
      </c>
    </row>
    <row r="89" spans="1:16" x14ac:dyDescent="0.25">
      <c r="A89" t="s">
        <v>38</v>
      </c>
      <c r="B89" t="str">
        <f>"'"&amp;Data!A89&amp;"',"</f>
        <v>'LCN0603T-R11J',</v>
      </c>
      <c r="C89" t="str">
        <f>"'"&amp;Data!B89&amp;"',"</f>
        <v>'Inductor',</v>
      </c>
      <c r="D89" t="str">
        <f>"'"&amp;Data!C89&amp;"',"</f>
        <v>'./sch/passive.SchLib',</v>
      </c>
      <c r="E89" t="str">
        <f>"'"&amp;Data!D89&amp;"',"</f>
        <v>'LCN0603',</v>
      </c>
      <c r="F89" t="str">
        <f>"'"&amp;Data!E89&amp;"',"</f>
        <v>'./pcb/YageoLCNSeries.PcbLib',</v>
      </c>
      <c r="G89" t="str">
        <f>"'"&amp;Data!F89&amp;"',"</f>
        <v>'110nH',</v>
      </c>
      <c r="H89" t="str">
        <f>"'"&amp;Data!G89&amp;"',"</f>
        <v>'±5%',</v>
      </c>
      <c r="I89" t="str">
        <f>"'"&amp;Data!H89&amp;"',"</f>
        <v>'https://www.promelec.ru/pdf/LCN-Series.pdf',</v>
      </c>
      <c r="J89" t="str">
        <f>"'"&amp;Data!I89&amp;"',"</f>
        <v>'Datasheet',</v>
      </c>
      <c r="K89" t="str">
        <f>"'"&amp;Data!J89&amp;"',"</f>
        <v>'0603',</v>
      </c>
      <c r="L89" t="str">
        <f>"'"&amp;Data!K89&amp;"',"</f>
        <v>'Yageo',</v>
      </c>
      <c r="M89" t="str">
        <f>"'"&amp;Data!L89&amp;"',"</f>
        <v>'SMD катушка индуктивности',</v>
      </c>
      <c r="N89" t="str">
        <f>"'"&amp;Data!M89&amp;"',"</f>
        <v>'',</v>
      </c>
      <c r="O89" t="str">
        <f>"'"&amp;Data!N89&amp;"');"</f>
        <v>'Промэлектроника');</v>
      </c>
      <c r="P8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('LCN0603T-R11J','Inductor','./sch/passive.SchLib','LCN0603','./pcb/YageoLCNSeries.PcbLib','110nH','±5%','https://www.promelec.ru/pdf/LCN-Series.pdf','Datasheet','0603','Yageo','SMD катушка индуктивности','','Промэлектроника');</v>
      </c>
    </row>
    <row r="90" spans="1:16" x14ac:dyDescent="0.25">
      <c r="A90" t="s">
        <v>38</v>
      </c>
      <c r="B90" t="str">
        <f>"'"&amp;Data!A90&amp;"',"</f>
        <v>'LCN0603T-R11K',</v>
      </c>
      <c r="C90" t="str">
        <f>"'"&amp;Data!B90&amp;"',"</f>
        <v>'Inductor',</v>
      </c>
      <c r="D90" t="str">
        <f>"'"&amp;Data!C90&amp;"',"</f>
        <v>'./sch/passive.SchLib',</v>
      </c>
      <c r="E90" t="str">
        <f>"'"&amp;Data!D90&amp;"',"</f>
        <v>'LCN0603',</v>
      </c>
      <c r="F90" t="str">
        <f>"'"&amp;Data!E90&amp;"',"</f>
        <v>'./pcb/YageoLCNSeries.PcbLib',</v>
      </c>
      <c r="G90" t="str">
        <f>"'"&amp;Data!F90&amp;"',"</f>
        <v>'110nH',</v>
      </c>
      <c r="H90" t="str">
        <f>"'"&amp;Data!G90&amp;"',"</f>
        <v>'±10%',</v>
      </c>
      <c r="I90" t="str">
        <f>"'"&amp;Data!H90&amp;"',"</f>
        <v>'https://www.promelec.ru/pdf/LCN-Series.pdf',</v>
      </c>
      <c r="J90" t="str">
        <f>"'"&amp;Data!I90&amp;"',"</f>
        <v>'Datasheet',</v>
      </c>
      <c r="K90" t="str">
        <f>"'"&amp;Data!J90&amp;"',"</f>
        <v>'0603',</v>
      </c>
      <c r="L90" t="str">
        <f>"'"&amp;Data!K90&amp;"',"</f>
        <v>'Yageo',</v>
      </c>
      <c r="M90" t="str">
        <f>"'"&amp;Data!L90&amp;"',"</f>
        <v>'SMD катушка индуктивности',</v>
      </c>
      <c r="N90" t="str">
        <f>"'"&amp;Data!M90&amp;"',"</f>
        <v>'',</v>
      </c>
      <c r="O90" t="str">
        <f>"'"&amp;Data!N90&amp;"');"</f>
        <v>'Промэлектроника');</v>
      </c>
      <c r="P9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('LCN0603T-R11K','Inductor','./sch/passive.SchLib','LCN0603','./pcb/YageoLCNSeries.PcbLib','110nH','±10%','https://www.promelec.ru/pdf/LCN-Series.pdf','Datasheet','0603','Yageo','SMD катушка индуктивности','','Промэлектроника');</v>
      </c>
    </row>
    <row r="91" spans="1:16" x14ac:dyDescent="0.25">
      <c r="A91" t="s">
        <v>38</v>
      </c>
      <c r="B91" t="str">
        <f>"'"&amp;Data!A91&amp;"',"</f>
        <v>'LCN0603T-R12G',</v>
      </c>
      <c r="C91" t="str">
        <f>"'"&amp;Data!B91&amp;"',"</f>
        <v>'Inductor',</v>
      </c>
      <c r="D91" t="str">
        <f>"'"&amp;Data!C91&amp;"',"</f>
        <v>'./sch/passive.SchLib',</v>
      </c>
      <c r="E91" t="str">
        <f>"'"&amp;Data!D91&amp;"',"</f>
        <v>'LCN0603',</v>
      </c>
      <c r="F91" t="str">
        <f>"'"&amp;Data!E91&amp;"',"</f>
        <v>'./pcb/YageoLCNSeries.PcbLib',</v>
      </c>
      <c r="G91" t="str">
        <f>"'"&amp;Data!F91&amp;"',"</f>
        <v>'120nH',</v>
      </c>
      <c r="H91" t="str">
        <f>"'"&amp;Data!G91&amp;"',"</f>
        <v>'±2%',</v>
      </c>
      <c r="I91" t="str">
        <f>"'"&amp;Data!H91&amp;"',"</f>
        <v>'https://www.promelec.ru/pdf/LCN-Series.pdf',</v>
      </c>
      <c r="J91" t="str">
        <f>"'"&amp;Data!I91&amp;"',"</f>
        <v>'Datasheet',</v>
      </c>
      <c r="K91" t="str">
        <f>"'"&amp;Data!J91&amp;"',"</f>
        <v>'0603',</v>
      </c>
      <c r="L91" t="str">
        <f>"'"&amp;Data!K91&amp;"',"</f>
        <v>'Yageo',</v>
      </c>
      <c r="M91" t="str">
        <f>"'"&amp;Data!L91&amp;"',"</f>
        <v>'SMD катушка индуктивности',</v>
      </c>
      <c r="N91" t="str">
        <f>"'"&amp;Data!M91&amp;"',"</f>
        <v>'',</v>
      </c>
      <c r="O91" t="str">
        <f>"'"&amp;Data!N91&amp;"');"</f>
        <v>'Промэлектроника');</v>
      </c>
      <c r="P9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('LCN0603T-R12G','Inductor','./sch/passive.SchLib','LCN0603','./pcb/YageoLCNSeries.PcbLib','120nH','±2%','https://www.promelec.ru/pdf/LCN-Series.pdf','Datasheet','0603','Yageo','SMD катушка индуктивности','','Промэлектроника');</v>
      </c>
    </row>
    <row r="92" spans="1:16" x14ac:dyDescent="0.25">
      <c r="A92" t="s">
        <v>38</v>
      </c>
      <c r="B92" t="str">
        <f>"'"&amp;Data!A92&amp;"',"</f>
        <v>'LCN0603T-R12J',</v>
      </c>
      <c r="C92" t="str">
        <f>"'"&amp;Data!B92&amp;"',"</f>
        <v>'Inductor',</v>
      </c>
      <c r="D92" t="str">
        <f>"'"&amp;Data!C92&amp;"',"</f>
        <v>'./sch/passive.SchLib',</v>
      </c>
      <c r="E92" t="str">
        <f>"'"&amp;Data!D92&amp;"',"</f>
        <v>'LCN0603',</v>
      </c>
      <c r="F92" t="str">
        <f>"'"&amp;Data!E92&amp;"',"</f>
        <v>'./pcb/YageoLCNSeries.PcbLib',</v>
      </c>
      <c r="G92" t="str">
        <f>"'"&amp;Data!F92&amp;"',"</f>
        <v>'120nH',</v>
      </c>
      <c r="H92" t="str">
        <f>"'"&amp;Data!G92&amp;"',"</f>
        <v>'±5%',</v>
      </c>
      <c r="I92" t="str">
        <f>"'"&amp;Data!H92&amp;"',"</f>
        <v>'https://www.promelec.ru/pdf/LCN-Series.pdf',</v>
      </c>
      <c r="J92" t="str">
        <f>"'"&amp;Data!I92&amp;"',"</f>
        <v>'Datasheet',</v>
      </c>
      <c r="K92" t="str">
        <f>"'"&amp;Data!J92&amp;"',"</f>
        <v>'0603',</v>
      </c>
      <c r="L92" t="str">
        <f>"'"&amp;Data!K92&amp;"',"</f>
        <v>'Yageo',</v>
      </c>
      <c r="M92" t="str">
        <f>"'"&amp;Data!L92&amp;"',"</f>
        <v>'SMD катушка индуктивности',</v>
      </c>
      <c r="N92" t="str">
        <f>"'"&amp;Data!M92&amp;"',"</f>
        <v>'',</v>
      </c>
      <c r="O92" t="str">
        <f>"'"&amp;Data!N92&amp;"');"</f>
        <v>'Промэлектроника');</v>
      </c>
      <c r="P9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('LCN0603T-R12J','Inductor','./sch/passive.SchLib','LCN0603','./pcb/YageoLCNSeries.PcbLib','120nH','±5%','https://www.promelec.ru/pdf/LCN-Series.pdf','Datasheet','0603','Yageo','SMD катушка индуктивности','','Промэлектроника');</v>
      </c>
    </row>
    <row r="93" spans="1:16" x14ac:dyDescent="0.25">
      <c r="A93" t="s">
        <v>38</v>
      </c>
      <c r="B93" t="str">
        <f>"'"&amp;Data!A93&amp;"',"</f>
        <v>'LCN0603T-R12K',</v>
      </c>
      <c r="C93" t="str">
        <f>"'"&amp;Data!B93&amp;"',"</f>
        <v>'Inductor',</v>
      </c>
      <c r="D93" t="str">
        <f>"'"&amp;Data!C93&amp;"',"</f>
        <v>'./sch/passive.SchLib',</v>
      </c>
      <c r="E93" t="str">
        <f>"'"&amp;Data!D93&amp;"',"</f>
        <v>'LCN0603',</v>
      </c>
      <c r="F93" t="str">
        <f>"'"&amp;Data!E93&amp;"',"</f>
        <v>'./pcb/YageoLCNSeries.PcbLib',</v>
      </c>
      <c r="G93" t="str">
        <f>"'"&amp;Data!F93&amp;"',"</f>
        <v>'120nH',</v>
      </c>
      <c r="H93" t="str">
        <f>"'"&amp;Data!G93&amp;"',"</f>
        <v>'±10%',</v>
      </c>
      <c r="I93" t="str">
        <f>"'"&amp;Data!H93&amp;"',"</f>
        <v>'https://www.promelec.ru/pdf/LCN-Series.pdf',</v>
      </c>
      <c r="J93" t="str">
        <f>"'"&amp;Data!I93&amp;"',"</f>
        <v>'Datasheet',</v>
      </c>
      <c r="K93" t="str">
        <f>"'"&amp;Data!J93&amp;"',"</f>
        <v>'0603',</v>
      </c>
      <c r="L93" t="str">
        <f>"'"&amp;Data!K93&amp;"',"</f>
        <v>'Yageo',</v>
      </c>
      <c r="M93" t="str">
        <f>"'"&amp;Data!L93&amp;"',"</f>
        <v>'SMD катушка индуктивности',</v>
      </c>
      <c r="N93" t="str">
        <f>"'"&amp;Data!M93&amp;"',"</f>
        <v>'',</v>
      </c>
      <c r="O93" t="str">
        <f>"'"&amp;Data!N93&amp;"');"</f>
        <v>'Промэлектроника');</v>
      </c>
      <c r="P9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('LCN0603T-R12K','Inductor','./sch/passive.SchLib','LCN0603','./pcb/YageoLCNSeries.PcbLib','120nH','±10%','https://www.promelec.ru/pdf/LCN-Series.pdf','Datasheet','0603','Yageo','SMD катушка индуктивности','','Промэлектроника');</v>
      </c>
    </row>
    <row r="94" spans="1:16" x14ac:dyDescent="0.25">
      <c r="A94" t="s">
        <v>38</v>
      </c>
      <c r="B94" t="str">
        <f>"'"&amp;Data!A94&amp;"',"</f>
        <v>'LCN0603T-R15G',</v>
      </c>
      <c r="C94" t="str">
        <f>"'"&amp;Data!B94&amp;"',"</f>
        <v>'Inductor',</v>
      </c>
      <c r="D94" t="str">
        <f>"'"&amp;Data!C94&amp;"',"</f>
        <v>'./sch/passive.SchLib',</v>
      </c>
      <c r="E94" t="str">
        <f>"'"&amp;Data!D94&amp;"',"</f>
        <v>'LCN0603',</v>
      </c>
      <c r="F94" t="str">
        <f>"'"&amp;Data!E94&amp;"',"</f>
        <v>'./pcb/YageoLCNSeries.PcbLib',</v>
      </c>
      <c r="G94" t="str">
        <f>"'"&amp;Data!F94&amp;"',"</f>
        <v>'150nH',</v>
      </c>
      <c r="H94" t="str">
        <f>"'"&amp;Data!G94&amp;"',"</f>
        <v>'±2%',</v>
      </c>
      <c r="I94" t="str">
        <f>"'"&amp;Data!H94&amp;"',"</f>
        <v>'https://www.promelec.ru/pdf/LCN-Series.pdf',</v>
      </c>
      <c r="J94" t="str">
        <f>"'"&amp;Data!I94&amp;"',"</f>
        <v>'Datasheet',</v>
      </c>
      <c r="K94" t="str">
        <f>"'"&amp;Data!J94&amp;"',"</f>
        <v>'0603',</v>
      </c>
      <c r="L94" t="str">
        <f>"'"&amp;Data!K94&amp;"',"</f>
        <v>'Yageo',</v>
      </c>
      <c r="M94" t="str">
        <f>"'"&amp;Data!L94&amp;"',"</f>
        <v>'SMD катушка индуктивности',</v>
      </c>
      <c r="N94" t="str">
        <f>"'"&amp;Data!M94&amp;"',"</f>
        <v>'',</v>
      </c>
      <c r="O94" t="str">
        <f>"'"&amp;Data!N94&amp;"');"</f>
        <v>'Промэлектроника');</v>
      </c>
      <c r="P9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('LCN0603T-R15G','Inductor','./sch/passive.SchLib','LCN0603','./pcb/YageoLCNSeries.PcbLib','150nH','±2%','https://www.promelec.ru/pdf/LCN-Series.pdf','Datasheet','0603','Yageo','SMD катушка индуктивности','','Промэлектроника');</v>
      </c>
    </row>
    <row r="95" spans="1:16" x14ac:dyDescent="0.25">
      <c r="A95" t="s">
        <v>38</v>
      </c>
      <c r="B95" t="str">
        <f>"'"&amp;Data!A95&amp;"',"</f>
        <v>'LCN0603T-R15J',</v>
      </c>
      <c r="C95" t="str">
        <f>"'"&amp;Data!B95&amp;"',"</f>
        <v>'Inductor',</v>
      </c>
      <c r="D95" t="str">
        <f>"'"&amp;Data!C95&amp;"',"</f>
        <v>'./sch/passive.SchLib',</v>
      </c>
      <c r="E95" t="str">
        <f>"'"&amp;Data!D95&amp;"',"</f>
        <v>'LCN0603',</v>
      </c>
      <c r="F95" t="str">
        <f>"'"&amp;Data!E95&amp;"',"</f>
        <v>'./pcb/YageoLCNSeries.PcbLib',</v>
      </c>
      <c r="G95" t="str">
        <f>"'"&amp;Data!F95&amp;"',"</f>
        <v>'150nH',</v>
      </c>
      <c r="H95" t="str">
        <f>"'"&amp;Data!G95&amp;"',"</f>
        <v>'±5%',</v>
      </c>
      <c r="I95" t="str">
        <f>"'"&amp;Data!H95&amp;"',"</f>
        <v>'https://www.promelec.ru/pdf/LCN-Series.pdf',</v>
      </c>
      <c r="J95" t="str">
        <f>"'"&amp;Data!I95&amp;"',"</f>
        <v>'Datasheet',</v>
      </c>
      <c r="K95" t="str">
        <f>"'"&amp;Data!J95&amp;"',"</f>
        <v>'0603',</v>
      </c>
      <c r="L95" t="str">
        <f>"'"&amp;Data!K95&amp;"',"</f>
        <v>'Yageo',</v>
      </c>
      <c r="M95" t="str">
        <f>"'"&amp;Data!L95&amp;"',"</f>
        <v>'SMD катушка индуктивности',</v>
      </c>
      <c r="N95" t="str">
        <f>"'"&amp;Data!M95&amp;"',"</f>
        <v>'',</v>
      </c>
      <c r="O95" t="str">
        <f>"'"&amp;Data!N95&amp;"');"</f>
        <v>'Промэлектроника');</v>
      </c>
      <c r="P9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('LCN0603T-R15J','Inductor','./sch/passive.SchLib','LCN0603','./pcb/YageoLCNSeries.PcbLib','150nH','±5%','https://www.promelec.ru/pdf/LCN-Series.pdf','Datasheet','0603','Yageo','SMD катушка индуктивности','','Промэлектроника');</v>
      </c>
    </row>
    <row r="96" spans="1:16" x14ac:dyDescent="0.25">
      <c r="A96" t="s">
        <v>38</v>
      </c>
      <c r="B96" t="str">
        <f>"'"&amp;Data!A96&amp;"',"</f>
        <v>'LCN0603T-R15K',</v>
      </c>
      <c r="C96" t="str">
        <f>"'"&amp;Data!B96&amp;"',"</f>
        <v>'Inductor',</v>
      </c>
      <c r="D96" t="str">
        <f>"'"&amp;Data!C96&amp;"',"</f>
        <v>'./sch/passive.SchLib',</v>
      </c>
      <c r="E96" t="str">
        <f>"'"&amp;Data!D96&amp;"',"</f>
        <v>'LCN0603',</v>
      </c>
      <c r="F96" t="str">
        <f>"'"&amp;Data!E96&amp;"',"</f>
        <v>'./pcb/YageoLCNSeries.PcbLib',</v>
      </c>
      <c r="G96" t="str">
        <f>"'"&amp;Data!F96&amp;"',"</f>
        <v>'150nH',</v>
      </c>
      <c r="H96" t="str">
        <f>"'"&amp;Data!G96&amp;"',"</f>
        <v>'±10%',</v>
      </c>
      <c r="I96" t="str">
        <f>"'"&amp;Data!H96&amp;"',"</f>
        <v>'https://www.promelec.ru/pdf/LCN-Series.pdf',</v>
      </c>
      <c r="J96" t="str">
        <f>"'"&amp;Data!I96&amp;"',"</f>
        <v>'Datasheet',</v>
      </c>
      <c r="K96" t="str">
        <f>"'"&amp;Data!J96&amp;"',"</f>
        <v>'0603',</v>
      </c>
      <c r="L96" t="str">
        <f>"'"&amp;Data!K96&amp;"',"</f>
        <v>'Yageo',</v>
      </c>
      <c r="M96" t="str">
        <f>"'"&amp;Data!L96&amp;"',"</f>
        <v>'SMD катушка индуктивности',</v>
      </c>
      <c r="N96" t="str">
        <f>"'"&amp;Data!M96&amp;"',"</f>
        <v>'',</v>
      </c>
      <c r="O96" t="str">
        <f>"'"&amp;Data!N96&amp;"');"</f>
        <v>'Промэлектроника');</v>
      </c>
      <c r="P9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('LCN0603T-R15K','Inductor','./sch/passive.SchLib','LCN0603','./pcb/YageoLCNSeries.PcbLib','150nH','±10%','https://www.promelec.ru/pdf/LCN-Series.pdf','Datasheet','0603','Yageo','SMD катушка индуктивности','','Промэлектроника');</v>
      </c>
    </row>
    <row r="97" spans="1:16" x14ac:dyDescent="0.25">
      <c r="A97" t="s">
        <v>38</v>
      </c>
      <c r="B97" t="str">
        <f>"'"&amp;Data!A97&amp;"',"</f>
        <v>'LCN0603T-R18G',</v>
      </c>
      <c r="C97" t="str">
        <f>"'"&amp;Data!B97&amp;"',"</f>
        <v>'Inductor',</v>
      </c>
      <c r="D97" t="str">
        <f>"'"&amp;Data!C97&amp;"',"</f>
        <v>'./sch/passive.SchLib',</v>
      </c>
      <c r="E97" t="str">
        <f>"'"&amp;Data!D97&amp;"',"</f>
        <v>'LCN0603',</v>
      </c>
      <c r="F97" t="str">
        <f>"'"&amp;Data!E97&amp;"',"</f>
        <v>'./pcb/YageoLCNSeries.PcbLib',</v>
      </c>
      <c r="G97" t="str">
        <f>"'"&amp;Data!F97&amp;"',"</f>
        <v>'180nH',</v>
      </c>
      <c r="H97" t="str">
        <f>"'"&amp;Data!G97&amp;"',"</f>
        <v>'±2%',</v>
      </c>
      <c r="I97" t="str">
        <f>"'"&amp;Data!H97&amp;"',"</f>
        <v>'https://www.promelec.ru/pdf/LCN-Series.pdf',</v>
      </c>
      <c r="J97" t="str">
        <f>"'"&amp;Data!I97&amp;"',"</f>
        <v>'Datasheet',</v>
      </c>
      <c r="K97" t="str">
        <f>"'"&amp;Data!J97&amp;"',"</f>
        <v>'0603',</v>
      </c>
      <c r="L97" t="str">
        <f>"'"&amp;Data!K97&amp;"',"</f>
        <v>'Yageo',</v>
      </c>
      <c r="M97" t="str">
        <f>"'"&amp;Data!L97&amp;"',"</f>
        <v>'SMD катушка индуктивности',</v>
      </c>
      <c r="N97" t="str">
        <f>"'"&amp;Data!M97&amp;"',"</f>
        <v>'',</v>
      </c>
      <c r="O97" t="str">
        <f>"'"&amp;Data!N97&amp;"');"</f>
        <v>'Промэлектроника');</v>
      </c>
      <c r="P9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('LCN0603T-R18G','Inductor','./sch/passive.SchLib','LCN0603','./pcb/YageoLCNSeries.PcbLib','180nH','±2%','https://www.promelec.ru/pdf/LCN-Series.pdf','Datasheet','0603','Yageo','SMD катушка индуктивности','','Промэлектроника');</v>
      </c>
    </row>
    <row r="98" spans="1:16" x14ac:dyDescent="0.25">
      <c r="A98" t="s">
        <v>38</v>
      </c>
      <c r="B98" t="str">
        <f>"'"&amp;Data!A98&amp;"',"</f>
        <v>'LCN0603T-R18J',</v>
      </c>
      <c r="C98" t="str">
        <f>"'"&amp;Data!B98&amp;"',"</f>
        <v>'Inductor',</v>
      </c>
      <c r="D98" t="str">
        <f>"'"&amp;Data!C98&amp;"',"</f>
        <v>'./sch/passive.SchLib',</v>
      </c>
      <c r="E98" t="str">
        <f>"'"&amp;Data!D98&amp;"',"</f>
        <v>'LCN0603',</v>
      </c>
      <c r="F98" t="str">
        <f>"'"&amp;Data!E98&amp;"',"</f>
        <v>'./pcb/YageoLCNSeries.PcbLib',</v>
      </c>
      <c r="G98" t="str">
        <f>"'"&amp;Data!F98&amp;"',"</f>
        <v>'180nH',</v>
      </c>
      <c r="H98" t="str">
        <f>"'"&amp;Data!G98&amp;"',"</f>
        <v>'±5%',</v>
      </c>
      <c r="I98" t="str">
        <f>"'"&amp;Data!H98&amp;"',"</f>
        <v>'https://www.promelec.ru/pdf/LCN-Series.pdf',</v>
      </c>
      <c r="J98" t="str">
        <f>"'"&amp;Data!I98&amp;"',"</f>
        <v>'Datasheet',</v>
      </c>
      <c r="K98" t="str">
        <f>"'"&amp;Data!J98&amp;"',"</f>
        <v>'0603',</v>
      </c>
      <c r="L98" t="str">
        <f>"'"&amp;Data!K98&amp;"',"</f>
        <v>'Yageo',</v>
      </c>
      <c r="M98" t="str">
        <f>"'"&amp;Data!L98&amp;"',"</f>
        <v>'SMD катушка индуктивности',</v>
      </c>
      <c r="N98" t="str">
        <f>"'"&amp;Data!M98&amp;"',"</f>
        <v>'',</v>
      </c>
      <c r="O98" t="str">
        <f>"'"&amp;Data!N98&amp;"');"</f>
        <v>'Промэлектроника');</v>
      </c>
      <c r="P9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('LCN0603T-R18J','Inductor','./sch/passive.SchLib','LCN0603','./pcb/YageoLCNSeries.PcbLib','180nH','±5%','https://www.promelec.ru/pdf/LCN-Series.pdf','Datasheet','0603','Yageo','SMD катушка индуктивности','','Промэлектроника');</v>
      </c>
    </row>
    <row r="99" spans="1:16" x14ac:dyDescent="0.25">
      <c r="A99" t="s">
        <v>38</v>
      </c>
      <c r="B99" t="str">
        <f>"'"&amp;Data!A99&amp;"',"</f>
        <v>'LCN0603T-R18K',</v>
      </c>
      <c r="C99" t="str">
        <f>"'"&amp;Data!B99&amp;"',"</f>
        <v>'Inductor',</v>
      </c>
      <c r="D99" t="str">
        <f>"'"&amp;Data!C99&amp;"',"</f>
        <v>'./sch/passive.SchLib',</v>
      </c>
      <c r="E99" t="str">
        <f>"'"&amp;Data!D99&amp;"',"</f>
        <v>'LCN0603',</v>
      </c>
      <c r="F99" t="str">
        <f>"'"&amp;Data!E99&amp;"',"</f>
        <v>'./pcb/YageoLCNSeries.PcbLib',</v>
      </c>
      <c r="G99" t="str">
        <f>"'"&amp;Data!F99&amp;"',"</f>
        <v>'180nH',</v>
      </c>
      <c r="H99" t="str">
        <f>"'"&amp;Data!G99&amp;"',"</f>
        <v>'±10%',</v>
      </c>
      <c r="I99" t="str">
        <f>"'"&amp;Data!H99&amp;"',"</f>
        <v>'https://www.promelec.ru/pdf/LCN-Series.pdf',</v>
      </c>
      <c r="J99" t="str">
        <f>"'"&amp;Data!I99&amp;"',"</f>
        <v>'Datasheet',</v>
      </c>
      <c r="K99" t="str">
        <f>"'"&amp;Data!J99&amp;"',"</f>
        <v>'0603',</v>
      </c>
      <c r="L99" t="str">
        <f>"'"&amp;Data!K99&amp;"',"</f>
        <v>'Yageo',</v>
      </c>
      <c r="M99" t="str">
        <f>"'"&amp;Data!L99&amp;"',"</f>
        <v>'SMD катушка индуктивности',</v>
      </c>
      <c r="N99" t="str">
        <f>"'"&amp;Data!M99&amp;"',"</f>
        <v>'',</v>
      </c>
      <c r="O99" t="str">
        <f>"'"&amp;Data!N99&amp;"');"</f>
        <v>'Промэлектроника');</v>
      </c>
      <c r="P9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('LCN0603T-R18K','Inductor','./sch/passive.SchLib','LCN0603','./pcb/YageoLCNSeries.PcbLib','180nH','±10%','https://www.promelec.ru/pdf/LCN-Series.pdf','Datasheet','0603','Yageo','SMD катушка индуктивности','','Промэлектроника');</v>
      </c>
    </row>
    <row r="100" spans="1:16" x14ac:dyDescent="0.25">
      <c r="A100" t="s">
        <v>38</v>
      </c>
      <c r="B100" t="str">
        <f>"'"&amp;Data!A100&amp;"',"</f>
        <v>'LCN0603T-R22G',</v>
      </c>
      <c r="C100" t="str">
        <f>"'"&amp;Data!B100&amp;"',"</f>
        <v>'Inductor',</v>
      </c>
      <c r="D100" t="str">
        <f>"'"&amp;Data!C100&amp;"',"</f>
        <v>'./sch/passive.SchLib',</v>
      </c>
      <c r="E100" t="str">
        <f>"'"&amp;Data!D100&amp;"',"</f>
        <v>'LCN0603',</v>
      </c>
      <c r="F100" t="str">
        <f>"'"&amp;Data!E100&amp;"',"</f>
        <v>'./pcb/YageoLCNSeries.PcbLib',</v>
      </c>
      <c r="G100" t="str">
        <f>"'"&amp;Data!F100&amp;"',"</f>
        <v>'220nH',</v>
      </c>
      <c r="H100" t="str">
        <f>"'"&amp;Data!G100&amp;"',"</f>
        <v>'±2%',</v>
      </c>
      <c r="I100" t="str">
        <f>"'"&amp;Data!H100&amp;"',"</f>
        <v>'https://www.promelec.ru/pdf/LCN-Series.pdf',</v>
      </c>
      <c r="J100" t="str">
        <f>"'"&amp;Data!I100&amp;"',"</f>
        <v>'Datasheet',</v>
      </c>
      <c r="K100" t="str">
        <f>"'"&amp;Data!J100&amp;"',"</f>
        <v>'0603',</v>
      </c>
      <c r="L100" t="str">
        <f>"'"&amp;Data!K100&amp;"',"</f>
        <v>'Yageo',</v>
      </c>
      <c r="M100" t="str">
        <f>"'"&amp;Data!L100&amp;"',"</f>
        <v>'SMD катушка индуктивности',</v>
      </c>
      <c r="N100" t="str">
        <f>"'"&amp;Data!M100&amp;"',"</f>
        <v>'',</v>
      </c>
      <c r="O100" t="str">
        <f>"'"&amp;Data!N100&amp;"');"</f>
        <v>'Промэлектроника');</v>
      </c>
      <c r="P10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('LCN0603T-R22G','Inductor','./sch/passive.SchLib','LCN0603','./pcb/YageoLCNSeries.PcbLib','220nH','±2%','https://www.promelec.ru/pdf/LCN-Series.pdf','Datasheet','0603','Yageo','SMD катушка индуктивности','','Промэлектроника');</v>
      </c>
    </row>
    <row r="101" spans="1:16" x14ac:dyDescent="0.25">
      <c r="A101" t="s">
        <v>38</v>
      </c>
      <c r="B101" t="str">
        <f>"'"&amp;Data!A101&amp;"',"</f>
        <v>'LCN0603T-R22J',</v>
      </c>
      <c r="C101" t="str">
        <f>"'"&amp;Data!B101&amp;"',"</f>
        <v>'Inductor',</v>
      </c>
      <c r="D101" t="str">
        <f>"'"&amp;Data!C101&amp;"',"</f>
        <v>'./sch/passive.SchLib',</v>
      </c>
      <c r="E101" t="str">
        <f>"'"&amp;Data!D101&amp;"',"</f>
        <v>'LCN0603',</v>
      </c>
      <c r="F101" t="str">
        <f>"'"&amp;Data!E101&amp;"',"</f>
        <v>'./pcb/YageoLCNSeries.PcbLib',</v>
      </c>
      <c r="G101" t="str">
        <f>"'"&amp;Data!F101&amp;"',"</f>
        <v>'220nH',</v>
      </c>
      <c r="H101" t="str">
        <f>"'"&amp;Data!G101&amp;"',"</f>
        <v>'±5%',</v>
      </c>
      <c r="I101" t="str">
        <f>"'"&amp;Data!H101&amp;"',"</f>
        <v>'https://www.promelec.ru/pdf/LCN-Series.pdf',</v>
      </c>
      <c r="J101" t="str">
        <f>"'"&amp;Data!I101&amp;"',"</f>
        <v>'Datasheet',</v>
      </c>
      <c r="K101" t="str">
        <f>"'"&amp;Data!J101&amp;"',"</f>
        <v>'0603',</v>
      </c>
      <c r="L101" t="str">
        <f>"'"&amp;Data!K101&amp;"',"</f>
        <v>'Yageo',</v>
      </c>
      <c r="M101" t="str">
        <f>"'"&amp;Data!L101&amp;"',"</f>
        <v>'SMD катушка индуктивности',</v>
      </c>
      <c r="N101" t="str">
        <f>"'"&amp;Data!M101&amp;"',"</f>
        <v>'',</v>
      </c>
      <c r="O101" t="str">
        <f>"'"&amp;Data!N101&amp;"');"</f>
        <v>'Промэлектроника');</v>
      </c>
      <c r="P10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('LCN0603T-R22J','Inductor','./sch/passive.SchLib','LCN0603','./pcb/YageoLCNSeries.PcbLib','220nH','±5%','https://www.promelec.ru/pdf/LCN-Series.pdf','Datasheet','0603','Yageo','SMD катушка индуктивности','','Промэлектроника');</v>
      </c>
    </row>
    <row r="102" spans="1:16" x14ac:dyDescent="0.25">
      <c r="A102" t="s">
        <v>38</v>
      </c>
      <c r="B102" t="str">
        <f>"'"&amp;Data!A102&amp;"',"</f>
        <v>'LCN0603T-R22K',</v>
      </c>
      <c r="C102" t="str">
        <f>"'"&amp;Data!B102&amp;"',"</f>
        <v>'Inductor',</v>
      </c>
      <c r="D102" t="str">
        <f>"'"&amp;Data!C102&amp;"',"</f>
        <v>'./sch/passive.SchLib',</v>
      </c>
      <c r="E102" t="str">
        <f>"'"&amp;Data!D102&amp;"',"</f>
        <v>'LCN0603',</v>
      </c>
      <c r="F102" t="str">
        <f>"'"&amp;Data!E102&amp;"',"</f>
        <v>'./pcb/YageoLCNSeries.PcbLib',</v>
      </c>
      <c r="G102" t="str">
        <f>"'"&amp;Data!F102&amp;"',"</f>
        <v>'220nH',</v>
      </c>
      <c r="H102" t="str">
        <f>"'"&amp;Data!G102&amp;"',"</f>
        <v>'±10%',</v>
      </c>
      <c r="I102" t="str">
        <f>"'"&amp;Data!H102&amp;"',"</f>
        <v>'https://www.promelec.ru/pdf/LCN-Series.pdf',</v>
      </c>
      <c r="J102" t="str">
        <f>"'"&amp;Data!I102&amp;"',"</f>
        <v>'Datasheet',</v>
      </c>
      <c r="K102" t="str">
        <f>"'"&amp;Data!J102&amp;"',"</f>
        <v>'0603',</v>
      </c>
      <c r="L102" t="str">
        <f>"'"&amp;Data!K102&amp;"',"</f>
        <v>'Yageo',</v>
      </c>
      <c r="M102" t="str">
        <f>"'"&amp;Data!L102&amp;"',"</f>
        <v>'SMD катушка индуктивности',</v>
      </c>
      <c r="N102" t="str">
        <f>"'"&amp;Data!M102&amp;"',"</f>
        <v>'',</v>
      </c>
      <c r="O102" t="str">
        <f>"'"&amp;Data!N102&amp;"');"</f>
        <v>'Промэлектроника');</v>
      </c>
      <c r="P10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('LCN0603T-R22K','Inductor','./sch/passive.SchLib','LCN0603','./pcb/YageoLCNSeries.PcbLib','220nH','±10%','https://www.promelec.ru/pdf/LCN-Series.pdf','Datasheet','0603','Yageo','SMD катушка индуктивности','','Промэлектроника');</v>
      </c>
    </row>
    <row r="103" spans="1:16" x14ac:dyDescent="0.25">
      <c r="A103" t="s">
        <v>38</v>
      </c>
      <c r="B103" t="str">
        <f>"'"&amp;Data!A103&amp;"',"</f>
        <v>'LCN0603T-R27G',</v>
      </c>
      <c r="C103" t="str">
        <f>"'"&amp;Data!B103&amp;"',"</f>
        <v>'Inductor',</v>
      </c>
      <c r="D103" t="str">
        <f>"'"&amp;Data!C103&amp;"',"</f>
        <v>'./sch/passive.SchLib',</v>
      </c>
      <c r="E103" t="str">
        <f>"'"&amp;Data!D103&amp;"',"</f>
        <v>'LCN0603',</v>
      </c>
      <c r="F103" t="str">
        <f>"'"&amp;Data!E103&amp;"',"</f>
        <v>'./pcb/YageoLCNSeries.PcbLib',</v>
      </c>
      <c r="G103" t="str">
        <f>"'"&amp;Data!F103&amp;"',"</f>
        <v>'270nH',</v>
      </c>
      <c r="H103" t="str">
        <f>"'"&amp;Data!G103&amp;"',"</f>
        <v>'±2%',</v>
      </c>
      <c r="I103" t="str">
        <f>"'"&amp;Data!H103&amp;"',"</f>
        <v>'https://www.promelec.ru/pdf/LCN-Series.pdf',</v>
      </c>
      <c r="J103" t="str">
        <f>"'"&amp;Data!I103&amp;"',"</f>
        <v>'Datasheet',</v>
      </c>
      <c r="K103" t="str">
        <f>"'"&amp;Data!J103&amp;"',"</f>
        <v>'0603',</v>
      </c>
      <c r="L103" t="str">
        <f>"'"&amp;Data!K103&amp;"',"</f>
        <v>'Yageo',</v>
      </c>
      <c r="M103" t="str">
        <f>"'"&amp;Data!L103&amp;"',"</f>
        <v>'SMD катушка индуктивности',</v>
      </c>
      <c r="N103" t="str">
        <f>"'"&amp;Data!M103&amp;"',"</f>
        <v>'',</v>
      </c>
      <c r="O103" t="str">
        <f>"'"&amp;Data!N103&amp;"');"</f>
        <v>'Промэлектроника');</v>
      </c>
      <c r="P10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('LCN0603T-R27G','Inductor','./sch/passive.SchLib','LCN0603','./pcb/YageoLCNSeries.PcbLib','270nH','±2%','https://www.promelec.ru/pdf/LCN-Series.pdf','Datasheet','0603','Yageo','SMD катушка индуктивности','','Промэлектроника');</v>
      </c>
    </row>
    <row r="104" spans="1:16" x14ac:dyDescent="0.25">
      <c r="A104" t="s">
        <v>38</v>
      </c>
      <c r="B104" t="str">
        <f>"'"&amp;Data!A104&amp;"',"</f>
        <v>'LCN0603T-R27J',</v>
      </c>
      <c r="C104" t="str">
        <f>"'"&amp;Data!B104&amp;"',"</f>
        <v>'Inductor',</v>
      </c>
      <c r="D104" t="str">
        <f>"'"&amp;Data!C104&amp;"',"</f>
        <v>'./sch/passive.SchLib',</v>
      </c>
      <c r="E104" t="str">
        <f>"'"&amp;Data!D104&amp;"',"</f>
        <v>'LCN0603',</v>
      </c>
      <c r="F104" t="str">
        <f>"'"&amp;Data!E104&amp;"',"</f>
        <v>'./pcb/YageoLCNSeries.PcbLib',</v>
      </c>
      <c r="G104" t="str">
        <f>"'"&amp;Data!F104&amp;"',"</f>
        <v>'270nH',</v>
      </c>
      <c r="H104" t="str">
        <f>"'"&amp;Data!G104&amp;"',"</f>
        <v>'±5%',</v>
      </c>
      <c r="I104" t="str">
        <f>"'"&amp;Data!H104&amp;"',"</f>
        <v>'https://www.promelec.ru/pdf/LCN-Series.pdf',</v>
      </c>
      <c r="J104" t="str">
        <f>"'"&amp;Data!I104&amp;"',"</f>
        <v>'Datasheet',</v>
      </c>
      <c r="K104" t="str">
        <f>"'"&amp;Data!J104&amp;"',"</f>
        <v>'0603',</v>
      </c>
      <c r="L104" t="str">
        <f>"'"&amp;Data!K104&amp;"',"</f>
        <v>'Yageo',</v>
      </c>
      <c r="M104" t="str">
        <f>"'"&amp;Data!L104&amp;"',"</f>
        <v>'SMD катушка индуктивности',</v>
      </c>
      <c r="N104" t="str">
        <f>"'"&amp;Data!M104&amp;"',"</f>
        <v>'',</v>
      </c>
      <c r="O104" t="str">
        <f>"'"&amp;Data!N104&amp;"');"</f>
        <v>'Промэлектроника');</v>
      </c>
      <c r="P10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('LCN0603T-R27J','Inductor','./sch/passive.SchLib','LCN0603','./pcb/YageoLCNSeries.PcbLib','270nH','±5%','https://www.promelec.ru/pdf/LCN-Series.pdf','Datasheet','0603','Yageo','SMD катушка индуктивности','','Промэлектроника');</v>
      </c>
    </row>
    <row r="105" spans="1:16" x14ac:dyDescent="0.25">
      <c r="A105" t="s">
        <v>38</v>
      </c>
      <c r="B105" t="str">
        <f>"'"&amp;Data!A105&amp;"',"</f>
        <v>'LCN0603T-R27K',</v>
      </c>
      <c r="C105" t="str">
        <f>"'"&amp;Data!B105&amp;"',"</f>
        <v>'Inductor',</v>
      </c>
      <c r="D105" t="str">
        <f>"'"&amp;Data!C105&amp;"',"</f>
        <v>'./sch/passive.SchLib',</v>
      </c>
      <c r="E105" t="str">
        <f>"'"&amp;Data!D105&amp;"',"</f>
        <v>'LCN0603',</v>
      </c>
      <c r="F105" t="str">
        <f>"'"&amp;Data!E105&amp;"',"</f>
        <v>'./pcb/YageoLCNSeries.PcbLib',</v>
      </c>
      <c r="G105" t="str">
        <f>"'"&amp;Data!F105&amp;"',"</f>
        <v>'270nH',</v>
      </c>
      <c r="H105" t="str">
        <f>"'"&amp;Data!G105&amp;"',"</f>
        <v>'±10%',</v>
      </c>
      <c r="I105" t="str">
        <f>"'"&amp;Data!H105&amp;"',"</f>
        <v>'https://www.promelec.ru/pdf/LCN-Series.pdf',</v>
      </c>
      <c r="J105" t="str">
        <f>"'"&amp;Data!I105&amp;"',"</f>
        <v>'Datasheet',</v>
      </c>
      <c r="K105" t="str">
        <f>"'"&amp;Data!J105&amp;"',"</f>
        <v>'0603',</v>
      </c>
      <c r="L105" t="str">
        <f>"'"&amp;Data!K105&amp;"',"</f>
        <v>'Yageo',</v>
      </c>
      <c r="M105" t="str">
        <f>"'"&amp;Data!L105&amp;"',"</f>
        <v>'SMD катушка индуктивности',</v>
      </c>
      <c r="N105" t="str">
        <f>"'"&amp;Data!M105&amp;"',"</f>
        <v>'',</v>
      </c>
      <c r="O105" t="str">
        <f>"'"&amp;Data!N105&amp;"');"</f>
        <v>'Промэлектроника');</v>
      </c>
      <c r="P10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('LCN0603T-R27K','Inductor','./sch/passive.SchLib','LCN0603','./pcb/YageoLCNSeries.PcbLib','270nH','±10%','https://www.promelec.ru/pdf/LCN-Series.pdf','Datasheet','0603','Yageo','SMD катушка индуктивности','','Промэлектроника');</v>
      </c>
    </row>
    <row r="106" spans="1:16" x14ac:dyDescent="0.25">
      <c r="A106" t="s">
        <v>38</v>
      </c>
      <c r="B106" t="str">
        <f>"'"&amp;Data!A106&amp;"',"</f>
        <v>'LCN0805T-2N8J',</v>
      </c>
      <c r="C106" t="str">
        <f>"'"&amp;Data!B106&amp;"',"</f>
        <v>'Inductor',</v>
      </c>
      <c r="D106" t="str">
        <f>"'"&amp;Data!C106&amp;"',"</f>
        <v>'./sch/passive.SchLib',</v>
      </c>
      <c r="E106" t="str">
        <f>"'"&amp;Data!D106&amp;"',"</f>
        <v>'LCN0805',</v>
      </c>
      <c r="F106" t="str">
        <f>"'"&amp;Data!E106&amp;"',"</f>
        <v>'./pcb/YageoLCNSeries.PcbLib',</v>
      </c>
      <c r="G106" t="str">
        <f>"'"&amp;Data!F106&amp;"',"</f>
        <v>'2,8nH',</v>
      </c>
      <c r="H106" t="str">
        <f>"'"&amp;Data!G106&amp;"',"</f>
        <v>'±5%',</v>
      </c>
      <c r="I106" t="str">
        <f>"'"&amp;Data!H106&amp;"',"</f>
        <v>'https://www.promelec.ru/pdf/LCN-Series.pdf',</v>
      </c>
      <c r="J106" t="str">
        <f>"'"&amp;Data!I106&amp;"',"</f>
        <v>'Datasheet',</v>
      </c>
      <c r="K106" t="str">
        <f>"'"&amp;Data!J106&amp;"',"</f>
        <v>'0805',</v>
      </c>
      <c r="L106" t="str">
        <f>"'"&amp;Data!K106&amp;"',"</f>
        <v>'Yageo',</v>
      </c>
      <c r="M106" t="str">
        <f>"'"&amp;Data!L106&amp;"',"</f>
        <v>'SMD катушка индуктивности',</v>
      </c>
      <c r="N106" t="str">
        <f>"'"&amp;Data!M106&amp;"',"</f>
        <v>'',</v>
      </c>
      <c r="O106" t="str">
        <f>"'"&amp;Data!N106&amp;"');"</f>
        <v>'Промэлектроника');</v>
      </c>
      <c r="P10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('LCN0805T-2N8J','Inductor','./sch/passive.SchLib','LCN0805','./pcb/YageoLCNSeries.PcbLib','2,8nH','±5%','https://www.promelec.ru/pdf/LCN-Series.pdf','Datasheet','0805','Yageo','SMD катушка индуктивности','','Промэлектроника');</v>
      </c>
    </row>
    <row r="107" spans="1:16" x14ac:dyDescent="0.25">
      <c r="A107" t="s">
        <v>38</v>
      </c>
      <c r="B107" t="str">
        <f>"'"&amp;Data!A107&amp;"',"</f>
        <v>'LCN0805T-2N8K',</v>
      </c>
      <c r="C107" t="str">
        <f>"'"&amp;Data!B107&amp;"',"</f>
        <v>'Inductor',</v>
      </c>
      <c r="D107" t="str">
        <f>"'"&amp;Data!C107&amp;"',"</f>
        <v>'./sch/passive.SchLib',</v>
      </c>
      <c r="E107" t="str">
        <f>"'"&amp;Data!D107&amp;"',"</f>
        <v>'LCN0805',</v>
      </c>
      <c r="F107" t="str">
        <f>"'"&amp;Data!E107&amp;"',"</f>
        <v>'./pcb/YageoLCNSeries.PcbLib',</v>
      </c>
      <c r="G107" t="str">
        <f>"'"&amp;Data!F107&amp;"',"</f>
        <v>'2,8nH',</v>
      </c>
      <c r="H107" t="str">
        <f>"'"&amp;Data!G107&amp;"',"</f>
        <v>'±10%',</v>
      </c>
      <c r="I107" t="str">
        <f>"'"&amp;Data!H107&amp;"',"</f>
        <v>'https://www.promelec.ru/pdf/LCN-Series.pdf',</v>
      </c>
      <c r="J107" t="str">
        <f>"'"&amp;Data!I107&amp;"',"</f>
        <v>'Datasheet',</v>
      </c>
      <c r="K107" t="str">
        <f>"'"&amp;Data!J107&amp;"',"</f>
        <v>'0805',</v>
      </c>
      <c r="L107" t="str">
        <f>"'"&amp;Data!K107&amp;"',"</f>
        <v>'Yageo',</v>
      </c>
      <c r="M107" t="str">
        <f>"'"&amp;Data!L107&amp;"',"</f>
        <v>'SMD катушка индуктивности',</v>
      </c>
      <c r="N107" t="str">
        <f>"'"&amp;Data!M107&amp;"',"</f>
        <v>'',</v>
      </c>
      <c r="O107" t="str">
        <f>"'"&amp;Data!N107&amp;"');"</f>
        <v>'Промэлектроника');</v>
      </c>
      <c r="P10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('LCN0805T-2N8K','Inductor','./sch/passive.SchLib','LCN0805','./pcb/YageoLCNSeries.PcbLib','2,8nH','±10%','https://www.promelec.ru/pdf/LCN-Series.pdf','Datasheet','0805','Yageo','SMD катушка индуктивности','','Промэлектроника');</v>
      </c>
    </row>
    <row r="108" spans="1:16" x14ac:dyDescent="0.25">
      <c r="A108" t="s">
        <v>38</v>
      </c>
      <c r="B108" t="str">
        <f>"'"&amp;Data!A108&amp;"',"</f>
        <v>'LCN0805T-3N0J',</v>
      </c>
      <c r="C108" t="str">
        <f>"'"&amp;Data!B108&amp;"',"</f>
        <v>'Inductor',</v>
      </c>
      <c r="D108" t="str">
        <f>"'"&amp;Data!C108&amp;"',"</f>
        <v>'./sch/passive.SchLib',</v>
      </c>
      <c r="E108" t="str">
        <f>"'"&amp;Data!D108&amp;"',"</f>
        <v>'LCN0805',</v>
      </c>
      <c r="F108" t="str">
        <f>"'"&amp;Data!E108&amp;"',"</f>
        <v>'./pcb/YageoLCNSeries.PcbLib',</v>
      </c>
      <c r="G108" t="str">
        <f>"'"&amp;Data!F108&amp;"',"</f>
        <v>'3nH',</v>
      </c>
      <c r="H108" t="str">
        <f>"'"&amp;Data!G108&amp;"',"</f>
        <v>'±5%',</v>
      </c>
      <c r="I108" t="str">
        <f>"'"&amp;Data!H108&amp;"',"</f>
        <v>'https://www.promelec.ru/pdf/LCN-Series.pdf',</v>
      </c>
      <c r="J108" t="str">
        <f>"'"&amp;Data!I108&amp;"',"</f>
        <v>'Datasheet',</v>
      </c>
      <c r="K108" t="str">
        <f>"'"&amp;Data!J108&amp;"',"</f>
        <v>'0805',</v>
      </c>
      <c r="L108" t="str">
        <f>"'"&amp;Data!K108&amp;"',"</f>
        <v>'Yageo',</v>
      </c>
      <c r="M108" t="str">
        <f>"'"&amp;Data!L108&amp;"',"</f>
        <v>'SMD катушка индуктивности',</v>
      </c>
      <c r="N108" t="str">
        <f>"'"&amp;Data!M108&amp;"',"</f>
        <v>'',</v>
      </c>
      <c r="O108" t="str">
        <f>"'"&amp;Data!N108&amp;"');"</f>
        <v>'Промэлектроника');</v>
      </c>
      <c r="P10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('LCN0805T-3N0J','Inductor','./sch/passive.SchLib','LCN0805','./pcb/YageoLCNSeries.PcbLib','3nH','±5%','https://www.promelec.ru/pdf/LCN-Series.pdf','Datasheet','0805','Yageo','SMD катушка индуктивности','','Промэлектроника');</v>
      </c>
    </row>
    <row r="109" spans="1:16" x14ac:dyDescent="0.25">
      <c r="A109" t="s">
        <v>38</v>
      </c>
      <c r="B109" t="str">
        <f>"'"&amp;Data!A109&amp;"',"</f>
        <v>'LCN0805T-3N0K',</v>
      </c>
      <c r="C109" t="str">
        <f>"'"&amp;Data!B109&amp;"',"</f>
        <v>'Inductor',</v>
      </c>
      <c r="D109" t="str">
        <f>"'"&amp;Data!C109&amp;"',"</f>
        <v>'./sch/passive.SchLib',</v>
      </c>
      <c r="E109" t="str">
        <f>"'"&amp;Data!D109&amp;"',"</f>
        <v>'LCN0805',</v>
      </c>
      <c r="F109" t="str">
        <f>"'"&amp;Data!E109&amp;"',"</f>
        <v>'./pcb/YageoLCNSeries.PcbLib',</v>
      </c>
      <c r="G109" t="str">
        <f>"'"&amp;Data!F109&amp;"',"</f>
        <v>'3nH',</v>
      </c>
      <c r="H109" t="str">
        <f>"'"&amp;Data!G109&amp;"',"</f>
        <v>'±10%',</v>
      </c>
      <c r="I109" t="str">
        <f>"'"&amp;Data!H109&amp;"',"</f>
        <v>'https://www.promelec.ru/pdf/LCN-Series.pdf',</v>
      </c>
      <c r="J109" t="str">
        <f>"'"&amp;Data!I109&amp;"',"</f>
        <v>'Datasheet',</v>
      </c>
      <c r="K109" t="str">
        <f>"'"&amp;Data!J109&amp;"',"</f>
        <v>'0805',</v>
      </c>
      <c r="L109" t="str">
        <f>"'"&amp;Data!K109&amp;"',"</f>
        <v>'Yageo',</v>
      </c>
      <c r="M109" t="str">
        <f>"'"&amp;Data!L109&amp;"',"</f>
        <v>'SMD катушка индуктивности',</v>
      </c>
      <c r="N109" t="str">
        <f>"'"&amp;Data!M109&amp;"',"</f>
        <v>'',</v>
      </c>
      <c r="O109" t="str">
        <f>"'"&amp;Data!N109&amp;"');"</f>
        <v>'Промэлектроника');</v>
      </c>
      <c r="P10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('LCN0805T-3N0K','Inductor','./sch/passive.SchLib','LCN0805','./pcb/YageoLCNSeries.PcbLib','3nH','±10%','https://www.promelec.ru/pdf/LCN-Series.pdf','Datasheet','0805','Yageo','SMD катушка индуктивности','','Промэлектроника');</v>
      </c>
    </row>
    <row r="110" spans="1:16" x14ac:dyDescent="0.25">
      <c r="A110" t="s">
        <v>38</v>
      </c>
      <c r="B110" t="str">
        <f>"'"&amp;Data!A110&amp;"',"</f>
        <v>'LCN0805T-3N3J',</v>
      </c>
      <c r="C110" t="str">
        <f>"'"&amp;Data!B110&amp;"',"</f>
        <v>'Inductor',</v>
      </c>
      <c r="D110" t="str">
        <f>"'"&amp;Data!C110&amp;"',"</f>
        <v>'./sch/passive.SchLib',</v>
      </c>
      <c r="E110" t="str">
        <f>"'"&amp;Data!D110&amp;"',"</f>
        <v>'LCN0805',</v>
      </c>
      <c r="F110" t="str">
        <f>"'"&amp;Data!E110&amp;"',"</f>
        <v>'./pcb/YageoLCNSeries.PcbLib',</v>
      </c>
      <c r="G110" t="str">
        <f>"'"&amp;Data!F110&amp;"',"</f>
        <v>'3,3nH',</v>
      </c>
      <c r="H110" t="str">
        <f>"'"&amp;Data!G110&amp;"',"</f>
        <v>'±5%',</v>
      </c>
      <c r="I110" t="str">
        <f>"'"&amp;Data!H110&amp;"',"</f>
        <v>'https://www.promelec.ru/pdf/LCN-Series.pdf',</v>
      </c>
      <c r="J110" t="str">
        <f>"'"&amp;Data!I110&amp;"',"</f>
        <v>'Datasheet',</v>
      </c>
      <c r="K110" t="str">
        <f>"'"&amp;Data!J110&amp;"',"</f>
        <v>'0805',</v>
      </c>
      <c r="L110" t="str">
        <f>"'"&amp;Data!K110&amp;"',"</f>
        <v>'Yageo',</v>
      </c>
      <c r="M110" t="str">
        <f>"'"&amp;Data!L110&amp;"',"</f>
        <v>'SMD катушка индуктивности',</v>
      </c>
      <c r="N110" t="str">
        <f>"'"&amp;Data!M110&amp;"',"</f>
        <v>'',</v>
      </c>
      <c r="O110" t="str">
        <f>"'"&amp;Data!N110&amp;"');"</f>
        <v>'Промэлектроника');</v>
      </c>
      <c r="P11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('LCN0805T-3N3J','Inductor','./sch/passive.SchLib','LCN0805','./pcb/YageoLCNSeries.PcbLib','3,3nH','±5%','https://www.promelec.ru/pdf/LCN-Series.pdf','Datasheet','0805','Yageo','SMD катушка индуктивности','','Промэлектроника');</v>
      </c>
    </row>
    <row r="111" spans="1:16" x14ac:dyDescent="0.25">
      <c r="A111" t="s">
        <v>38</v>
      </c>
      <c r="B111" t="str">
        <f>"'"&amp;Data!A111&amp;"',"</f>
        <v>'LCN0805T-3N3K',</v>
      </c>
      <c r="C111" t="str">
        <f>"'"&amp;Data!B111&amp;"',"</f>
        <v>'Inductor',</v>
      </c>
      <c r="D111" t="str">
        <f>"'"&amp;Data!C111&amp;"',"</f>
        <v>'./sch/passive.SchLib',</v>
      </c>
      <c r="E111" t="str">
        <f>"'"&amp;Data!D111&amp;"',"</f>
        <v>'LCN0805',</v>
      </c>
      <c r="F111" t="str">
        <f>"'"&amp;Data!E111&amp;"',"</f>
        <v>'./pcb/YageoLCNSeries.PcbLib',</v>
      </c>
      <c r="G111" t="str">
        <f>"'"&amp;Data!F111&amp;"',"</f>
        <v>'3,3nH',</v>
      </c>
      <c r="H111" t="str">
        <f>"'"&amp;Data!G111&amp;"',"</f>
        <v>'±10%',</v>
      </c>
      <c r="I111" t="str">
        <f>"'"&amp;Data!H111&amp;"',"</f>
        <v>'https://www.promelec.ru/pdf/LCN-Series.pdf',</v>
      </c>
      <c r="J111" t="str">
        <f>"'"&amp;Data!I111&amp;"',"</f>
        <v>'Datasheet',</v>
      </c>
      <c r="K111" t="str">
        <f>"'"&amp;Data!J111&amp;"',"</f>
        <v>'0805',</v>
      </c>
      <c r="L111" t="str">
        <f>"'"&amp;Data!K111&amp;"',"</f>
        <v>'Yageo',</v>
      </c>
      <c r="M111" t="str">
        <f>"'"&amp;Data!L111&amp;"',"</f>
        <v>'SMD катушка индуктивности',</v>
      </c>
      <c r="N111" t="str">
        <f>"'"&amp;Data!M111&amp;"',"</f>
        <v>'',</v>
      </c>
      <c r="O111" t="str">
        <f>"'"&amp;Data!N111&amp;"');"</f>
        <v>'Промэлектроника');</v>
      </c>
      <c r="P11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('LCN0805T-3N3K','Inductor','./sch/passive.SchLib','LCN0805','./pcb/YageoLCNSeries.PcbLib','3,3nH','±10%','https://www.promelec.ru/pdf/LCN-Series.pdf','Datasheet','0805','Yageo','SMD катушка индуктивности','','Промэлектроника');</v>
      </c>
    </row>
    <row r="112" spans="1:16" x14ac:dyDescent="0.25">
      <c r="A112" t="s">
        <v>38</v>
      </c>
      <c r="B112" t="str">
        <f>"'"&amp;Data!A112&amp;"',"</f>
        <v>'LCN0805T-5N6J',</v>
      </c>
      <c r="C112" t="str">
        <f>"'"&amp;Data!B112&amp;"',"</f>
        <v>'Inductor',</v>
      </c>
      <c r="D112" t="str">
        <f>"'"&amp;Data!C112&amp;"',"</f>
        <v>'./sch/passive.SchLib',</v>
      </c>
      <c r="E112" t="str">
        <f>"'"&amp;Data!D112&amp;"',"</f>
        <v>'LCN0805',</v>
      </c>
      <c r="F112" t="str">
        <f>"'"&amp;Data!E112&amp;"',"</f>
        <v>'./pcb/YageoLCNSeries.PcbLib',</v>
      </c>
      <c r="G112" t="str">
        <f>"'"&amp;Data!F112&amp;"',"</f>
        <v>'5,6nH',</v>
      </c>
      <c r="H112" t="str">
        <f>"'"&amp;Data!G112&amp;"',"</f>
        <v>'±5%',</v>
      </c>
      <c r="I112" t="str">
        <f>"'"&amp;Data!H112&amp;"',"</f>
        <v>'https://www.promelec.ru/pdf/LCN-Series.pdf',</v>
      </c>
      <c r="J112" t="str">
        <f>"'"&amp;Data!I112&amp;"',"</f>
        <v>'Datasheet',</v>
      </c>
      <c r="K112" t="str">
        <f>"'"&amp;Data!J112&amp;"',"</f>
        <v>'0805',</v>
      </c>
      <c r="L112" t="str">
        <f>"'"&amp;Data!K112&amp;"',"</f>
        <v>'Yageo',</v>
      </c>
      <c r="M112" t="str">
        <f>"'"&amp;Data!L112&amp;"',"</f>
        <v>'SMD катушка индуктивности',</v>
      </c>
      <c r="N112" t="str">
        <f>"'"&amp;Data!M112&amp;"',"</f>
        <v>'',</v>
      </c>
      <c r="O112" t="str">
        <f>"'"&amp;Data!N112&amp;"');"</f>
        <v>'Промэлектроника');</v>
      </c>
      <c r="P11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('LCN0805T-5N6J','Inductor','./sch/passive.SchLib','LCN0805','./pcb/YageoLCNSeries.PcbLib','5,6nH','±5%','https://www.promelec.ru/pdf/LCN-Series.pdf','Datasheet','0805','Yageo','SMD катушка индуктивности','','Промэлектроника');</v>
      </c>
    </row>
    <row r="113" spans="1:16" x14ac:dyDescent="0.25">
      <c r="A113" t="s">
        <v>38</v>
      </c>
      <c r="B113" t="str">
        <f>"'"&amp;Data!A113&amp;"',"</f>
        <v>'LCN0805T-5N6K',</v>
      </c>
      <c r="C113" t="str">
        <f>"'"&amp;Data!B113&amp;"',"</f>
        <v>'Inductor',</v>
      </c>
      <c r="D113" t="str">
        <f>"'"&amp;Data!C113&amp;"',"</f>
        <v>'./sch/passive.SchLib',</v>
      </c>
      <c r="E113" t="str">
        <f>"'"&amp;Data!D113&amp;"',"</f>
        <v>'LCN0805',</v>
      </c>
      <c r="F113" t="str">
        <f>"'"&amp;Data!E113&amp;"',"</f>
        <v>'./pcb/YageoLCNSeries.PcbLib',</v>
      </c>
      <c r="G113" t="str">
        <f>"'"&amp;Data!F113&amp;"',"</f>
        <v>'5,6nH',</v>
      </c>
      <c r="H113" t="str">
        <f>"'"&amp;Data!G113&amp;"',"</f>
        <v>'±10%',</v>
      </c>
      <c r="I113" t="str">
        <f>"'"&amp;Data!H113&amp;"',"</f>
        <v>'https://www.promelec.ru/pdf/LCN-Series.pdf',</v>
      </c>
      <c r="J113" t="str">
        <f>"'"&amp;Data!I113&amp;"',"</f>
        <v>'Datasheet',</v>
      </c>
      <c r="K113" t="str">
        <f>"'"&amp;Data!J113&amp;"',"</f>
        <v>'0805',</v>
      </c>
      <c r="L113" t="str">
        <f>"'"&amp;Data!K113&amp;"',"</f>
        <v>'Yageo',</v>
      </c>
      <c r="M113" t="str">
        <f>"'"&amp;Data!L113&amp;"',"</f>
        <v>'SMD катушка индуктивности',</v>
      </c>
      <c r="N113" t="str">
        <f>"'"&amp;Data!M113&amp;"',"</f>
        <v>'',</v>
      </c>
      <c r="O113" t="str">
        <f>"'"&amp;Data!N113&amp;"');"</f>
        <v>'Промэлектроника');</v>
      </c>
      <c r="P11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('LCN0805T-5N6K','Inductor','./sch/passive.SchLib','LCN0805','./pcb/YageoLCNSeries.PcbLib','5,6nH','±10%','https://www.promelec.ru/pdf/LCN-Series.pdf','Datasheet','0805','Yageo','SMD катушка индуктивности','','Промэлектроника');</v>
      </c>
    </row>
    <row r="114" spans="1:16" x14ac:dyDescent="0.25">
      <c r="A114" t="s">
        <v>38</v>
      </c>
      <c r="B114" t="str">
        <f>"'"&amp;Data!A114&amp;"',"</f>
        <v>'LCN0805T-6N8J',</v>
      </c>
      <c r="C114" t="str">
        <f>"'"&amp;Data!B114&amp;"',"</f>
        <v>'Inductor',</v>
      </c>
      <c r="D114" t="str">
        <f>"'"&amp;Data!C114&amp;"',"</f>
        <v>'./sch/passive.SchLib',</v>
      </c>
      <c r="E114" t="str">
        <f>"'"&amp;Data!D114&amp;"',"</f>
        <v>'LCN0805',</v>
      </c>
      <c r="F114" t="str">
        <f>"'"&amp;Data!E114&amp;"',"</f>
        <v>'./pcb/YageoLCNSeries.PcbLib',</v>
      </c>
      <c r="G114" t="str">
        <f>"'"&amp;Data!F114&amp;"',"</f>
        <v>'6,8nH',</v>
      </c>
      <c r="H114" t="str">
        <f>"'"&amp;Data!G114&amp;"',"</f>
        <v>'±5%',</v>
      </c>
      <c r="I114" t="str">
        <f>"'"&amp;Data!H114&amp;"',"</f>
        <v>'https://www.promelec.ru/pdf/LCN-Series.pdf',</v>
      </c>
      <c r="J114" t="str">
        <f>"'"&amp;Data!I114&amp;"',"</f>
        <v>'Datasheet',</v>
      </c>
      <c r="K114" t="str">
        <f>"'"&amp;Data!J114&amp;"',"</f>
        <v>'0805',</v>
      </c>
      <c r="L114" t="str">
        <f>"'"&amp;Data!K114&amp;"',"</f>
        <v>'Yageo',</v>
      </c>
      <c r="M114" t="str">
        <f>"'"&amp;Data!L114&amp;"',"</f>
        <v>'SMD катушка индуктивности',</v>
      </c>
      <c r="N114" t="str">
        <f>"'"&amp;Data!M114&amp;"',"</f>
        <v>'',</v>
      </c>
      <c r="O114" t="str">
        <f>"'"&amp;Data!N114&amp;"');"</f>
        <v>'Промэлектроника');</v>
      </c>
      <c r="P11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('LCN0805T-6N8J','Inductor','./sch/passive.SchLib','LCN0805','./pcb/YageoLCNSeries.PcbLib','6,8nH','±5%','https://www.promelec.ru/pdf/LCN-Series.pdf','Datasheet','0805','Yageo','SMD катушка индуктивности','','Промэлектроника');</v>
      </c>
    </row>
    <row r="115" spans="1:16" x14ac:dyDescent="0.25">
      <c r="A115" t="s">
        <v>38</v>
      </c>
      <c r="B115" t="str">
        <f>"'"&amp;Data!A115&amp;"',"</f>
        <v>'LCN0805T-6N8K',</v>
      </c>
      <c r="C115" t="str">
        <f>"'"&amp;Data!B115&amp;"',"</f>
        <v>'Inductor',</v>
      </c>
      <c r="D115" t="str">
        <f>"'"&amp;Data!C115&amp;"',"</f>
        <v>'./sch/passive.SchLib',</v>
      </c>
      <c r="E115" t="str">
        <f>"'"&amp;Data!D115&amp;"',"</f>
        <v>'LCN0805',</v>
      </c>
      <c r="F115" t="str">
        <f>"'"&amp;Data!E115&amp;"',"</f>
        <v>'./pcb/YageoLCNSeries.PcbLib',</v>
      </c>
      <c r="G115" t="str">
        <f>"'"&amp;Data!F115&amp;"',"</f>
        <v>'6,8nH',</v>
      </c>
      <c r="H115" t="str">
        <f>"'"&amp;Data!G115&amp;"',"</f>
        <v>'±10%',</v>
      </c>
      <c r="I115" t="str">
        <f>"'"&amp;Data!H115&amp;"',"</f>
        <v>'https://www.promelec.ru/pdf/LCN-Series.pdf',</v>
      </c>
      <c r="J115" t="str">
        <f>"'"&amp;Data!I115&amp;"',"</f>
        <v>'Datasheet',</v>
      </c>
      <c r="K115" t="str">
        <f>"'"&amp;Data!J115&amp;"',"</f>
        <v>'0805',</v>
      </c>
      <c r="L115" t="str">
        <f>"'"&amp;Data!K115&amp;"',"</f>
        <v>'Yageo',</v>
      </c>
      <c r="M115" t="str">
        <f>"'"&amp;Data!L115&amp;"',"</f>
        <v>'SMD катушка индуктивности',</v>
      </c>
      <c r="N115" t="str">
        <f>"'"&amp;Data!M115&amp;"',"</f>
        <v>'',</v>
      </c>
      <c r="O115" t="str">
        <f>"'"&amp;Data!N115&amp;"');"</f>
        <v>'Промэлектроника');</v>
      </c>
      <c r="P11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('LCN0805T-6N8K','Inductor','./sch/passive.SchLib','LCN0805','./pcb/YageoLCNSeries.PcbLib','6,8nH','±10%','https://www.promelec.ru/pdf/LCN-Series.pdf','Datasheet','0805','Yageo','SMD катушка индуктивности','','Промэлектроника');</v>
      </c>
    </row>
    <row r="116" spans="1:16" x14ac:dyDescent="0.25">
      <c r="A116" t="s">
        <v>38</v>
      </c>
      <c r="B116" t="str">
        <f>"'"&amp;Data!A116&amp;"',"</f>
        <v>'LCN0805T-7N5J',</v>
      </c>
      <c r="C116" t="str">
        <f>"'"&amp;Data!B116&amp;"',"</f>
        <v>'Inductor',</v>
      </c>
      <c r="D116" t="str">
        <f>"'"&amp;Data!C116&amp;"',"</f>
        <v>'./sch/passive.SchLib',</v>
      </c>
      <c r="E116" t="str">
        <f>"'"&amp;Data!D116&amp;"',"</f>
        <v>'LCN0805',</v>
      </c>
      <c r="F116" t="str">
        <f>"'"&amp;Data!E116&amp;"',"</f>
        <v>'./pcb/YageoLCNSeries.PcbLib',</v>
      </c>
      <c r="G116" t="str">
        <f>"'"&amp;Data!F116&amp;"',"</f>
        <v>'7,5nH',</v>
      </c>
      <c r="H116" t="str">
        <f>"'"&amp;Data!G116&amp;"',"</f>
        <v>'±5%',</v>
      </c>
      <c r="I116" t="str">
        <f>"'"&amp;Data!H116&amp;"',"</f>
        <v>'https://www.promelec.ru/pdf/LCN-Series.pdf',</v>
      </c>
      <c r="J116" t="str">
        <f>"'"&amp;Data!I116&amp;"',"</f>
        <v>'Datasheet',</v>
      </c>
      <c r="K116" t="str">
        <f>"'"&amp;Data!J116&amp;"',"</f>
        <v>'0805',</v>
      </c>
      <c r="L116" t="str">
        <f>"'"&amp;Data!K116&amp;"',"</f>
        <v>'Yageo',</v>
      </c>
      <c r="M116" t="str">
        <f>"'"&amp;Data!L116&amp;"',"</f>
        <v>'SMD катушка индуктивности',</v>
      </c>
      <c r="N116" t="str">
        <f>"'"&amp;Data!M116&amp;"',"</f>
        <v>'',</v>
      </c>
      <c r="O116" t="str">
        <f>"'"&amp;Data!N116&amp;"');"</f>
        <v>'Промэлектроника');</v>
      </c>
      <c r="P11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('LCN0805T-7N5J','Inductor','./sch/passive.SchLib','LCN0805','./pcb/YageoLCNSeries.PcbLib','7,5nH','±5%','https://www.promelec.ru/pdf/LCN-Series.pdf','Datasheet','0805','Yageo','SMD катушка индуктивности','','Промэлектроника');</v>
      </c>
    </row>
    <row r="117" spans="1:16" x14ac:dyDescent="0.25">
      <c r="A117" t="s">
        <v>38</v>
      </c>
      <c r="B117" t="str">
        <f>"'"&amp;Data!A117&amp;"',"</f>
        <v>'LCN0805T-7N5K',</v>
      </c>
      <c r="C117" t="str">
        <f>"'"&amp;Data!B117&amp;"',"</f>
        <v>'Inductor',</v>
      </c>
      <c r="D117" t="str">
        <f>"'"&amp;Data!C117&amp;"',"</f>
        <v>'./sch/passive.SchLib',</v>
      </c>
      <c r="E117" t="str">
        <f>"'"&amp;Data!D117&amp;"',"</f>
        <v>'LCN0805',</v>
      </c>
      <c r="F117" t="str">
        <f>"'"&amp;Data!E117&amp;"',"</f>
        <v>'./pcb/YageoLCNSeries.PcbLib',</v>
      </c>
      <c r="G117" t="str">
        <f>"'"&amp;Data!F117&amp;"',"</f>
        <v>'7,5nH',</v>
      </c>
      <c r="H117" t="str">
        <f>"'"&amp;Data!G117&amp;"',"</f>
        <v>'±10%',</v>
      </c>
      <c r="I117" t="str">
        <f>"'"&amp;Data!H117&amp;"',"</f>
        <v>'https://www.promelec.ru/pdf/LCN-Series.pdf',</v>
      </c>
      <c r="J117" t="str">
        <f>"'"&amp;Data!I117&amp;"',"</f>
        <v>'Datasheet',</v>
      </c>
      <c r="K117" t="str">
        <f>"'"&amp;Data!J117&amp;"',"</f>
        <v>'0805',</v>
      </c>
      <c r="L117" t="str">
        <f>"'"&amp;Data!K117&amp;"',"</f>
        <v>'Yageo',</v>
      </c>
      <c r="M117" t="str">
        <f>"'"&amp;Data!L117&amp;"',"</f>
        <v>'SMD катушка индуктивности',</v>
      </c>
      <c r="N117" t="str">
        <f>"'"&amp;Data!M117&amp;"',"</f>
        <v>'',</v>
      </c>
      <c r="O117" t="str">
        <f>"'"&amp;Data!N117&amp;"');"</f>
        <v>'Промэлектроника');</v>
      </c>
      <c r="P11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('LCN0805T-7N5K','Inductor','./sch/passive.SchLib','LCN0805','./pcb/YageoLCNSeries.PcbLib','7,5nH','±10%','https://www.promelec.ru/pdf/LCN-Series.pdf','Datasheet','0805','Yageo','SMD катушка индуктивности','','Промэлектроника');</v>
      </c>
    </row>
    <row r="118" spans="1:16" x14ac:dyDescent="0.25">
      <c r="A118" t="s">
        <v>38</v>
      </c>
      <c r="B118" t="str">
        <f>"'"&amp;Data!A118&amp;"',"</f>
        <v>'LCN0805T-8N2J',</v>
      </c>
      <c r="C118" t="str">
        <f>"'"&amp;Data!B118&amp;"',"</f>
        <v>'Inductor',</v>
      </c>
      <c r="D118" t="str">
        <f>"'"&amp;Data!C118&amp;"',"</f>
        <v>'./sch/passive.SchLib',</v>
      </c>
      <c r="E118" t="str">
        <f>"'"&amp;Data!D118&amp;"',"</f>
        <v>'LCN0805',</v>
      </c>
      <c r="F118" t="str">
        <f>"'"&amp;Data!E118&amp;"',"</f>
        <v>'./pcb/YageoLCNSeries.PcbLib',</v>
      </c>
      <c r="G118" t="str">
        <f>"'"&amp;Data!F118&amp;"',"</f>
        <v>'8,2nH',</v>
      </c>
      <c r="H118" t="str">
        <f>"'"&amp;Data!G118&amp;"',"</f>
        <v>'±5%',</v>
      </c>
      <c r="I118" t="str">
        <f>"'"&amp;Data!H118&amp;"',"</f>
        <v>'https://www.promelec.ru/pdf/LCN-Series.pdf',</v>
      </c>
      <c r="J118" t="str">
        <f>"'"&amp;Data!I118&amp;"',"</f>
        <v>'Datasheet',</v>
      </c>
      <c r="K118" t="str">
        <f>"'"&amp;Data!J118&amp;"',"</f>
        <v>'0805',</v>
      </c>
      <c r="L118" t="str">
        <f>"'"&amp;Data!K118&amp;"',"</f>
        <v>'Yageo',</v>
      </c>
      <c r="M118" t="str">
        <f>"'"&amp;Data!L118&amp;"',"</f>
        <v>'SMD катушка индуктивности',</v>
      </c>
      <c r="N118" t="str">
        <f>"'"&amp;Data!M118&amp;"',"</f>
        <v>'',</v>
      </c>
      <c r="O118" t="str">
        <f>"'"&amp;Data!N118&amp;"');"</f>
        <v>'Промэлектроника');</v>
      </c>
      <c r="P11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('LCN0805T-8N2J','Inductor','./sch/passive.SchLib','LCN0805','./pcb/YageoLCNSeries.PcbLib','8,2nH','±5%','https://www.promelec.ru/pdf/LCN-Series.pdf','Datasheet','0805','Yageo','SMD катушка индуктивности','','Промэлектроника');</v>
      </c>
    </row>
    <row r="119" spans="1:16" x14ac:dyDescent="0.25">
      <c r="A119" t="s">
        <v>38</v>
      </c>
      <c r="B119" t="str">
        <f>"'"&amp;Data!A119&amp;"',"</f>
        <v>'LCN0805T-8N2K',</v>
      </c>
      <c r="C119" t="str">
        <f>"'"&amp;Data!B119&amp;"',"</f>
        <v>'Inductor',</v>
      </c>
      <c r="D119" t="str">
        <f>"'"&amp;Data!C119&amp;"',"</f>
        <v>'./sch/passive.SchLib',</v>
      </c>
      <c r="E119" t="str">
        <f>"'"&amp;Data!D119&amp;"',"</f>
        <v>'LCN0805',</v>
      </c>
      <c r="F119" t="str">
        <f>"'"&amp;Data!E119&amp;"',"</f>
        <v>'./pcb/YageoLCNSeries.PcbLib',</v>
      </c>
      <c r="G119" t="str">
        <f>"'"&amp;Data!F119&amp;"',"</f>
        <v>'8,2nH',</v>
      </c>
      <c r="H119" t="str">
        <f>"'"&amp;Data!G119&amp;"',"</f>
        <v>'±10%',</v>
      </c>
      <c r="I119" t="str">
        <f>"'"&amp;Data!H119&amp;"',"</f>
        <v>'https://www.promelec.ru/pdf/LCN-Series.pdf',</v>
      </c>
      <c r="J119" t="str">
        <f>"'"&amp;Data!I119&amp;"',"</f>
        <v>'Datasheet',</v>
      </c>
      <c r="K119" t="str">
        <f>"'"&amp;Data!J119&amp;"',"</f>
        <v>'0805',</v>
      </c>
      <c r="L119" t="str">
        <f>"'"&amp;Data!K119&amp;"',"</f>
        <v>'Yageo',</v>
      </c>
      <c r="M119" t="str">
        <f>"'"&amp;Data!L119&amp;"',"</f>
        <v>'SMD катушка индуктивности',</v>
      </c>
      <c r="N119" t="str">
        <f>"'"&amp;Data!M119&amp;"',"</f>
        <v>'',</v>
      </c>
      <c r="O119" t="str">
        <f>"'"&amp;Data!N119&amp;"');"</f>
        <v>'Промэлектроника');</v>
      </c>
      <c r="P11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('LCN0805T-8N2K','Inductor','./sch/passive.SchLib','LCN0805','./pcb/YageoLCNSeries.PcbLib','8,2nH','±10%','https://www.promelec.ru/pdf/LCN-Series.pdf','Datasheet','0805','Yageo','SMD катушка индуктивности','','Промэлектроника');</v>
      </c>
    </row>
    <row r="120" spans="1:16" x14ac:dyDescent="0.25">
      <c r="A120" t="s">
        <v>38</v>
      </c>
      <c r="B120" t="str">
        <f>"'"&amp;Data!A120&amp;"',"</f>
        <v>'LCN0805T-10NG',</v>
      </c>
      <c r="C120" t="str">
        <f>"'"&amp;Data!B120&amp;"',"</f>
        <v>'Inductor',</v>
      </c>
      <c r="D120" t="str">
        <f>"'"&amp;Data!C120&amp;"',"</f>
        <v>'./sch/passive.SchLib',</v>
      </c>
      <c r="E120" t="str">
        <f>"'"&amp;Data!D120&amp;"',"</f>
        <v>'LCN0805',</v>
      </c>
      <c r="F120" t="str">
        <f>"'"&amp;Data!E120&amp;"',"</f>
        <v>'./pcb/YageoLCNSeries.PcbLib',</v>
      </c>
      <c r="G120" t="str">
        <f>"'"&amp;Data!F120&amp;"',"</f>
        <v>'10nH',</v>
      </c>
      <c r="H120" t="str">
        <f>"'"&amp;Data!G120&amp;"',"</f>
        <v>'±2%',</v>
      </c>
      <c r="I120" t="str">
        <f>"'"&amp;Data!H120&amp;"',"</f>
        <v>'https://www.promelec.ru/pdf/LCN-Series.pdf',</v>
      </c>
      <c r="J120" t="str">
        <f>"'"&amp;Data!I120&amp;"',"</f>
        <v>'Datasheet',</v>
      </c>
      <c r="K120" t="str">
        <f>"'"&amp;Data!J120&amp;"',"</f>
        <v>'0805',</v>
      </c>
      <c r="L120" t="str">
        <f>"'"&amp;Data!K120&amp;"',"</f>
        <v>'Yageo',</v>
      </c>
      <c r="M120" t="str">
        <f>"'"&amp;Data!L120&amp;"',"</f>
        <v>'SMD катушка индуктивности',</v>
      </c>
      <c r="N120" t="str">
        <f>"'"&amp;Data!M120&amp;"',"</f>
        <v>'',</v>
      </c>
      <c r="O120" t="str">
        <f>"'"&amp;Data!N120&amp;"');"</f>
        <v>'Промэлектроника');</v>
      </c>
      <c r="P12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('LCN0805T-10NG','Inductor','./sch/passive.SchLib','LCN0805','./pcb/YageoLCNSeries.PcbLib','10nH','±2%','https://www.promelec.ru/pdf/LCN-Series.pdf','Datasheet','0805','Yageo','SMD катушка индуктивности','','Промэлектроника');</v>
      </c>
    </row>
    <row r="121" spans="1:16" x14ac:dyDescent="0.25">
      <c r="A121" t="s">
        <v>38</v>
      </c>
      <c r="B121" t="str">
        <f>"'"&amp;Data!A121&amp;"',"</f>
        <v>'LCN0805T-10NJ',</v>
      </c>
      <c r="C121" t="str">
        <f>"'"&amp;Data!B121&amp;"',"</f>
        <v>'Inductor',</v>
      </c>
      <c r="D121" t="str">
        <f>"'"&amp;Data!C121&amp;"',"</f>
        <v>'./sch/passive.SchLib',</v>
      </c>
      <c r="E121" t="str">
        <f>"'"&amp;Data!D121&amp;"',"</f>
        <v>'LCN0805',</v>
      </c>
      <c r="F121" t="str">
        <f>"'"&amp;Data!E121&amp;"',"</f>
        <v>'./pcb/YageoLCNSeries.PcbLib',</v>
      </c>
      <c r="G121" t="str">
        <f>"'"&amp;Data!F121&amp;"',"</f>
        <v>'10nH',</v>
      </c>
      <c r="H121" t="str">
        <f>"'"&amp;Data!G121&amp;"',"</f>
        <v>'±5%',</v>
      </c>
      <c r="I121" t="str">
        <f>"'"&amp;Data!H121&amp;"',"</f>
        <v>'https://www.promelec.ru/pdf/LCN-Series.pdf',</v>
      </c>
      <c r="J121" t="str">
        <f>"'"&amp;Data!I121&amp;"',"</f>
        <v>'Datasheet',</v>
      </c>
      <c r="K121" t="str">
        <f>"'"&amp;Data!J121&amp;"',"</f>
        <v>'0805',</v>
      </c>
      <c r="L121" t="str">
        <f>"'"&amp;Data!K121&amp;"',"</f>
        <v>'Yageo',</v>
      </c>
      <c r="M121" t="str">
        <f>"'"&amp;Data!L121&amp;"',"</f>
        <v>'SMD катушка индуктивности',</v>
      </c>
      <c r="N121" t="str">
        <f>"'"&amp;Data!M121&amp;"',"</f>
        <v>'',</v>
      </c>
      <c r="O121" t="str">
        <f>"'"&amp;Data!N121&amp;"');"</f>
        <v>'Промэлектроника');</v>
      </c>
      <c r="P121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('LCN0805T-10NJ','Inductor','./sch/passive.SchLib','LCN0805','./pcb/YageoLCNSeries.PcbLib','10nH','±5%','https://www.promelec.ru/pdf/LCN-Series.pdf','Datasheet','0805','Yageo','SMD катушка индуктивности','','Промэлектроника');</v>
      </c>
    </row>
    <row r="122" spans="1:16" x14ac:dyDescent="0.25">
      <c r="A122" t="s">
        <v>38</v>
      </c>
      <c r="B122" t="str">
        <f>"'"&amp;Data!A122&amp;"',"</f>
        <v>'LCN0805T-10NK',</v>
      </c>
      <c r="C122" t="str">
        <f>"'"&amp;Data!B122&amp;"',"</f>
        <v>'Inductor',</v>
      </c>
      <c r="D122" t="str">
        <f>"'"&amp;Data!C122&amp;"',"</f>
        <v>'./sch/passive.SchLib',</v>
      </c>
      <c r="E122" t="str">
        <f>"'"&amp;Data!D122&amp;"',"</f>
        <v>'LCN0805',</v>
      </c>
      <c r="F122" t="str">
        <f>"'"&amp;Data!E122&amp;"',"</f>
        <v>'./pcb/YageoLCNSeries.PcbLib',</v>
      </c>
      <c r="G122" t="str">
        <f>"'"&amp;Data!F122&amp;"',"</f>
        <v>'10nH',</v>
      </c>
      <c r="H122" t="str">
        <f>"'"&amp;Data!G122&amp;"',"</f>
        <v>'±10%',</v>
      </c>
      <c r="I122" t="str">
        <f>"'"&amp;Data!H122&amp;"',"</f>
        <v>'https://www.promelec.ru/pdf/LCN-Series.pdf',</v>
      </c>
      <c r="J122" t="str">
        <f>"'"&amp;Data!I122&amp;"',"</f>
        <v>'Datasheet',</v>
      </c>
      <c r="K122" t="str">
        <f>"'"&amp;Data!J122&amp;"',"</f>
        <v>'0805',</v>
      </c>
      <c r="L122" t="str">
        <f>"'"&amp;Data!K122&amp;"',"</f>
        <v>'Yageo',</v>
      </c>
      <c r="M122" t="str">
        <f>"'"&amp;Data!L122&amp;"',"</f>
        <v>'SMD катушка индуктивности',</v>
      </c>
      <c r="N122" t="str">
        <f>"'"&amp;Data!M122&amp;"',"</f>
        <v>'',</v>
      </c>
      <c r="O122" t="str">
        <f>"'"&amp;Data!N122&amp;"');"</f>
        <v>'Промэлектроника');</v>
      </c>
      <c r="P122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('LCN0805T-10NK','Inductor','./sch/passive.SchLib','LCN0805','./pcb/YageoLCNSeries.PcbLib','10nH','±10%','https://www.promelec.ru/pdf/LCN-Series.pdf','Datasheet','0805','Yageo','SMD катушка индуктивности','','Промэлектроника');</v>
      </c>
    </row>
    <row r="123" spans="1:16" x14ac:dyDescent="0.25">
      <c r="A123" t="s">
        <v>38</v>
      </c>
      <c r="B123" t="str">
        <f>"'"&amp;Data!A123&amp;"',"</f>
        <v>'LCN0805T-12NG',</v>
      </c>
      <c r="C123" t="str">
        <f>"'"&amp;Data!B123&amp;"',"</f>
        <v>'Inductor',</v>
      </c>
      <c r="D123" t="str">
        <f>"'"&amp;Data!C123&amp;"',"</f>
        <v>'./sch/passive.SchLib',</v>
      </c>
      <c r="E123" t="str">
        <f>"'"&amp;Data!D123&amp;"',"</f>
        <v>'LCN0805',</v>
      </c>
      <c r="F123" t="str">
        <f>"'"&amp;Data!E123&amp;"',"</f>
        <v>'./pcb/YageoLCNSeries.PcbLib',</v>
      </c>
      <c r="G123" t="str">
        <f>"'"&amp;Data!F123&amp;"',"</f>
        <v>'12nH',</v>
      </c>
      <c r="H123" t="str">
        <f>"'"&amp;Data!G123&amp;"',"</f>
        <v>'±2%',</v>
      </c>
      <c r="I123" t="str">
        <f>"'"&amp;Data!H123&amp;"',"</f>
        <v>'https://www.promelec.ru/pdf/LCN-Series.pdf',</v>
      </c>
      <c r="J123" t="str">
        <f>"'"&amp;Data!I123&amp;"',"</f>
        <v>'Datasheet',</v>
      </c>
      <c r="K123" t="str">
        <f>"'"&amp;Data!J123&amp;"',"</f>
        <v>'0805',</v>
      </c>
      <c r="L123" t="str">
        <f>"'"&amp;Data!K123&amp;"',"</f>
        <v>'Yageo',</v>
      </c>
      <c r="M123" t="str">
        <f>"'"&amp;Data!L123&amp;"',"</f>
        <v>'SMD катушка индуктивности',</v>
      </c>
      <c r="N123" t="str">
        <f>"'"&amp;Data!M123&amp;"',"</f>
        <v>'',</v>
      </c>
      <c r="O123" t="str">
        <f>"'"&amp;Data!N123&amp;"');"</f>
        <v>'Промэлектроника');</v>
      </c>
      <c r="P123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('LCN0805T-12NG','Inductor','./sch/passive.SchLib','LCN0805','./pcb/YageoLCNSeries.PcbLib','12nH','±2%','https://www.promelec.ru/pdf/LCN-Series.pdf','Datasheet','0805','Yageo','SMD катушка индуктивности','','Промэлектроника');</v>
      </c>
    </row>
    <row r="124" spans="1:16" x14ac:dyDescent="0.25">
      <c r="A124" t="s">
        <v>38</v>
      </c>
      <c r="B124" t="str">
        <f>"'"&amp;Data!A124&amp;"',"</f>
        <v>'LCN0805T-12NJ',</v>
      </c>
      <c r="C124" t="str">
        <f>"'"&amp;Data!B124&amp;"',"</f>
        <v>'Inductor',</v>
      </c>
      <c r="D124" t="str">
        <f>"'"&amp;Data!C124&amp;"',"</f>
        <v>'./sch/passive.SchLib',</v>
      </c>
      <c r="E124" t="str">
        <f>"'"&amp;Data!D124&amp;"',"</f>
        <v>'LCN0805',</v>
      </c>
      <c r="F124" t="str">
        <f>"'"&amp;Data!E124&amp;"',"</f>
        <v>'./pcb/YageoLCNSeries.PcbLib',</v>
      </c>
      <c r="G124" t="str">
        <f>"'"&amp;Data!F124&amp;"',"</f>
        <v>'12nH',</v>
      </c>
      <c r="H124" t="str">
        <f>"'"&amp;Data!G124&amp;"',"</f>
        <v>'±5%',</v>
      </c>
      <c r="I124" t="str">
        <f>"'"&amp;Data!H124&amp;"',"</f>
        <v>'https://www.promelec.ru/pdf/LCN-Series.pdf',</v>
      </c>
      <c r="J124" t="str">
        <f>"'"&amp;Data!I124&amp;"',"</f>
        <v>'Datasheet',</v>
      </c>
      <c r="K124" t="str">
        <f>"'"&amp;Data!J124&amp;"',"</f>
        <v>'0805',</v>
      </c>
      <c r="L124" t="str">
        <f>"'"&amp;Data!K124&amp;"',"</f>
        <v>'Yageo',</v>
      </c>
      <c r="M124" t="str">
        <f>"'"&amp;Data!L124&amp;"',"</f>
        <v>'SMD катушка индуктивности',</v>
      </c>
      <c r="N124" t="str">
        <f>"'"&amp;Data!M124&amp;"',"</f>
        <v>'',</v>
      </c>
      <c r="O124" t="str">
        <f>"'"&amp;Data!N124&amp;"');"</f>
        <v>'Промэлектроника');</v>
      </c>
      <c r="P124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('LCN0805T-12NJ','Inductor','./sch/passive.SchLib','LCN0805','./pcb/YageoLCNSeries.PcbLib','12nH','±5%','https://www.promelec.ru/pdf/LCN-Series.pdf','Datasheet','0805','Yageo','SMD катушка индуктивности','','Промэлектроника');</v>
      </c>
    </row>
    <row r="125" spans="1:16" x14ac:dyDescent="0.25">
      <c r="A125" t="s">
        <v>38</v>
      </c>
      <c r="B125" t="str">
        <f>"'"&amp;Data!A125&amp;"',"</f>
        <v>'LCN0805T-12NK',</v>
      </c>
      <c r="C125" t="str">
        <f>"'"&amp;Data!B125&amp;"',"</f>
        <v>'Inductor',</v>
      </c>
      <c r="D125" t="str">
        <f>"'"&amp;Data!C125&amp;"',"</f>
        <v>'./sch/passive.SchLib',</v>
      </c>
      <c r="E125" t="str">
        <f>"'"&amp;Data!D125&amp;"',"</f>
        <v>'LCN0805',</v>
      </c>
      <c r="F125" t="str">
        <f>"'"&amp;Data!E125&amp;"',"</f>
        <v>'./pcb/YageoLCNSeries.PcbLib',</v>
      </c>
      <c r="G125" t="str">
        <f>"'"&amp;Data!F125&amp;"',"</f>
        <v>'12nH',</v>
      </c>
      <c r="H125" t="str">
        <f>"'"&amp;Data!G125&amp;"',"</f>
        <v>'±10%',</v>
      </c>
      <c r="I125" t="str">
        <f>"'"&amp;Data!H125&amp;"',"</f>
        <v>'https://www.promelec.ru/pdf/LCN-Series.pdf',</v>
      </c>
      <c r="J125" t="str">
        <f>"'"&amp;Data!I125&amp;"',"</f>
        <v>'Datasheet',</v>
      </c>
      <c r="K125" t="str">
        <f>"'"&amp;Data!J125&amp;"',"</f>
        <v>'0805',</v>
      </c>
      <c r="L125" t="str">
        <f>"'"&amp;Data!K125&amp;"',"</f>
        <v>'Yageo',</v>
      </c>
      <c r="M125" t="str">
        <f>"'"&amp;Data!L125&amp;"',"</f>
        <v>'SMD катушка индуктивности',</v>
      </c>
      <c r="N125" t="str">
        <f>"'"&amp;Data!M125&amp;"',"</f>
        <v>'',</v>
      </c>
      <c r="O125" t="str">
        <f>"'"&amp;Data!N125&amp;"');"</f>
        <v>'Промэлектроника');</v>
      </c>
      <c r="P125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('LCN0805T-12NK','Inductor','./sch/passive.SchLib','LCN0805','./pcb/YageoLCNSeries.PcbLib','12nH','±10%','https://www.promelec.ru/pdf/LCN-Series.pdf','Datasheet','0805','Yageo','SMD катушка индуктивности','','Промэлектроника');</v>
      </c>
    </row>
    <row r="126" spans="1:16" x14ac:dyDescent="0.25">
      <c r="A126" t="s">
        <v>38</v>
      </c>
      <c r="B126" t="str">
        <f>"'"&amp;Data!A126&amp;"',"</f>
        <v>'LCN0805T-15NG',</v>
      </c>
      <c r="C126" t="str">
        <f>"'"&amp;Data!B126&amp;"',"</f>
        <v>'Inductor',</v>
      </c>
      <c r="D126" t="str">
        <f>"'"&amp;Data!C126&amp;"',"</f>
        <v>'./sch/passive.SchLib',</v>
      </c>
      <c r="E126" t="str">
        <f>"'"&amp;Data!D126&amp;"',"</f>
        <v>'LCN0805',</v>
      </c>
      <c r="F126" t="str">
        <f>"'"&amp;Data!E126&amp;"',"</f>
        <v>'./pcb/YageoLCNSeries.PcbLib',</v>
      </c>
      <c r="G126" t="str">
        <f>"'"&amp;Data!F126&amp;"',"</f>
        <v>'15nH',</v>
      </c>
      <c r="H126" t="str">
        <f>"'"&amp;Data!G126&amp;"',"</f>
        <v>'±2%',</v>
      </c>
      <c r="I126" t="str">
        <f>"'"&amp;Data!H126&amp;"',"</f>
        <v>'https://www.promelec.ru/pdf/LCN-Series.pdf',</v>
      </c>
      <c r="J126" t="str">
        <f>"'"&amp;Data!I126&amp;"',"</f>
        <v>'Datasheet',</v>
      </c>
      <c r="K126" t="str">
        <f>"'"&amp;Data!J126&amp;"',"</f>
        <v>'0805',</v>
      </c>
      <c r="L126" t="str">
        <f>"'"&amp;Data!K126&amp;"',"</f>
        <v>'Yageo',</v>
      </c>
      <c r="M126" t="str">
        <f>"'"&amp;Data!L126&amp;"',"</f>
        <v>'SMD катушка индуктивности',</v>
      </c>
      <c r="N126" t="str">
        <f>"'"&amp;Data!M126&amp;"',"</f>
        <v>'',</v>
      </c>
      <c r="O126" t="str">
        <f>"'"&amp;Data!N126&amp;"');"</f>
        <v>'Промэлектроника');</v>
      </c>
      <c r="P126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('LCN0805T-15NG','Inductor','./sch/passive.SchLib','LCN0805','./pcb/YageoLCNSeries.PcbLib','15nH','±2%','https://www.promelec.ru/pdf/LCN-Series.pdf','Datasheet','0805','Yageo','SMD катушка индуктивности','','Промэлектроника');</v>
      </c>
    </row>
    <row r="127" spans="1:16" x14ac:dyDescent="0.25">
      <c r="A127" t="s">
        <v>38</v>
      </c>
      <c r="B127" t="str">
        <f>"'"&amp;Data!A127&amp;"',"</f>
        <v>'LCN0805T-15NJ',</v>
      </c>
      <c r="C127" t="str">
        <f>"'"&amp;Data!B127&amp;"',"</f>
        <v>'Inductor',</v>
      </c>
      <c r="D127" t="str">
        <f>"'"&amp;Data!C127&amp;"',"</f>
        <v>'./sch/passive.SchLib',</v>
      </c>
      <c r="E127" t="str">
        <f>"'"&amp;Data!D127&amp;"',"</f>
        <v>'LCN0805',</v>
      </c>
      <c r="F127" t="str">
        <f>"'"&amp;Data!E127&amp;"',"</f>
        <v>'./pcb/YageoLCNSeries.PcbLib',</v>
      </c>
      <c r="G127" t="str">
        <f>"'"&amp;Data!F127&amp;"',"</f>
        <v>'15nH',</v>
      </c>
      <c r="H127" t="str">
        <f>"'"&amp;Data!G127&amp;"',"</f>
        <v>'±5%',</v>
      </c>
      <c r="I127" t="str">
        <f>"'"&amp;Data!H127&amp;"',"</f>
        <v>'https://www.promelec.ru/pdf/LCN-Series.pdf',</v>
      </c>
      <c r="J127" t="str">
        <f>"'"&amp;Data!I127&amp;"',"</f>
        <v>'Datasheet',</v>
      </c>
      <c r="K127" t="str">
        <f>"'"&amp;Data!J127&amp;"',"</f>
        <v>'0805',</v>
      </c>
      <c r="L127" t="str">
        <f>"'"&amp;Data!K127&amp;"',"</f>
        <v>'Yageo',</v>
      </c>
      <c r="M127" t="str">
        <f>"'"&amp;Data!L127&amp;"',"</f>
        <v>'SMD катушка индуктивности',</v>
      </c>
      <c r="N127" t="str">
        <f>"'"&amp;Data!M127&amp;"',"</f>
        <v>'',</v>
      </c>
      <c r="O127" t="str">
        <f>"'"&amp;Data!N127&amp;"');"</f>
        <v>'Промэлектроника');</v>
      </c>
      <c r="P127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('LCN0805T-15NJ','Inductor','./sch/passive.SchLib','LCN0805','./pcb/YageoLCNSeries.PcbLib','15nH','±5%','https://www.promelec.ru/pdf/LCN-Series.pdf','Datasheet','0805','Yageo','SMD катушка индуктивности','','Промэлектроника');</v>
      </c>
    </row>
    <row r="128" spans="1:16" x14ac:dyDescent="0.25">
      <c r="A128" t="s">
        <v>38</v>
      </c>
      <c r="B128" t="str">
        <f>"'"&amp;Data!A128&amp;"',"</f>
        <v>'LCN0805T-15NK',</v>
      </c>
      <c r="C128" t="str">
        <f>"'"&amp;Data!B128&amp;"',"</f>
        <v>'Inductor',</v>
      </c>
      <c r="D128" t="str">
        <f>"'"&amp;Data!C128&amp;"',"</f>
        <v>'./sch/passive.SchLib',</v>
      </c>
      <c r="E128" t="str">
        <f>"'"&amp;Data!D128&amp;"',"</f>
        <v>'LCN0805',</v>
      </c>
      <c r="F128" t="str">
        <f>"'"&amp;Data!E128&amp;"',"</f>
        <v>'./pcb/YageoLCNSeries.PcbLib',</v>
      </c>
      <c r="G128" t="str">
        <f>"'"&amp;Data!F128&amp;"',"</f>
        <v>'15nH',</v>
      </c>
      <c r="H128" t="str">
        <f>"'"&amp;Data!G128&amp;"',"</f>
        <v>'±10%',</v>
      </c>
      <c r="I128" t="str">
        <f>"'"&amp;Data!H128&amp;"',"</f>
        <v>'https://www.promelec.ru/pdf/LCN-Series.pdf',</v>
      </c>
      <c r="J128" t="str">
        <f>"'"&amp;Data!I128&amp;"',"</f>
        <v>'Datasheet',</v>
      </c>
      <c r="K128" t="str">
        <f>"'"&amp;Data!J128&amp;"',"</f>
        <v>'0805',</v>
      </c>
      <c r="L128" t="str">
        <f>"'"&amp;Data!K128&amp;"',"</f>
        <v>'Yageo',</v>
      </c>
      <c r="M128" t="str">
        <f>"'"&amp;Data!L128&amp;"',"</f>
        <v>'SMD катушка индуктивности',</v>
      </c>
      <c r="N128" t="str">
        <f>"'"&amp;Data!M128&amp;"',"</f>
        <v>'',</v>
      </c>
      <c r="O128" t="str">
        <f>"'"&amp;Data!N128&amp;"');"</f>
        <v>'Промэлектроника');</v>
      </c>
      <c r="P128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('LCN0805T-15NK','Inductor','./sch/passive.SchLib','LCN0805','./pcb/YageoLCNSeries.PcbLib','15nH','±10%','https://www.promelec.ru/pdf/LCN-Series.pdf','Datasheet','0805','Yageo','SMD катушка индуктивности','','Промэлектроника');</v>
      </c>
    </row>
    <row r="129" spans="1:16" x14ac:dyDescent="0.25">
      <c r="A129" t="s">
        <v>38</v>
      </c>
      <c r="B129" t="str">
        <f>"'"&amp;Data!A129&amp;"',"</f>
        <v>'LCN0805T-18NG',</v>
      </c>
      <c r="C129" t="str">
        <f>"'"&amp;Data!B129&amp;"',"</f>
        <v>'Inductor',</v>
      </c>
      <c r="D129" t="str">
        <f>"'"&amp;Data!C129&amp;"',"</f>
        <v>'./sch/passive.SchLib',</v>
      </c>
      <c r="E129" t="str">
        <f>"'"&amp;Data!D129&amp;"',"</f>
        <v>'LCN0805',</v>
      </c>
      <c r="F129" t="str">
        <f>"'"&amp;Data!E129&amp;"',"</f>
        <v>'./pcb/YageoLCNSeries.PcbLib',</v>
      </c>
      <c r="G129" t="str">
        <f>"'"&amp;Data!F129&amp;"',"</f>
        <v>'18nH',</v>
      </c>
      <c r="H129" t="str">
        <f>"'"&amp;Data!G129&amp;"',"</f>
        <v>'±2%',</v>
      </c>
      <c r="I129" t="str">
        <f>"'"&amp;Data!H129&amp;"',"</f>
        <v>'https://www.promelec.ru/pdf/LCN-Series.pdf',</v>
      </c>
      <c r="J129" t="str">
        <f>"'"&amp;Data!I129&amp;"',"</f>
        <v>'Datasheet',</v>
      </c>
      <c r="K129" t="str">
        <f>"'"&amp;Data!J129&amp;"',"</f>
        <v>'0805',</v>
      </c>
      <c r="L129" t="str">
        <f>"'"&amp;Data!K129&amp;"',"</f>
        <v>'Yageo',</v>
      </c>
      <c r="M129" t="str">
        <f>"'"&amp;Data!L129&amp;"',"</f>
        <v>'SMD катушка индуктивности',</v>
      </c>
      <c r="N129" t="str">
        <f>"'"&amp;Data!M129&amp;"',"</f>
        <v>'',</v>
      </c>
      <c r="O129" t="str">
        <f>"'"&amp;Data!N129&amp;"');"</f>
        <v>'Промэлектроника');</v>
      </c>
      <c r="P129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('LCN0805T-18NG','Inductor','./sch/passive.SchLib','LCN0805','./pcb/YageoLCNSeries.PcbLib','18nH','±2%','https://www.promelec.ru/pdf/LCN-Series.pdf','Datasheet','0805','Yageo','SMD катушка индуктивности','','Промэлектроника');</v>
      </c>
    </row>
    <row r="130" spans="1:16" x14ac:dyDescent="0.25">
      <c r="A130" t="s">
        <v>38</v>
      </c>
      <c r="B130" t="str">
        <f>"'"&amp;Data!A130&amp;"',"</f>
        <v>'LCN0805T-18NJ',</v>
      </c>
      <c r="C130" t="str">
        <f>"'"&amp;Data!B130&amp;"',"</f>
        <v>'Inductor',</v>
      </c>
      <c r="D130" t="str">
        <f>"'"&amp;Data!C130&amp;"',"</f>
        <v>'./sch/passive.SchLib',</v>
      </c>
      <c r="E130" t="str">
        <f>"'"&amp;Data!D130&amp;"',"</f>
        <v>'LCN0805',</v>
      </c>
      <c r="F130" t="str">
        <f>"'"&amp;Data!E130&amp;"',"</f>
        <v>'./pcb/YageoLCNSeries.PcbLib',</v>
      </c>
      <c r="G130" t="str">
        <f>"'"&amp;Data!F130&amp;"',"</f>
        <v>'18nH',</v>
      </c>
      <c r="H130" t="str">
        <f>"'"&amp;Data!G130&amp;"',"</f>
        <v>'±5%',</v>
      </c>
      <c r="I130" t="str">
        <f>"'"&amp;Data!H130&amp;"',"</f>
        <v>'https://www.promelec.ru/pdf/LCN-Series.pdf',</v>
      </c>
      <c r="J130" t="str">
        <f>"'"&amp;Data!I130&amp;"',"</f>
        <v>'Datasheet',</v>
      </c>
      <c r="K130" t="str">
        <f>"'"&amp;Data!J130&amp;"',"</f>
        <v>'0805',</v>
      </c>
      <c r="L130" t="str">
        <f>"'"&amp;Data!K130&amp;"',"</f>
        <v>'Yageo',</v>
      </c>
      <c r="M130" t="str">
        <f>"'"&amp;Data!L130&amp;"',"</f>
        <v>'SMD катушка индуктивности',</v>
      </c>
      <c r="N130" t="str">
        <f>"'"&amp;Data!M130&amp;"',"</f>
        <v>'',</v>
      </c>
      <c r="O130" t="str">
        <f>"'"&amp;Data!N130&amp;"');"</f>
        <v>'Промэлектроника');</v>
      </c>
      <c r="P130" t="str">
        <f t="shared" si="1"/>
        <v>INSERT INTO 'InductSMD'('PartNumber','Library Ref','Library Path','Footprint Ref','Footprint Path','Value','Tolerance','ComponentLink1URL','ComponentLink1Description','Package','Manufacturer','Note','Price','Supplier') VALUES ('LCN0805T-18NJ','Inductor','./sch/passive.SchLib','LCN0805','./pcb/YageoLCNSeries.PcbLib','18nH','±5%','https://www.promelec.ru/pdf/LCN-Series.pdf','Datasheet','0805','Yageo','SMD катушка индуктивности','','Промэлектроника');</v>
      </c>
    </row>
    <row r="131" spans="1:16" x14ac:dyDescent="0.25">
      <c r="A131" t="s">
        <v>38</v>
      </c>
      <c r="B131" t="str">
        <f>"'"&amp;Data!A131&amp;"',"</f>
        <v>'LCN0805T-18NK',</v>
      </c>
      <c r="C131" t="str">
        <f>"'"&amp;Data!B131&amp;"',"</f>
        <v>'Inductor',</v>
      </c>
      <c r="D131" t="str">
        <f>"'"&amp;Data!C131&amp;"',"</f>
        <v>'./sch/passive.SchLib',</v>
      </c>
      <c r="E131" t="str">
        <f>"'"&amp;Data!D131&amp;"',"</f>
        <v>'LCN0805',</v>
      </c>
      <c r="F131" t="str">
        <f>"'"&amp;Data!E131&amp;"',"</f>
        <v>'./pcb/YageoLCNSeries.PcbLib',</v>
      </c>
      <c r="G131" t="str">
        <f>"'"&amp;Data!F131&amp;"',"</f>
        <v>'18nH',</v>
      </c>
      <c r="H131" t="str">
        <f>"'"&amp;Data!G131&amp;"',"</f>
        <v>'±10%',</v>
      </c>
      <c r="I131" t="str">
        <f>"'"&amp;Data!H131&amp;"',"</f>
        <v>'https://www.promelec.ru/pdf/LCN-Series.pdf',</v>
      </c>
      <c r="J131" t="str">
        <f>"'"&amp;Data!I131&amp;"',"</f>
        <v>'Datasheet',</v>
      </c>
      <c r="K131" t="str">
        <f>"'"&amp;Data!J131&amp;"',"</f>
        <v>'0805',</v>
      </c>
      <c r="L131" t="str">
        <f>"'"&amp;Data!K131&amp;"',"</f>
        <v>'Yageo',</v>
      </c>
      <c r="M131" t="str">
        <f>"'"&amp;Data!L131&amp;"',"</f>
        <v>'SMD катушка индуктивности',</v>
      </c>
      <c r="N131" t="str">
        <f>"'"&amp;Data!M131&amp;"',"</f>
        <v>'',</v>
      </c>
      <c r="O131" t="str">
        <f>"'"&amp;Data!N131&amp;"');"</f>
        <v>'Промэлектроника');</v>
      </c>
      <c r="P131" t="str">
        <f t="shared" ref="P131:P194" si="2">CONCATENATE(A131,B131,C131,D131,E131,F131,G131,H131,I131,J131,K131,L131,M131,N131,O131)</f>
        <v>INSERT INTO 'InductSMD'('PartNumber','Library Ref','Library Path','Footprint Ref','Footprint Path','Value','Tolerance','ComponentLink1URL','ComponentLink1Description','Package','Manufacturer','Note','Price','Supplier') VALUES ('LCN0805T-18NK','Inductor','./sch/passive.SchLib','LCN0805','./pcb/YageoLCNSeries.PcbLib','18nH','±10%','https://www.promelec.ru/pdf/LCN-Series.pdf','Datasheet','0805','Yageo','SMD катушка индуктивности','','Промэлектроника');</v>
      </c>
    </row>
    <row r="132" spans="1:16" x14ac:dyDescent="0.25">
      <c r="A132" t="s">
        <v>38</v>
      </c>
      <c r="B132" t="str">
        <f>"'"&amp;Data!A132&amp;"',"</f>
        <v>'LCN0805T-22NG',</v>
      </c>
      <c r="C132" t="str">
        <f>"'"&amp;Data!B132&amp;"',"</f>
        <v>'Inductor',</v>
      </c>
      <c r="D132" t="str">
        <f>"'"&amp;Data!C132&amp;"',"</f>
        <v>'./sch/passive.SchLib',</v>
      </c>
      <c r="E132" t="str">
        <f>"'"&amp;Data!D132&amp;"',"</f>
        <v>'LCN0805',</v>
      </c>
      <c r="F132" t="str">
        <f>"'"&amp;Data!E132&amp;"',"</f>
        <v>'./pcb/YageoLCNSeries.PcbLib',</v>
      </c>
      <c r="G132" t="str">
        <f>"'"&amp;Data!F132&amp;"',"</f>
        <v>'22nH',</v>
      </c>
      <c r="H132" t="str">
        <f>"'"&amp;Data!G132&amp;"',"</f>
        <v>'±2%',</v>
      </c>
      <c r="I132" t="str">
        <f>"'"&amp;Data!H132&amp;"',"</f>
        <v>'https://www.promelec.ru/pdf/LCN-Series.pdf',</v>
      </c>
      <c r="J132" t="str">
        <f>"'"&amp;Data!I132&amp;"',"</f>
        <v>'Datasheet',</v>
      </c>
      <c r="K132" t="str">
        <f>"'"&amp;Data!J132&amp;"',"</f>
        <v>'0805',</v>
      </c>
      <c r="L132" t="str">
        <f>"'"&amp;Data!K132&amp;"',"</f>
        <v>'Yageo',</v>
      </c>
      <c r="M132" t="str">
        <f>"'"&amp;Data!L132&amp;"',"</f>
        <v>'SMD катушка индуктивности',</v>
      </c>
      <c r="N132" t="str">
        <f>"'"&amp;Data!M132&amp;"',"</f>
        <v>'',</v>
      </c>
      <c r="O132" t="str">
        <f>"'"&amp;Data!N132&amp;"');"</f>
        <v>'Промэлектроника');</v>
      </c>
      <c r="P13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('LCN0805T-22NG','Inductor','./sch/passive.SchLib','LCN0805','./pcb/YageoLCNSeries.PcbLib','22nH','±2%','https://www.promelec.ru/pdf/LCN-Series.pdf','Datasheet','0805','Yageo','SMD катушка индуктивности','','Промэлектроника');</v>
      </c>
    </row>
    <row r="133" spans="1:16" x14ac:dyDescent="0.25">
      <c r="A133" t="s">
        <v>38</v>
      </c>
      <c r="B133" t="str">
        <f>"'"&amp;Data!A133&amp;"',"</f>
        <v>'LCN0805T-22NJ',</v>
      </c>
      <c r="C133" t="str">
        <f>"'"&amp;Data!B133&amp;"',"</f>
        <v>'Inductor',</v>
      </c>
      <c r="D133" t="str">
        <f>"'"&amp;Data!C133&amp;"',"</f>
        <v>'./sch/passive.SchLib',</v>
      </c>
      <c r="E133" t="str">
        <f>"'"&amp;Data!D133&amp;"',"</f>
        <v>'LCN0805',</v>
      </c>
      <c r="F133" t="str">
        <f>"'"&amp;Data!E133&amp;"',"</f>
        <v>'./pcb/YageoLCNSeries.PcbLib',</v>
      </c>
      <c r="G133" t="str">
        <f>"'"&amp;Data!F133&amp;"',"</f>
        <v>'22nH',</v>
      </c>
      <c r="H133" t="str">
        <f>"'"&amp;Data!G133&amp;"',"</f>
        <v>'±5%',</v>
      </c>
      <c r="I133" t="str">
        <f>"'"&amp;Data!H133&amp;"',"</f>
        <v>'https://www.promelec.ru/pdf/LCN-Series.pdf',</v>
      </c>
      <c r="J133" t="str">
        <f>"'"&amp;Data!I133&amp;"',"</f>
        <v>'Datasheet',</v>
      </c>
      <c r="K133" t="str">
        <f>"'"&amp;Data!J133&amp;"',"</f>
        <v>'0805',</v>
      </c>
      <c r="L133" t="str">
        <f>"'"&amp;Data!K133&amp;"',"</f>
        <v>'Yageo',</v>
      </c>
      <c r="M133" t="str">
        <f>"'"&amp;Data!L133&amp;"',"</f>
        <v>'SMD катушка индуктивности',</v>
      </c>
      <c r="N133" t="str">
        <f>"'"&amp;Data!M133&amp;"',"</f>
        <v>'',</v>
      </c>
      <c r="O133" t="str">
        <f>"'"&amp;Data!N133&amp;"');"</f>
        <v>'Промэлектроника');</v>
      </c>
      <c r="P13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('LCN0805T-22NJ','Inductor','./sch/passive.SchLib','LCN0805','./pcb/YageoLCNSeries.PcbLib','22nH','±5%','https://www.promelec.ru/pdf/LCN-Series.pdf','Datasheet','0805','Yageo','SMD катушка индуктивности','','Промэлектроника');</v>
      </c>
    </row>
    <row r="134" spans="1:16" x14ac:dyDescent="0.25">
      <c r="A134" t="s">
        <v>38</v>
      </c>
      <c r="B134" t="str">
        <f>"'"&amp;Data!A134&amp;"',"</f>
        <v>'LCN0805T-22NK',</v>
      </c>
      <c r="C134" t="str">
        <f>"'"&amp;Data!B134&amp;"',"</f>
        <v>'Inductor',</v>
      </c>
      <c r="D134" t="str">
        <f>"'"&amp;Data!C134&amp;"',"</f>
        <v>'./sch/passive.SchLib',</v>
      </c>
      <c r="E134" t="str">
        <f>"'"&amp;Data!D134&amp;"',"</f>
        <v>'LCN0805',</v>
      </c>
      <c r="F134" t="str">
        <f>"'"&amp;Data!E134&amp;"',"</f>
        <v>'./pcb/YageoLCNSeries.PcbLib',</v>
      </c>
      <c r="G134" t="str">
        <f>"'"&amp;Data!F134&amp;"',"</f>
        <v>'22nH',</v>
      </c>
      <c r="H134" t="str">
        <f>"'"&amp;Data!G134&amp;"',"</f>
        <v>'±10%',</v>
      </c>
      <c r="I134" t="str">
        <f>"'"&amp;Data!H134&amp;"',"</f>
        <v>'https://www.promelec.ru/pdf/LCN-Series.pdf',</v>
      </c>
      <c r="J134" t="str">
        <f>"'"&amp;Data!I134&amp;"',"</f>
        <v>'Datasheet',</v>
      </c>
      <c r="K134" t="str">
        <f>"'"&amp;Data!J134&amp;"',"</f>
        <v>'0805',</v>
      </c>
      <c r="L134" t="str">
        <f>"'"&amp;Data!K134&amp;"',"</f>
        <v>'Yageo',</v>
      </c>
      <c r="M134" t="str">
        <f>"'"&amp;Data!L134&amp;"',"</f>
        <v>'SMD катушка индуктивности',</v>
      </c>
      <c r="N134" t="str">
        <f>"'"&amp;Data!M134&amp;"',"</f>
        <v>'',</v>
      </c>
      <c r="O134" t="str">
        <f>"'"&amp;Data!N134&amp;"');"</f>
        <v>'Промэлектроника');</v>
      </c>
      <c r="P13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('LCN0805T-22NK','Inductor','./sch/passive.SchLib','LCN0805','./pcb/YageoLCNSeries.PcbLib','22nH','±10%','https://www.promelec.ru/pdf/LCN-Series.pdf','Datasheet','0805','Yageo','SMD катушка индуктивности','','Промэлектроника');</v>
      </c>
    </row>
    <row r="135" spans="1:16" x14ac:dyDescent="0.25">
      <c r="A135" t="s">
        <v>38</v>
      </c>
      <c r="B135" t="str">
        <f>"'"&amp;Data!A135&amp;"',"</f>
        <v>'LCN0805T-24NG',</v>
      </c>
      <c r="C135" t="str">
        <f>"'"&amp;Data!B135&amp;"',"</f>
        <v>'Inductor',</v>
      </c>
      <c r="D135" t="str">
        <f>"'"&amp;Data!C135&amp;"',"</f>
        <v>'./sch/passive.SchLib',</v>
      </c>
      <c r="E135" t="str">
        <f>"'"&amp;Data!D135&amp;"',"</f>
        <v>'LCN0805',</v>
      </c>
      <c r="F135" t="str">
        <f>"'"&amp;Data!E135&amp;"',"</f>
        <v>'./pcb/YageoLCNSeries.PcbLib',</v>
      </c>
      <c r="G135" t="str">
        <f>"'"&amp;Data!F135&amp;"',"</f>
        <v>'24nH',</v>
      </c>
      <c r="H135" t="str">
        <f>"'"&amp;Data!G135&amp;"',"</f>
        <v>'±2%',</v>
      </c>
      <c r="I135" t="str">
        <f>"'"&amp;Data!H135&amp;"',"</f>
        <v>'https://www.promelec.ru/pdf/LCN-Series.pdf',</v>
      </c>
      <c r="J135" t="str">
        <f>"'"&amp;Data!I135&amp;"',"</f>
        <v>'Datasheet',</v>
      </c>
      <c r="K135" t="str">
        <f>"'"&amp;Data!J135&amp;"',"</f>
        <v>'0805',</v>
      </c>
      <c r="L135" t="str">
        <f>"'"&amp;Data!K135&amp;"',"</f>
        <v>'Yageo',</v>
      </c>
      <c r="M135" t="str">
        <f>"'"&amp;Data!L135&amp;"',"</f>
        <v>'SMD катушка индуктивности',</v>
      </c>
      <c r="N135" t="str">
        <f>"'"&amp;Data!M135&amp;"',"</f>
        <v>'',</v>
      </c>
      <c r="O135" t="str">
        <f>"'"&amp;Data!N135&amp;"');"</f>
        <v>'Промэлектроника');</v>
      </c>
      <c r="P13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('LCN0805T-24NG','Inductor','./sch/passive.SchLib','LCN0805','./pcb/YageoLCNSeries.PcbLib','24nH','±2%','https://www.promelec.ru/pdf/LCN-Series.pdf','Datasheet','0805','Yageo','SMD катушка индуктивности','','Промэлектроника');</v>
      </c>
    </row>
    <row r="136" spans="1:16" x14ac:dyDescent="0.25">
      <c r="A136" t="s">
        <v>38</v>
      </c>
      <c r="B136" t="str">
        <f>"'"&amp;Data!A136&amp;"',"</f>
        <v>'LCN0805T-24NJ',</v>
      </c>
      <c r="C136" t="str">
        <f>"'"&amp;Data!B136&amp;"',"</f>
        <v>'Inductor',</v>
      </c>
      <c r="D136" t="str">
        <f>"'"&amp;Data!C136&amp;"',"</f>
        <v>'./sch/passive.SchLib',</v>
      </c>
      <c r="E136" t="str">
        <f>"'"&amp;Data!D136&amp;"',"</f>
        <v>'LCN0805',</v>
      </c>
      <c r="F136" t="str">
        <f>"'"&amp;Data!E136&amp;"',"</f>
        <v>'./pcb/YageoLCNSeries.PcbLib',</v>
      </c>
      <c r="G136" t="str">
        <f>"'"&amp;Data!F136&amp;"',"</f>
        <v>'24nH',</v>
      </c>
      <c r="H136" t="str">
        <f>"'"&amp;Data!G136&amp;"',"</f>
        <v>'±5%',</v>
      </c>
      <c r="I136" t="str">
        <f>"'"&amp;Data!H136&amp;"',"</f>
        <v>'https://www.promelec.ru/pdf/LCN-Series.pdf',</v>
      </c>
      <c r="J136" t="str">
        <f>"'"&amp;Data!I136&amp;"',"</f>
        <v>'Datasheet',</v>
      </c>
      <c r="K136" t="str">
        <f>"'"&amp;Data!J136&amp;"',"</f>
        <v>'0805',</v>
      </c>
      <c r="L136" t="str">
        <f>"'"&amp;Data!K136&amp;"',"</f>
        <v>'Yageo',</v>
      </c>
      <c r="M136" t="str">
        <f>"'"&amp;Data!L136&amp;"',"</f>
        <v>'SMD катушка индуктивности',</v>
      </c>
      <c r="N136" t="str">
        <f>"'"&amp;Data!M136&amp;"',"</f>
        <v>'',</v>
      </c>
      <c r="O136" t="str">
        <f>"'"&amp;Data!N136&amp;"');"</f>
        <v>'Промэлектроника');</v>
      </c>
      <c r="P13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('LCN0805T-24NJ','Inductor','./sch/passive.SchLib','LCN0805','./pcb/YageoLCNSeries.PcbLib','24nH','±5%','https://www.promelec.ru/pdf/LCN-Series.pdf','Datasheet','0805','Yageo','SMD катушка индуктивности','','Промэлектроника');</v>
      </c>
    </row>
    <row r="137" spans="1:16" x14ac:dyDescent="0.25">
      <c r="A137" t="s">
        <v>38</v>
      </c>
      <c r="B137" t="str">
        <f>"'"&amp;Data!A137&amp;"',"</f>
        <v>'LCN0805T-24NK',</v>
      </c>
      <c r="C137" t="str">
        <f>"'"&amp;Data!B137&amp;"',"</f>
        <v>'Inductor',</v>
      </c>
      <c r="D137" t="str">
        <f>"'"&amp;Data!C137&amp;"',"</f>
        <v>'./sch/passive.SchLib',</v>
      </c>
      <c r="E137" t="str">
        <f>"'"&amp;Data!D137&amp;"',"</f>
        <v>'LCN0805',</v>
      </c>
      <c r="F137" t="str">
        <f>"'"&amp;Data!E137&amp;"',"</f>
        <v>'./pcb/YageoLCNSeries.PcbLib',</v>
      </c>
      <c r="G137" t="str">
        <f>"'"&amp;Data!F137&amp;"',"</f>
        <v>'24nH',</v>
      </c>
      <c r="H137" t="str">
        <f>"'"&amp;Data!G137&amp;"',"</f>
        <v>'±10%',</v>
      </c>
      <c r="I137" t="str">
        <f>"'"&amp;Data!H137&amp;"',"</f>
        <v>'https://www.promelec.ru/pdf/LCN-Series.pdf',</v>
      </c>
      <c r="J137" t="str">
        <f>"'"&amp;Data!I137&amp;"',"</f>
        <v>'Datasheet',</v>
      </c>
      <c r="K137" t="str">
        <f>"'"&amp;Data!J137&amp;"',"</f>
        <v>'0805',</v>
      </c>
      <c r="L137" t="str">
        <f>"'"&amp;Data!K137&amp;"',"</f>
        <v>'Yageo',</v>
      </c>
      <c r="M137" t="str">
        <f>"'"&amp;Data!L137&amp;"',"</f>
        <v>'SMD катушка индуктивности',</v>
      </c>
      <c r="N137" t="str">
        <f>"'"&amp;Data!M137&amp;"',"</f>
        <v>'',</v>
      </c>
      <c r="O137" t="str">
        <f>"'"&amp;Data!N137&amp;"');"</f>
        <v>'Промэлектроника');</v>
      </c>
      <c r="P13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('LCN0805T-24NK','Inductor','./sch/passive.SchLib','LCN0805','./pcb/YageoLCNSeries.PcbLib','24nH','±10%','https://www.promelec.ru/pdf/LCN-Series.pdf','Datasheet','0805','Yageo','SMD катушка индуктивности','','Промэлектроника');</v>
      </c>
    </row>
    <row r="138" spans="1:16" x14ac:dyDescent="0.25">
      <c r="A138" t="s">
        <v>38</v>
      </c>
      <c r="B138" t="str">
        <f>"'"&amp;Data!A138&amp;"',"</f>
        <v>'LCN0805T-27NG',</v>
      </c>
      <c r="C138" t="str">
        <f>"'"&amp;Data!B138&amp;"',"</f>
        <v>'Inductor',</v>
      </c>
      <c r="D138" t="str">
        <f>"'"&amp;Data!C138&amp;"',"</f>
        <v>'./sch/passive.SchLib',</v>
      </c>
      <c r="E138" t="str">
        <f>"'"&amp;Data!D138&amp;"',"</f>
        <v>'LCN0805',</v>
      </c>
      <c r="F138" t="str">
        <f>"'"&amp;Data!E138&amp;"',"</f>
        <v>'./pcb/YageoLCNSeries.PcbLib',</v>
      </c>
      <c r="G138" t="str">
        <f>"'"&amp;Data!F138&amp;"',"</f>
        <v>'27nH',</v>
      </c>
      <c r="H138" t="str">
        <f>"'"&amp;Data!G138&amp;"',"</f>
        <v>'±2%',</v>
      </c>
      <c r="I138" t="str">
        <f>"'"&amp;Data!H138&amp;"',"</f>
        <v>'https://www.promelec.ru/pdf/LCN-Series.pdf',</v>
      </c>
      <c r="J138" t="str">
        <f>"'"&amp;Data!I138&amp;"',"</f>
        <v>'Datasheet',</v>
      </c>
      <c r="K138" t="str">
        <f>"'"&amp;Data!J138&amp;"',"</f>
        <v>'0805',</v>
      </c>
      <c r="L138" t="str">
        <f>"'"&amp;Data!K138&amp;"',"</f>
        <v>'Yageo',</v>
      </c>
      <c r="M138" t="str">
        <f>"'"&amp;Data!L138&amp;"',"</f>
        <v>'SMD катушка индуктивности',</v>
      </c>
      <c r="N138" t="str">
        <f>"'"&amp;Data!M138&amp;"',"</f>
        <v>'',</v>
      </c>
      <c r="O138" t="str">
        <f>"'"&amp;Data!N138&amp;"');"</f>
        <v>'Промэлектроника');</v>
      </c>
      <c r="P13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('LCN0805T-27NG','Inductor','./sch/passive.SchLib','LCN0805','./pcb/YageoLCNSeries.PcbLib','27nH','±2%','https://www.promelec.ru/pdf/LCN-Series.pdf','Datasheet','0805','Yageo','SMD катушка индуктивности','','Промэлектроника');</v>
      </c>
    </row>
    <row r="139" spans="1:16" x14ac:dyDescent="0.25">
      <c r="A139" t="s">
        <v>38</v>
      </c>
      <c r="B139" t="str">
        <f>"'"&amp;Data!A139&amp;"',"</f>
        <v>'LCN0805T-27NJ',</v>
      </c>
      <c r="C139" t="str">
        <f>"'"&amp;Data!B139&amp;"',"</f>
        <v>'Inductor',</v>
      </c>
      <c r="D139" t="str">
        <f>"'"&amp;Data!C139&amp;"',"</f>
        <v>'./sch/passive.SchLib',</v>
      </c>
      <c r="E139" t="str">
        <f>"'"&amp;Data!D139&amp;"',"</f>
        <v>'LCN0805',</v>
      </c>
      <c r="F139" t="str">
        <f>"'"&amp;Data!E139&amp;"',"</f>
        <v>'./pcb/YageoLCNSeries.PcbLib',</v>
      </c>
      <c r="G139" t="str">
        <f>"'"&amp;Data!F139&amp;"',"</f>
        <v>'27nH',</v>
      </c>
      <c r="H139" t="str">
        <f>"'"&amp;Data!G139&amp;"',"</f>
        <v>'±5%',</v>
      </c>
      <c r="I139" t="str">
        <f>"'"&amp;Data!H139&amp;"',"</f>
        <v>'https://www.promelec.ru/pdf/LCN-Series.pdf',</v>
      </c>
      <c r="J139" t="str">
        <f>"'"&amp;Data!I139&amp;"',"</f>
        <v>'Datasheet',</v>
      </c>
      <c r="K139" t="str">
        <f>"'"&amp;Data!J139&amp;"',"</f>
        <v>'0805',</v>
      </c>
      <c r="L139" t="str">
        <f>"'"&amp;Data!K139&amp;"',"</f>
        <v>'Yageo',</v>
      </c>
      <c r="M139" t="str">
        <f>"'"&amp;Data!L139&amp;"',"</f>
        <v>'SMD катушка индуктивности',</v>
      </c>
      <c r="N139" t="str">
        <f>"'"&amp;Data!M139&amp;"',"</f>
        <v>'',</v>
      </c>
      <c r="O139" t="str">
        <f>"'"&amp;Data!N139&amp;"');"</f>
        <v>'Промэлектроника');</v>
      </c>
      <c r="P13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('LCN0805T-27NJ','Inductor','./sch/passive.SchLib','LCN0805','./pcb/YageoLCNSeries.PcbLib','27nH','±5%','https://www.promelec.ru/pdf/LCN-Series.pdf','Datasheet','0805','Yageo','SMD катушка индуктивности','','Промэлектроника');</v>
      </c>
    </row>
    <row r="140" spans="1:16" x14ac:dyDescent="0.25">
      <c r="A140" t="s">
        <v>38</v>
      </c>
      <c r="B140" t="str">
        <f>"'"&amp;Data!A140&amp;"',"</f>
        <v>'LCN0805T-27NK',</v>
      </c>
      <c r="C140" t="str">
        <f>"'"&amp;Data!B140&amp;"',"</f>
        <v>'Inductor',</v>
      </c>
      <c r="D140" t="str">
        <f>"'"&amp;Data!C140&amp;"',"</f>
        <v>'./sch/passive.SchLib',</v>
      </c>
      <c r="E140" t="str">
        <f>"'"&amp;Data!D140&amp;"',"</f>
        <v>'LCN0805',</v>
      </c>
      <c r="F140" t="str">
        <f>"'"&amp;Data!E140&amp;"',"</f>
        <v>'./pcb/YageoLCNSeries.PcbLib',</v>
      </c>
      <c r="G140" t="str">
        <f>"'"&amp;Data!F140&amp;"',"</f>
        <v>'27nH',</v>
      </c>
      <c r="H140" t="str">
        <f>"'"&amp;Data!G140&amp;"',"</f>
        <v>'±10%',</v>
      </c>
      <c r="I140" t="str">
        <f>"'"&amp;Data!H140&amp;"',"</f>
        <v>'https://www.promelec.ru/pdf/LCN-Series.pdf',</v>
      </c>
      <c r="J140" t="str">
        <f>"'"&amp;Data!I140&amp;"',"</f>
        <v>'Datasheet',</v>
      </c>
      <c r="K140" t="str">
        <f>"'"&amp;Data!J140&amp;"',"</f>
        <v>'0805',</v>
      </c>
      <c r="L140" t="str">
        <f>"'"&amp;Data!K140&amp;"',"</f>
        <v>'Yageo',</v>
      </c>
      <c r="M140" t="str">
        <f>"'"&amp;Data!L140&amp;"',"</f>
        <v>'SMD катушка индуктивности',</v>
      </c>
      <c r="N140" t="str">
        <f>"'"&amp;Data!M140&amp;"',"</f>
        <v>'',</v>
      </c>
      <c r="O140" t="str">
        <f>"'"&amp;Data!N140&amp;"');"</f>
        <v>'Промэлектроника');</v>
      </c>
      <c r="P14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('LCN0805T-27NK','Inductor','./sch/passive.SchLib','LCN0805','./pcb/YageoLCNSeries.PcbLib','27nH','±10%','https://www.promelec.ru/pdf/LCN-Series.pdf','Datasheet','0805','Yageo','SMD катушка индуктивности','','Промэлектроника');</v>
      </c>
    </row>
    <row r="141" spans="1:16" x14ac:dyDescent="0.25">
      <c r="A141" t="s">
        <v>38</v>
      </c>
      <c r="B141" t="str">
        <f>"'"&amp;Data!A141&amp;"',"</f>
        <v>'LCN0805T-33NG',</v>
      </c>
      <c r="C141" t="str">
        <f>"'"&amp;Data!B141&amp;"',"</f>
        <v>'Inductor',</v>
      </c>
      <c r="D141" t="str">
        <f>"'"&amp;Data!C141&amp;"',"</f>
        <v>'./sch/passive.SchLib',</v>
      </c>
      <c r="E141" t="str">
        <f>"'"&amp;Data!D141&amp;"',"</f>
        <v>'LCN0805',</v>
      </c>
      <c r="F141" t="str">
        <f>"'"&amp;Data!E141&amp;"',"</f>
        <v>'./pcb/YageoLCNSeries.PcbLib',</v>
      </c>
      <c r="G141" t="str">
        <f>"'"&amp;Data!F141&amp;"',"</f>
        <v>'33nH',</v>
      </c>
      <c r="H141" t="str">
        <f>"'"&amp;Data!G141&amp;"',"</f>
        <v>'±2%',</v>
      </c>
      <c r="I141" t="str">
        <f>"'"&amp;Data!H141&amp;"',"</f>
        <v>'https://www.promelec.ru/pdf/LCN-Series.pdf',</v>
      </c>
      <c r="J141" t="str">
        <f>"'"&amp;Data!I141&amp;"',"</f>
        <v>'Datasheet',</v>
      </c>
      <c r="K141" t="str">
        <f>"'"&amp;Data!J141&amp;"',"</f>
        <v>'0805',</v>
      </c>
      <c r="L141" t="str">
        <f>"'"&amp;Data!K141&amp;"',"</f>
        <v>'Yageo',</v>
      </c>
      <c r="M141" t="str">
        <f>"'"&amp;Data!L141&amp;"',"</f>
        <v>'SMD катушка индуктивности',</v>
      </c>
      <c r="N141" t="str">
        <f>"'"&amp;Data!M141&amp;"',"</f>
        <v>'',</v>
      </c>
      <c r="O141" t="str">
        <f>"'"&amp;Data!N141&amp;"');"</f>
        <v>'Промэлектроника');</v>
      </c>
      <c r="P14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('LCN0805T-33NG','Inductor','./sch/passive.SchLib','LCN0805','./pcb/YageoLCNSeries.PcbLib','33nH','±2%','https://www.promelec.ru/pdf/LCN-Series.pdf','Datasheet','0805','Yageo','SMD катушка индуктивности','','Промэлектроника');</v>
      </c>
    </row>
    <row r="142" spans="1:16" x14ac:dyDescent="0.25">
      <c r="A142" t="s">
        <v>38</v>
      </c>
      <c r="B142" t="str">
        <f>"'"&amp;Data!A142&amp;"',"</f>
        <v>'LCN0805T-33NJ',</v>
      </c>
      <c r="C142" t="str">
        <f>"'"&amp;Data!B142&amp;"',"</f>
        <v>'Inductor',</v>
      </c>
      <c r="D142" t="str">
        <f>"'"&amp;Data!C142&amp;"',"</f>
        <v>'./sch/passive.SchLib',</v>
      </c>
      <c r="E142" t="str">
        <f>"'"&amp;Data!D142&amp;"',"</f>
        <v>'LCN0805',</v>
      </c>
      <c r="F142" t="str">
        <f>"'"&amp;Data!E142&amp;"',"</f>
        <v>'./pcb/YageoLCNSeries.PcbLib',</v>
      </c>
      <c r="G142" t="str">
        <f>"'"&amp;Data!F142&amp;"',"</f>
        <v>'33nH',</v>
      </c>
      <c r="H142" t="str">
        <f>"'"&amp;Data!G142&amp;"',"</f>
        <v>'±5%',</v>
      </c>
      <c r="I142" t="str">
        <f>"'"&amp;Data!H142&amp;"',"</f>
        <v>'https://www.promelec.ru/pdf/LCN-Series.pdf',</v>
      </c>
      <c r="J142" t="str">
        <f>"'"&amp;Data!I142&amp;"',"</f>
        <v>'Datasheet',</v>
      </c>
      <c r="K142" t="str">
        <f>"'"&amp;Data!J142&amp;"',"</f>
        <v>'0805',</v>
      </c>
      <c r="L142" t="str">
        <f>"'"&amp;Data!K142&amp;"',"</f>
        <v>'Yageo',</v>
      </c>
      <c r="M142" t="str">
        <f>"'"&amp;Data!L142&amp;"',"</f>
        <v>'SMD катушка индуктивности',</v>
      </c>
      <c r="N142" t="str">
        <f>"'"&amp;Data!M142&amp;"',"</f>
        <v>'',</v>
      </c>
      <c r="O142" t="str">
        <f>"'"&amp;Data!N142&amp;"');"</f>
        <v>'Промэлектроника');</v>
      </c>
      <c r="P14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('LCN0805T-33NJ','Inductor','./sch/passive.SchLib','LCN0805','./pcb/YageoLCNSeries.PcbLib','33nH','±5%','https://www.promelec.ru/pdf/LCN-Series.pdf','Datasheet','0805','Yageo','SMD катушка индуктивности','','Промэлектроника');</v>
      </c>
    </row>
    <row r="143" spans="1:16" x14ac:dyDescent="0.25">
      <c r="A143" t="s">
        <v>38</v>
      </c>
      <c r="B143" t="str">
        <f>"'"&amp;Data!A143&amp;"',"</f>
        <v>'LCN0805T-33NK',</v>
      </c>
      <c r="C143" t="str">
        <f>"'"&amp;Data!B143&amp;"',"</f>
        <v>'Inductor',</v>
      </c>
      <c r="D143" t="str">
        <f>"'"&amp;Data!C143&amp;"',"</f>
        <v>'./sch/passive.SchLib',</v>
      </c>
      <c r="E143" t="str">
        <f>"'"&amp;Data!D143&amp;"',"</f>
        <v>'LCN0805',</v>
      </c>
      <c r="F143" t="str">
        <f>"'"&amp;Data!E143&amp;"',"</f>
        <v>'./pcb/YageoLCNSeries.PcbLib',</v>
      </c>
      <c r="G143" t="str">
        <f>"'"&amp;Data!F143&amp;"',"</f>
        <v>'33nH',</v>
      </c>
      <c r="H143" t="str">
        <f>"'"&amp;Data!G143&amp;"',"</f>
        <v>'±10%',</v>
      </c>
      <c r="I143" t="str">
        <f>"'"&amp;Data!H143&amp;"',"</f>
        <v>'https://www.promelec.ru/pdf/LCN-Series.pdf',</v>
      </c>
      <c r="J143" t="str">
        <f>"'"&amp;Data!I143&amp;"',"</f>
        <v>'Datasheet',</v>
      </c>
      <c r="K143" t="str">
        <f>"'"&amp;Data!J143&amp;"',"</f>
        <v>'0805',</v>
      </c>
      <c r="L143" t="str">
        <f>"'"&amp;Data!K143&amp;"',"</f>
        <v>'Yageo',</v>
      </c>
      <c r="M143" t="str">
        <f>"'"&amp;Data!L143&amp;"',"</f>
        <v>'SMD катушка индуктивности',</v>
      </c>
      <c r="N143" t="str">
        <f>"'"&amp;Data!M143&amp;"',"</f>
        <v>'',</v>
      </c>
      <c r="O143" t="str">
        <f>"'"&amp;Data!N143&amp;"');"</f>
        <v>'Промэлектроника');</v>
      </c>
      <c r="P14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('LCN0805T-33NK','Inductor','./sch/passive.SchLib','LCN0805','./pcb/YageoLCNSeries.PcbLib','33nH','±10%','https://www.promelec.ru/pdf/LCN-Series.pdf','Datasheet','0805','Yageo','SMD катушка индуктивности','','Промэлектроника');</v>
      </c>
    </row>
    <row r="144" spans="1:16" x14ac:dyDescent="0.25">
      <c r="A144" t="s">
        <v>38</v>
      </c>
      <c r="B144" t="str">
        <f>"'"&amp;Data!A144&amp;"',"</f>
        <v>'LCN0805T-36NG',</v>
      </c>
      <c r="C144" t="str">
        <f>"'"&amp;Data!B144&amp;"',"</f>
        <v>'Inductor',</v>
      </c>
      <c r="D144" t="str">
        <f>"'"&amp;Data!C144&amp;"',"</f>
        <v>'./sch/passive.SchLib',</v>
      </c>
      <c r="E144" t="str">
        <f>"'"&amp;Data!D144&amp;"',"</f>
        <v>'LCN0805',</v>
      </c>
      <c r="F144" t="str">
        <f>"'"&amp;Data!E144&amp;"',"</f>
        <v>'./pcb/YageoLCNSeries.PcbLib',</v>
      </c>
      <c r="G144" t="str">
        <f>"'"&amp;Data!F144&amp;"',"</f>
        <v>'36nH',</v>
      </c>
      <c r="H144" t="str">
        <f>"'"&amp;Data!G144&amp;"',"</f>
        <v>'±2%',</v>
      </c>
      <c r="I144" t="str">
        <f>"'"&amp;Data!H144&amp;"',"</f>
        <v>'https://www.promelec.ru/pdf/LCN-Series.pdf',</v>
      </c>
      <c r="J144" t="str">
        <f>"'"&amp;Data!I144&amp;"',"</f>
        <v>'Datasheet',</v>
      </c>
      <c r="K144" t="str">
        <f>"'"&amp;Data!J144&amp;"',"</f>
        <v>'0805',</v>
      </c>
      <c r="L144" t="str">
        <f>"'"&amp;Data!K144&amp;"',"</f>
        <v>'Yageo',</v>
      </c>
      <c r="M144" t="str">
        <f>"'"&amp;Data!L144&amp;"',"</f>
        <v>'SMD катушка индуктивности',</v>
      </c>
      <c r="N144" t="str">
        <f>"'"&amp;Data!M144&amp;"',"</f>
        <v>'',</v>
      </c>
      <c r="O144" t="str">
        <f>"'"&amp;Data!N144&amp;"');"</f>
        <v>'Промэлектроника');</v>
      </c>
      <c r="P14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('LCN0805T-36NG','Inductor','./sch/passive.SchLib','LCN0805','./pcb/YageoLCNSeries.PcbLib','36nH','±2%','https://www.promelec.ru/pdf/LCN-Series.pdf','Datasheet','0805','Yageo','SMD катушка индуктивности','','Промэлектроника');</v>
      </c>
    </row>
    <row r="145" spans="1:16" x14ac:dyDescent="0.25">
      <c r="A145" t="s">
        <v>38</v>
      </c>
      <c r="B145" t="str">
        <f>"'"&amp;Data!A145&amp;"',"</f>
        <v>'LCN0805T-36NJ',</v>
      </c>
      <c r="C145" t="str">
        <f>"'"&amp;Data!B145&amp;"',"</f>
        <v>'Inductor',</v>
      </c>
      <c r="D145" t="str">
        <f>"'"&amp;Data!C145&amp;"',"</f>
        <v>'./sch/passive.SchLib',</v>
      </c>
      <c r="E145" t="str">
        <f>"'"&amp;Data!D145&amp;"',"</f>
        <v>'LCN0805',</v>
      </c>
      <c r="F145" t="str">
        <f>"'"&amp;Data!E145&amp;"',"</f>
        <v>'./pcb/YageoLCNSeries.PcbLib',</v>
      </c>
      <c r="G145" t="str">
        <f>"'"&amp;Data!F145&amp;"',"</f>
        <v>'36nH',</v>
      </c>
      <c r="H145" t="str">
        <f>"'"&amp;Data!G145&amp;"',"</f>
        <v>'±5%',</v>
      </c>
      <c r="I145" t="str">
        <f>"'"&amp;Data!H145&amp;"',"</f>
        <v>'https://www.promelec.ru/pdf/LCN-Series.pdf',</v>
      </c>
      <c r="J145" t="str">
        <f>"'"&amp;Data!I145&amp;"',"</f>
        <v>'Datasheet',</v>
      </c>
      <c r="K145" t="str">
        <f>"'"&amp;Data!J145&amp;"',"</f>
        <v>'0805',</v>
      </c>
      <c r="L145" t="str">
        <f>"'"&amp;Data!K145&amp;"',"</f>
        <v>'Yageo',</v>
      </c>
      <c r="M145" t="str">
        <f>"'"&amp;Data!L145&amp;"',"</f>
        <v>'SMD катушка индуктивности',</v>
      </c>
      <c r="N145" t="str">
        <f>"'"&amp;Data!M145&amp;"',"</f>
        <v>'',</v>
      </c>
      <c r="O145" t="str">
        <f>"'"&amp;Data!N145&amp;"');"</f>
        <v>'Промэлектроника');</v>
      </c>
      <c r="P14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('LCN0805T-36NJ','Inductor','./sch/passive.SchLib','LCN0805','./pcb/YageoLCNSeries.PcbLib','36nH','±5%','https://www.promelec.ru/pdf/LCN-Series.pdf','Datasheet','0805','Yageo','SMD катушка индуктивности','','Промэлектроника');</v>
      </c>
    </row>
    <row r="146" spans="1:16" x14ac:dyDescent="0.25">
      <c r="A146" t="s">
        <v>38</v>
      </c>
      <c r="B146" t="str">
        <f>"'"&amp;Data!A146&amp;"',"</f>
        <v>'LCN0805T-36NK',</v>
      </c>
      <c r="C146" t="str">
        <f>"'"&amp;Data!B146&amp;"',"</f>
        <v>'Inductor',</v>
      </c>
      <c r="D146" t="str">
        <f>"'"&amp;Data!C146&amp;"',"</f>
        <v>'./sch/passive.SchLib',</v>
      </c>
      <c r="E146" t="str">
        <f>"'"&amp;Data!D146&amp;"',"</f>
        <v>'LCN0805',</v>
      </c>
      <c r="F146" t="str">
        <f>"'"&amp;Data!E146&amp;"',"</f>
        <v>'./pcb/YageoLCNSeries.PcbLib',</v>
      </c>
      <c r="G146" t="str">
        <f>"'"&amp;Data!F146&amp;"',"</f>
        <v>'36nH',</v>
      </c>
      <c r="H146" t="str">
        <f>"'"&amp;Data!G146&amp;"',"</f>
        <v>'±10%',</v>
      </c>
      <c r="I146" t="str">
        <f>"'"&amp;Data!H146&amp;"',"</f>
        <v>'https://www.promelec.ru/pdf/LCN-Series.pdf',</v>
      </c>
      <c r="J146" t="str">
        <f>"'"&amp;Data!I146&amp;"',"</f>
        <v>'Datasheet',</v>
      </c>
      <c r="K146" t="str">
        <f>"'"&amp;Data!J146&amp;"',"</f>
        <v>'0805',</v>
      </c>
      <c r="L146" t="str">
        <f>"'"&amp;Data!K146&amp;"',"</f>
        <v>'Yageo',</v>
      </c>
      <c r="M146" t="str">
        <f>"'"&amp;Data!L146&amp;"',"</f>
        <v>'SMD катушка индуктивности',</v>
      </c>
      <c r="N146" t="str">
        <f>"'"&amp;Data!M146&amp;"',"</f>
        <v>'',</v>
      </c>
      <c r="O146" t="str">
        <f>"'"&amp;Data!N146&amp;"');"</f>
        <v>'Промэлектроника');</v>
      </c>
      <c r="P14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('LCN0805T-36NK','Inductor','./sch/passive.SchLib','LCN0805','./pcb/YageoLCNSeries.PcbLib','36nH','±10%','https://www.promelec.ru/pdf/LCN-Series.pdf','Datasheet','0805','Yageo','SMD катушка индуктивности','','Промэлектроника');</v>
      </c>
    </row>
    <row r="147" spans="1:16" x14ac:dyDescent="0.25">
      <c r="A147" t="s">
        <v>38</v>
      </c>
      <c r="B147" t="str">
        <f>"'"&amp;Data!A147&amp;"',"</f>
        <v>'LCN0805T-39NG',</v>
      </c>
      <c r="C147" t="str">
        <f>"'"&amp;Data!B147&amp;"',"</f>
        <v>'Inductor',</v>
      </c>
      <c r="D147" t="str">
        <f>"'"&amp;Data!C147&amp;"',"</f>
        <v>'./sch/passive.SchLib',</v>
      </c>
      <c r="E147" t="str">
        <f>"'"&amp;Data!D147&amp;"',"</f>
        <v>'LCN0805',</v>
      </c>
      <c r="F147" t="str">
        <f>"'"&amp;Data!E147&amp;"',"</f>
        <v>'./pcb/YageoLCNSeries.PcbLib',</v>
      </c>
      <c r="G147" t="str">
        <f>"'"&amp;Data!F147&amp;"',"</f>
        <v>'39nH',</v>
      </c>
      <c r="H147" t="str">
        <f>"'"&amp;Data!G147&amp;"',"</f>
        <v>'±2%',</v>
      </c>
      <c r="I147" t="str">
        <f>"'"&amp;Data!H147&amp;"',"</f>
        <v>'https://www.promelec.ru/pdf/LCN-Series.pdf',</v>
      </c>
      <c r="J147" t="str">
        <f>"'"&amp;Data!I147&amp;"',"</f>
        <v>'Datasheet',</v>
      </c>
      <c r="K147" t="str">
        <f>"'"&amp;Data!J147&amp;"',"</f>
        <v>'0805',</v>
      </c>
      <c r="L147" t="str">
        <f>"'"&amp;Data!K147&amp;"',"</f>
        <v>'Yageo',</v>
      </c>
      <c r="M147" t="str">
        <f>"'"&amp;Data!L147&amp;"',"</f>
        <v>'SMD катушка индуктивности',</v>
      </c>
      <c r="N147" t="str">
        <f>"'"&amp;Data!M147&amp;"',"</f>
        <v>'',</v>
      </c>
      <c r="O147" t="str">
        <f>"'"&amp;Data!N147&amp;"');"</f>
        <v>'Промэлектроника');</v>
      </c>
      <c r="P14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('LCN0805T-39NG','Inductor','./sch/passive.SchLib','LCN0805','./pcb/YageoLCNSeries.PcbLib','39nH','±2%','https://www.promelec.ru/pdf/LCN-Series.pdf','Datasheet','0805','Yageo','SMD катушка индуктивности','','Промэлектроника');</v>
      </c>
    </row>
    <row r="148" spans="1:16" x14ac:dyDescent="0.25">
      <c r="A148" t="s">
        <v>38</v>
      </c>
      <c r="B148" t="str">
        <f>"'"&amp;Data!A148&amp;"',"</f>
        <v>'LCN0805T-39NJ',</v>
      </c>
      <c r="C148" t="str">
        <f>"'"&amp;Data!B148&amp;"',"</f>
        <v>'Inductor',</v>
      </c>
      <c r="D148" t="str">
        <f>"'"&amp;Data!C148&amp;"',"</f>
        <v>'./sch/passive.SchLib',</v>
      </c>
      <c r="E148" t="str">
        <f>"'"&amp;Data!D148&amp;"',"</f>
        <v>'LCN0805',</v>
      </c>
      <c r="F148" t="str">
        <f>"'"&amp;Data!E148&amp;"',"</f>
        <v>'./pcb/YageoLCNSeries.PcbLib',</v>
      </c>
      <c r="G148" t="str">
        <f>"'"&amp;Data!F148&amp;"',"</f>
        <v>'39nH',</v>
      </c>
      <c r="H148" t="str">
        <f>"'"&amp;Data!G148&amp;"',"</f>
        <v>'±5%',</v>
      </c>
      <c r="I148" t="str">
        <f>"'"&amp;Data!H148&amp;"',"</f>
        <v>'https://www.promelec.ru/pdf/LCN-Series.pdf',</v>
      </c>
      <c r="J148" t="str">
        <f>"'"&amp;Data!I148&amp;"',"</f>
        <v>'Datasheet',</v>
      </c>
      <c r="K148" t="str">
        <f>"'"&amp;Data!J148&amp;"',"</f>
        <v>'0805',</v>
      </c>
      <c r="L148" t="str">
        <f>"'"&amp;Data!K148&amp;"',"</f>
        <v>'Yageo',</v>
      </c>
      <c r="M148" t="str">
        <f>"'"&amp;Data!L148&amp;"',"</f>
        <v>'SMD катушка индуктивности',</v>
      </c>
      <c r="N148" t="str">
        <f>"'"&amp;Data!M148&amp;"',"</f>
        <v>'',</v>
      </c>
      <c r="O148" t="str">
        <f>"'"&amp;Data!N148&amp;"');"</f>
        <v>'Промэлектроника');</v>
      </c>
      <c r="P14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('LCN0805T-39NJ','Inductor','./sch/passive.SchLib','LCN0805','./pcb/YageoLCNSeries.PcbLib','39nH','±5%','https://www.promelec.ru/pdf/LCN-Series.pdf','Datasheet','0805','Yageo','SMD катушка индуктивности','','Промэлектроника');</v>
      </c>
    </row>
    <row r="149" spans="1:16" x14ac:dyDescent="0.25">
      <c r="A149" t="s">
        <v>38</v>
      </c>
      <c r="B149" t="str">
        <f>"'"&amp;Data!A149&amp;"',"</f>
        <v>'LCN0805T-39NK',</v>
      </c>
      <c r="C149" t="str">
        <f>"'"&amp;Data!B149&amp;"',"</f>
        <v>'Inductor',</v>
      </c>
      <c r="D149" t="str">
        <f>"'"&amp;Data!C149&amp;"',"</f>
        <v>'./sch/passive.SchLib',</v>
      </c>
      <c r="E149" t="str">
        <f>"'"&amp;Data!D149&amp;"',"</f>
        <v>'LCN0805',</v>
      </c>
      <c r="F149" t="str">
        <f>"'"&amp;Data!E149&amp;"',"</f>
        <v>'./pcb/YageoLCNSeries.PcbLib',</v>
      </c>
      <c r="G149" t="str">
        <f>"'"&amp;Data!F149&amp;"',"</f>
        <v>'39nH',</v>
      </c>
      <c r="H149" t="str">
        <f>"'"&amp;Data!G149&amp;"',"</f>
        <v>'±10%',</v>
      </c>
      <c r="I149" t="str">
        <f>"'"&amp;Data!H149&amp;"',"</f>
        <v>'https://www.promelec.ru/pdf/LCN-Series.pdf',</v>
      </c>
      <c r="J149" t="str">
        <f>"'"&amp;Data!I149&amp;"',"</f>
        <v>'Datasheet',</v>
      </c>
      <c r="K149" t="str">
        <f>"'"&amp;Data!J149&amp;"',"</f>
        <v>'0805',</v>
      </c>
      <c r="L149" t="str">
        <f>"'"&amp;Data!K149&amp;"',"</f>
        <v>'Yageo',</v>
      </c>
      <c r="M149" t="str">
        <f>"'"&amp;Data!L149&amp;"',"</f>
        <v>'SMD катушка индуктивности',</v>
      </c>
      <c r="N149" t="str">
        <f>"'"&amp;Data!M149&amp;"',"</f>
        <v>'',</v>
      </c>
      <c r="O149" t="str">
        <f>"'"&amp;Data!N149&amp;"');"</f>
        <v>'Промэлектроника');</v>
      </c>
      <c r="P14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('LCN0805T-39NK','Inductor','./sch/passive.SchLib','LCN0805','./pcb/YageoLCNSeries.PcbLib','39nH','±10%','https://www.promelec.ru/pdf/LCN-Series.pdf','Datasheet','0805','Yageo','SMD катушка индуктивности','','Промэлектроника');</v>
      </c>
    </row>
    <row r="150" spans="1:16" x14ac:dyDescent="0.25">
      <c r="A150" t="s">
        <v>38</v>
      </c>
      <c r="B150" t="str">
        <f>"'"&amp;Data!A150&amp;"',"</f>
        <v>'LCN0805T-43NG',</v>
      </c>
      <c r="C150" t="str">
        <f>"'"&amp;Data!B150&amp;"',"</f>
        <v>'Inductor',</v>
      </c>
      <c r="D150" t="str">
        <f>"'"&amp;Data!C150&amp;"',"</f>
        <v>'./sch/passive.SchLib',</v>
      </c>
      <c r="E150" t="str">
        <f>"'"&amp;Data!D150&amp;"',"</f>
        <v>'LCN0805',</v>
      </c>
      <c r="F150" t="str">
        <f>"'"&amp;Data!E150&amp;"',"</f>
        <v>'./pcb/YageoLCNSeries.PcbLib',</v>
      </c>
      <c r="G150" t="str">
        <f>"'"&amp;Data!F150&amp;"',"</f>
        <v>'43nH',</v>
      </c>
      <c r="H150" t="str">
        <f>"'"&amp;Data!G150&amp;"',"</f>
        <v>'±2%',</v>
      </c>
      <c r="I150" t="str">
        <f>"'"&amp;Data!H150&amp;"',"</f>
        <v>'https://www.promelec.ru/pdf/LCN-Series.pdf',</v>
      </c>
      <c r="J150" t="str">
        <f>"'"&amp;Data!I150&amp;"',"</f>
        <v>'Datasheet',</v>
      </c>
      <c r="K150" t="str">
        <f>"'"&amp;Data!J150&amp;"',"</f>
        <v>'0805',</v>
      </c>
      <c r="L150" t="str">
        <f>"'"&amp;Data!K150&amp;"',"</f>
        <v>'Yageo',</v>
      </c>
      <c r="M150" t="str">
        <f>"'"&amp;Data!L150&amp;"',"</f>
        <v>'SMD катушка индуктивности',</v>
      </c>
      <c r="N150" t="str">
        <f>"'"&amp;Data!M150&amp;"',"</f>
        <v>'',</v>
      </c>
      <c r="O150" t="str">
        <f>"'"&amp;Data!N150&amp;"');"</f>
        <v>'Промэлектроника');</v>
      </c>
      <c r="P15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('LCN0805T-43NG','Inductor','./sch/passive.SchLib','LCN0805','./pcb/YageoLCNSeries.PcbLib','43nH','±2%','https://www.promelec.ru/pdf/LCN-Series.pdf','Datasheet','0805','Yageo','SMD катушка индуктивности','','Промэлектроника');</v>
      </c>
    </row>
    <row r="151" spans="1:16" x14ac:dyDescent="0.25">
      <c r="A151" t="s">
        <v>38</v>
      </c>
      <c r="B151" t="str">
        <f>"'"&amp;Data!A151&amp;"',"</f>
        <v>'LCN0805T-43NJ',</v>
      </c>
      <c r="C151" t="str">
        <f>"'"&amp;Data!B151&amp;"',"</f>
        <v>'Inductor',</v>
      </c>
      <c r="D151" t="str">
        <f>"'"&amp;Data!C151&amp;"',"</f>
        <v>'./sch/passive.SchLib',</v>
      </c>
      <c r="E151" t="str">
        <f>"'"&amp;Data!D151&amp;"',"</f>
        <v>'LCN0805',</v>
      </c>
      <c r="F151" t="str">
        <f>"'"&amp;Data!E151&amp;"',"</f>
        <v>'./pcb/YageoLCNSeries.PcbLib',</v>
      </c>
      <c r="G151" t="str">
        <f>"'"&amp;Data!F151&amp;"',"</f>
        <v>'43nH',</v>
      </c>
      <c r="H151" t="str">
        <f>"'"&amp;Data!G151&amp;"',"</f>
        <v>'±5%',</v>
      </c>
      <c r="I151" t="str">
        <f>"'"&amp;Data!H151&amp;"',"</f>
        <v>'https://www.promelec.ru/pdf/LCN-Series.pdf',</v>
      </c>
      <c r="J151" t="str">
        <f>"'"&amp;Data!I151&amp;"',"</f>
        <v>'Datasheet',</v>
      </c>
      <c r="K151" t="str">
        <f>"'"&amp;Data!J151&amp;"',"</f>
        <v>'0805',</v>
      </c>
      <c r="L151" t="str">
        <f>"'"&amp;Data!K151&amp;"',"</f>
        <v>'Yageo',</v>
      </c>
      <c r="M151" t="str">
        <f>"'"&amp;Data!L151&amp;"',"</f>
        <v>'SMD катушка индуктивности',</v>
      </c>
      <c r="N151" t="str">
        <f>"'"&amp;Data!M151&amp;"',"</f>
        <v>'',</v>
      </c>
      <c r="O151" t="str">
        <f>"'"&amp;Data!N151&amp;"');"</f>
        <v>'Промэлектроника');</v>
      </c>
      <c r="P15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('LCN0805T-43NJ','Inductor','./sch/passive.SchLib','LCN0805','./pcb/YageoLCNSeries.PcbLib','43nH','±5%','https://www.promelec.ru/pdf/LCN-Series.pdf','Datasheet','0805','Yageo','SMD катушка индуктивности','','Промэлектроника');</v>
      </c>
    </row>
    <row r="152" spans="1:16" x14ac:dyDescent="0.25">
      <c r="A152" t="s">
        <v>38</v>
      </c>
      <c r="B152" t="str">
        <f>"'"&amp;Data!A152&amp;"',"</f>
        <v>'LCN0805T-43NK',</v>
      </c>
      <c r="C152" t="str">
        <f>"'"&amp;Data!B152&amp;"',"</f>
        <v>'Inductor',</v>
      </c>
      <c r="D152" t="str">
        <f>"'"&amp;Data!C152&amp;"',"</f>
        <v>'./sch/passive.SchLib',</v>
      </c>
      <c r="E152" t="str">
        <f>"'"&amp;Data!D152&amp;"',"</f>
        <v>'LCN0805',</v>
      </c>
      <c r="F152" t="str">
        <f>"'"&amp;Data!E152&amp;"',"</f>
        <v>'./pcb/YageoLCNSeries.PcbLib',</v>
      </c>
      <c r="G152" t="str">
        <f>"'"&amp;Data!F152&amp;"',"</f>
        <v>'43nH',</v>
      </c>
      <c r="H152" t="str">
        <f>"'"&amp;Data!G152&amp;"',"</f>
        <v>'±10%',</v>
      </c>
      <c r="I152" t="str">
        <f>"'"&amp;Data!H152&amp;"',"</f>
        <v>'https://www.promelec.ru/pdf/LCN-Series.pdf',</v>
      </c>
      <c r="J152" t="str">
        <f>"'"&amp;Data!I152&amp;"',"</f>
        <v>'Datasheet',</v>
      </c>
      <c r="K152" t="str">
        <f>"'"&amp;Data!J152&amp;"',"</f>
        <v>'0805',</v>
      </c>
      <c r="L152" t="str">
        <f>"'"&amp;Data!K152&amp;"',"</f>
        <v>'Yageo',</v>
      </c>
      <c r="M152" t="str">
        <f>"'"&amp;Data!L152&amp;"',"</f>
        <v>'SMD катушка индуктивности',</v>
      </c>
      <c r="N152" t="str">
        <f>"'"&amp;Data!M152&amp;"',"</f>
        <v>'',</v>
      </c>
      <c r="O152" t="str">
        <f>"'"&amp;Data!N152&amp;"');"</f>
        <v>'Промэлектроника');</v>
      </c>
      <c r="P15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('LCN0805T-43NK','Inductor','./sch/passive.SchLib','LCN0805','./pcb/YageoLCNSeries.PcbLib','43nH','±10%','https://www.promelec.ru/pdf/LCN-Series.pdf','Datasheet','0805','Yageo','SMD катушка индуктивности','','Промэлектроника');</v>
      </c>
    </row>
    <row r="153" spans="1:16" x14ac:dyDescent="0.25">
      <c r="A153" t="s">
        <v>38</v>
      </c>
      <c r="B153" t="str">
        <f>"'"&amp;Data!A153&amp;"',"</f>
        <v>'LCN0805T-47NG',</v>
      </c>
      <c r="C153" t="str">
        <f>"'"&amp;Data!B153&amp;"',"</f>
        <v>'Inductor',</v>
      </c>
      <c r="D153" t="str">
        <f>"'"&amp;Data!C153&amp;"',"</f>
        <v>'./sch/passive.SchLib',</v>
      </c>
      <c r="E153" t="str">
        <f>"'"&amp;Data!D153&amp;"',"</f>
        <v>'LCN0805',</v>
      </c>
      <c r="F153" t="str">
        <f>"'"&amp;Data!E153&amp;"',"</f>
        <v>'./pcb/YageoLCNSeries.PcbLib',</v>
      </c>
      <c r="G153" t="str">
        <f>"'"&amp;Data!F153&amp;"',"</f>
        <v>'47nH',</v>
      </c>
      <c r="H153" t="str">
        <f>"'"&amp;Data!G153&amp;"',"</f>
        <v>'±2%',</v>
      </c>
      <c r="I153" t="str">
        <f>"'"&amp;Data!H153&amp;"',"</f>
        <v>'https://www.promelec.ru/pdf/LCN-Series.pdf',</v>
      </c>
      <c r="J153" t="str">
        <f>"'"&amp;Data!I153&amp;"',"</f>
        <v>'Datasheet',</v>
      </c>
      <c r="K153" t="str">
        <f>"'"&amp;Data!J153&amp;"',"</f>
        <v>'0805',</v>
      </c>
      <c r="L153" t="str">
        <f>"'"&amp;Data!K153&amp;"',"</f>
        <v>'Yageo',</v>
      </c>
      <c r="M153" t="str">
        <f>"'"&amp;Data!L153&amp;"',"</f>
        <v>'SMD катушка индуктивности',</v>
      </c>
      <c r="N153" t="str">
        <f>"'"&amp;Data!M153&amp;"',"</f>
        <v>'',</v>
      </c>
      <c r="O153" t="str">
        <f>"'"&amp;Data!N153&amp;"');"</f>
        <v>'Промэлектроника');</v>
      </c>
      <c r="P15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('LCN0805T-47NG','Inductor','./sch/passive.SchLib','LCN0805','./pcb/YageoLCNSeries.PcbLib','47nH','±2%','https://www.promelec.ru/pdf/LCN-Series.pdf','Datasheet','0805','Yageo','SMD катушка индуктивности','','Промэлектроника');</v>
      </c>
    </row>
    <row r="154" spans="1:16" x14ac:dyDescent="0.25">
      <c r="A154" t="s">
        <v>38</v>
      </c>
      <c r="B154" t="str">
        <f>"'"&amp;Data!A154&amp;"',"</f>
        <v>'LCN0805T-47NJ',</v>
      </c>
      <c r="C154" t="str">
        <f>"'"&amp;Data!B154&amp;"',"</f>
        <v>'Inductor',</v>
      </c>
      <c r="D154" t="str">
        <f>"'"&amp;Data!C154&amp;"',"</f>
        <v>'./sch/passive.SchLib',</v>
      </c>
      <c r="E154" t="str">
        <f>"'"&amp;Data!D154&amp;"',"</f>
        <v>'LCN0805',</v>
      </c>
      <c r="F154" t="str">
        <f>"'"&amp;Data!E154&amp;"',"</f>
        <v>'./pcb/YageoLCNSeries.PcbLib',</v>
      </c>
      <c r="G154" t="str">
        <f>"'"&amp;Data!F154&amp;"',"</f>
        <v>'47nH',</v>
      </c>
      <c r="H154" t="str">
        <f>"'"&amp;Data!G154&amp;"',"</f>
        <v>'±5%',</v>
      </c>
      <c r="I154" t="str">
        <f>"'"&amp;Data!H154&amp;"',"</f>
        <v>'https://www.promelec.ru/pdf/LCN-Series.pdf',</v>
      </c>
      <c r="J154" t="str">
        <f>"'"&amp;Data!I154&amp;"',"</f>
        <v>'Datasheet',</v>
      </c>
      <c r="K154" t="str">
        <f>"'"&amp;Data!J154&amp;"',"</f>
        <v>'0805',</v>
      </c>
      <c r="L154" t="str">
        <f>"'"&amp;Data!K154&amp;"',"</f>
        <v>'Yageo',</v>
      </c>
      <c r="M154" t="str">
        <f>"'"&amp;Data!L154&amp;"',"</f>
        <v>'SMD катушка индуктивности',</v>
      </c>
      <c r="N154" t="str">
        <f>"'"&amp;Data!M154&amp;"',"</f>
        <v>'',</v>
      </c>
      <c r="O154" t="str">
        <f>"'"&amp;Data!N154&amp;"');"</f>
        <v>'Промэлектроника');</v>
      </c>
      <c r="P15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('LCN0805T-47NJ','Inductor','./sch/passive.SchLib','LCN0805','./pcb/YageoLCNSeries.PcbLib','47nH','±5%','https://www.promelec.ru/pdf/LCN-Series.pdf','Datasheet','0805','Yageo','SMD катушка индуктивности','','Промэлектроника');</v>
      </c>
    </row>
    <row r="155" spans="1:16" x14ac:dyDescent="0.25">
      <c r="A155" t="s">
        <v>38</v>
      </c>
      <c r="B155" t="str">
        <f>"'"&amp;Data!A155&amp;"',"</f>
        <v>'LCN0805T-47NK',</v>
      </c>
      <c r="C155" t="str">
        <f>"'"&amp;Data!B155&amp;"',"</f>
        <v>'Inductor',</v>
      </c>
      <c r="D155" t="str">
        <f>"'"&amp;Data!C155&amp;"',"</f>
        <v>'./sch/passive.SchLib',</v>
      </c>
      <c r="E155" t="str">
        <f>"'"&amp;Data!D155&amp;"',"</f>
        <v>'LCN0805',</v>
      </c>
      <c r="F155" t="str">
        <f>"'"&amp;Data!E155&amp;"',"</f>
        <v>'./pcb/YageoLCNSeries.PcbLib',</v>
      </c>
      <c r="G155" t="str">
        <f>"'"&amp;Data!F155&amp;"',"</f>
        <v>'47nH',</v>
      </c>
      <c r="H155" t="str">
        <f>"'"&amp;Data!G155&amp;"',"</f>
        <v>'±10%',</v>
      </c>
      <c r="I155" t="str">
        <f>"'"&amp;Data!H155&amp;"',"</f>
        <v>'https://www.promelec.ru/pdf/LCN-Series.pdf',</v>
      </c>
      <c r="J155" t="str">
        <f>"'"&amp;Data!I155&amp;"',"</f>
        <v>'Datasheet',</v>
      </c>
      <c r="K155" t="str">
        <f>"'"&amp;Data!J155&amp;"',"</f>
        <v>'0805',</v>
      </c>
      <c r="L155" t="str">
        <f>"'"&amp;Data!K155&amp;"',"</f>
        <v>'Yageo',</v>
      </c>
      <c r="M155" t="str">
        <f>"'"&amp;Data!L155&amp;"',"</f>
        <v>'SMD катушка индуктивности',</v>
      </c>
      <c r="N155" t="str">
        <f>"'"&amp;Data!M155&amp;"',"</f>
        <v>'',</v>
      </c>
      <c r="O155" t="str">
        <f>"'"&amp;Data!N155&amp;"');"</f>
        <v>'Промэлектроника');</v>
      </c>
      <c r="P15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('LCN0805T-47NK','Inductor','./sch/passive.SchLib','LCN0805','./pcb/YageoLCNSeries.PcbLib','47nH','±10%','https://www.promelec.ru/pdf/LCN-Series.pdf','Datasheet','0805','Yageo','SMD катушка индуктивности','','Промэлектроника');</v>
      </c>
    </row>
    <row r="156" spans="1:16" x14ac:dyDescent="0.25">
      <c r="A156" t="s">
        <v>38</v>
      </c>
      <c r="B156" t="str">
        <f>"'"&amp;Data!A156&amp;"',"</f>
        <v>'LCN0805T-56NG',</v>
      </c>
      <c r="C156" t="str">
        <f>"'"&amp;Data!B156&amp;"',"</f>
        <v>'Inductor',</v>
      </c>
      <c r="D156" t="str">
        <f>"'"&amp;Data!C156&amp;"',"</f>
        <v>'./sch/passive.SchLib',</v>
      </c>
      <c r="E156" t="str">
        <f>"'"&amp;Data!D156&amp;"',"</f>
        <v>'LCN0805',</v>
      </c>
      <c r="F156" t="str">
        <f>"'"&amp;Data!E156&amp;"',"</f>
        <v>'./pcb/YageoLCNSeries.PcbLib',</v>
      </c>
      <c r="G156" t="str">
        <f>"'"&amp;Data!F156&amp;"',"</f>
        <v>'56nH',</v>
      </c>
      <c r="H156" t="str">
        <f>"'"&amp;Data!G156&amp;"',"</f>
        <v>'±2%',</v>
      </c>
      <c r="I156" t="str">
        <f>"'"&amp;Data!H156&amp;"',"</f>
        <v>'https://www.promelec.ru/pdf/LCN-Series.pdf',</v>
      </c>
      <c r="J156" t="str">
        <f>"'"&amp;Data!I156&amp;"',"</f>
        <v>'Datasheet',</v>
      </c>
      <c r="K156" t="str">
        <f>"'"&amp;Data!J156&amp;"',"</f>
        <v>'0805',</v>
      </c>
      <c r="L156" t="str">
        <f>"'"&amp;Data!K156&amp;"',"</f>
        <v>'Yageo',</v>
      </c>
      <c r="M156" t="str">
        <f>"'"&amp;Data!L156&amp;"',"</f>
        <v>'SMD катушка индуктивности',</v>
      </c>
      <c r="N156" t="str">
        <f>"'"&amp;Data!M156&amp;"',"</f>
        <v>'',</v>
      </c>
      <c r="O156" t="str">
        <f>"'"&amp;Data!N156&amp;"');"</f>
        <v>'Промэлектроника');</v>
      </c>
      <c r="P15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('LCN0805T-56NG','Inductor','./sch/passive.SchLib','LCN0805','./pcb/YageoLCNSeries.PcbLib','56nH','±2%','https://www.promelec.ru/pdf/LCN-Series.pdf','Datasheet','0805','Yageo','SMD катушка индуктивности','','Промэлектроника');</v>
      </c>
    </row>
    <row r="157" spans="1:16" x14ac:dyDescent="0.25">
      <c r="A157" t="s">
        <v>38</v>
      </c>
      <c r="B157" t="str">
        <f>"'"&amp;Data!A157&amp;"',"</f>
        <v>'LCN0805T-56NJ',</v>
      </c>
      <c r="C157" t="str">
        <f>"'"&amp;Data!B157&amp;"',"</f>
        <v>'Inductor',</v>
      </c>
      <c r="D157" t="str">
        <f>"'"&amp;Data!C157&amp;"',"</f>
        <v>'./sch/passive.SchLib',</v>
      </c>
      <c r="E157" t="str">
        <f>"'"&amp;Data!D157&amp;"',"</f>
        <v>'LCN0805',</v>
      </c>
      <c r="F157" t="str">
        <f>"'"&amp;Data!E157&amp;"',"</f>
        <v>'./pcb/YageoLCNSeries.PcbLib',</v>
      </c>
      <c r="G157" t="str">
        <f>"'"&amp;Data!F157&amp;"',"</f>
        <v>'56nH',</v>
      </c>
      <c r="H157" t="str">
        <f>"'"&amp;Data!G157&amp;"',"</f>
        <v>'±5%',</v>
      </c>
      <c r="I157" t="str">
        <f>"'"&amp;Data!H157&amp;"',"</f>
        <v>'https://www.promelec.ru/pdf/LCN-Series.pdf',</v>
      </c>
      <c r="J157" t="str">
        <f>"'"&amp;Data!I157&amp;"',"</f>
        <v>'Datasheet',</v>
      </c>
      <c r="K157" t="str">
        <f>"'"&amp;Data!J157&amp;"',"</f>
        <v>'0805',</v>
      </c>
      <c r="L157" t="str">
        <f>"'"&amp;Data!K157&amp;"',"</f>
        <v>'Yageo',</v>
      </c>
      <c r="M157" t="str">
        <f>"'"&amp;Data!L157&amp;"',"</f>
        <v>'SMD катушка индуктивности',</v>
      </c>
      <c r="N157" t="str">
        <f>"'"&amp;Data!M157&amp;"',"</f>
        <v>'',</v>
      </c>
      <c r="O157" t="str">
        <f>"'"&amp;Data!N157&amp;"');"</f>
        <v>'Промэлектроника');</v>
      </c>
      <c r="P15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('LCN0805T-56NJ','Inductor','./sch/passive.SchLib','LCN0805','./pcb/YageoLCNSeries.PcbLib','56nH','±5%','https://www.promelec.ru/pdf/LCN-Series.pdf','Datasheet','0805','Yageo','SMD катушка индуктивности','','Промэлектроника');</v>
      </c>
    </row>
    <row r="158" spans="1:16" x14ac:dyDescent="0.25">
      <c r="A158" t="s">
        <v>38</v>
      </c>
      <c r="B158" t="str">
        <f>"'"&amp;Data!A158&amp;"',"</f>
        <v>'LCN0805T-56NK',</v>
      </c>
      <c r="C158" t="str">
        <f>"'"&amp;Data!B158&amp;"',"</f>
        <v>'Inductor',</v>
      </c>
      <c r="D158" t="str">
        <f>"'"&amp;Data!C158&amp;"',"</f>
        <v>'./sch/passive.SchLib',</v>
      </c>
      <c r="E158" t="str">
        <f>"'"&amp;Data!D158&amp;"',"</f>
        <v>'LCN0805',</v>
      </c>
      <c r="F158" t="str">
        <f>"'"&amp;Data!E158&amp;"',"</f>
        <v>'./pcb/YageoLCNSeries.PcbLib',</v>
      </c>
      <c r="G158" t="str">
        <f>"'"&amp;Data!F158&amp;"',"</f>
        <v>'56nH',</v>
      </c>
      <c r="H158" t="str">
        <f>"'"&amp;Data!G158&amp;"',"</f>
        <v>'±10%',</v>
      </c>
      <c r="I158" t="str">
        <f>"'"&amp;Data!H158&amp;"',"</f>
        <v>'https://www.promelec.ru/pdf/LCN-Series.pdf',</v>
      </c>
      <c r="J158" t="str">
        <f>"'"&amp;Data!I158&amp;"',"</f>
        <v>'Datasheet',</v>
      </c>
      <c r="K158" t="str">
        <f>"'"&amp;Data!J158&amp;"',"</f>
        <v>'0805',</v>
      </c>
      <c r="L158" t="str">
        <f>"'"&amp;Data!K158&amp;"',"</f>
        <v>'Yageo',</v>
      </c>
      <c r="M158" t="str">
        <f>"'"&amp;Data!L158&amp;"',"</f>
        <v>'SMD катушка индуктивности',</v>
      </c>
      <c r="N158" t="str">
        <f>"'"&amp;Data!M158&amp;"',"</f>
        <v>'',</v>
      </c>
      <c r="O158" t="str">
        <f>"'"&amp;Data!N158&amp;"');"</f>
        <v>'Промэлектроника');</v>
      </c>
      <c r="P15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('LCN0805T-56NK','Inductor','./sch/passive.SchLib','LCN0805','./pcb/YageoLCNSeries.PcbLib','56nH','±10%','https://www.promelec.ru/pdf/LCN-Series.pdf','Datasheet','0805','Yageo','SMD катушка индуктивности','','Промэлектроника');</v>
      </c>
    </row>
    <row r="159" spans="1:16" x14ac:dyDescent="0.25">
      <c r="A159" t="s">
        <v>38</v>
      </c>
      <c r="B159" t="str">
        <f>"'"&amp;Data!A159&amp;"',"</f>
        <v>'LCN0805T-68NG',</v>
      </c>
      <c r="C159" t="str">
        <f>"'"&amp;Data!B159&amp;"',"</f>
        <v>'Inductor',</v>
      </c>
      <c r="D159" t="str">
        <f>"'"&amp;Data!C159&amp;"',"</f>
        <v>'./sch/passive.SchLib',</v>
      </c>
      <c r="E159" t="str">
        <f>"'"&amp;Data!D159&amp;"',"</f>
        <v>'LCN0805',</v>
      </c>
      <c r="F159" t="str">
        <f>"'"&amp;Data!E159&amp;"',"</f>
        <v>'./pcb/YageoLCNSeries.PcbLib',</v>
      </c>
      <c r="G159" t="str">
        <f>"'"&amp;Data!F159&amp;"',"</f>
        <v>'68nH',</v>
      </c>
      <c r="H159" t="str">
        <f>"'"&amp;Data!G159&amp;"',"</f>
        <v>'±2%',</v>
      </c>
      <c r="I159" t="str">
        <f>"'"&amp;Data!H159&amp;"',"</f>
        <v>'https://www.promelec.ru/pdf/LCN-Series.pdf',</v>
      </c>
      <c r="J159" t="str">
        <f>"'"&amp;Data!I159&amp;"',"</f>
        <v>'Datasheet',</v>
      </c>
      <c r="K159" t="str">
        <f>"'"&amp;Data!J159&amp;"',"</f>
        <v>'0805',</v>
      </c>
      <c r="L159" t="str">
        <f>"'"&amp;Data!K159&amp;"',"</f>
        <v>'Yageo',</v>
      </c>
      <c r="M159" t="str">
        <f>"'"&amp;Data!L159&amp;"',"</f>
        <v>'SMD катушка индуктивности',</v>
      </c>
      <c r="N159" t="str">
        <f>"'"&amp;Data!M159&amp;"',"</f>
        <v>'',</v>
      </c>
      <c r="O159" t="str">
        <f>"'"&amp;Data!N159&amp;"');"</f>
        <v>'Промэлектроника');</v>
      </c>
      <c r="P15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('LCN0805T-68NG','Inductor','./sch/passive.SchLib','LCN0805','./pcb/YageoLCNSeries.PcbLib','68nH','±2%','https://www.promelec.ru/pdf/LCN-Series.pdf','Datasheet','0805','Yageo','SMD катушка индуктивности','','Промэлектроника');</v>
      </c>
    </row>
    <row r="160" spans="1:16" x14ac:dyDescent="0.25">
      <c r="A160" t="s">
        <v>38</v>
      </c>
      <c r="B160" t="str">
        <f>"'"&amp;Data!A160&amp;"',"</f>
        <v>'LCN0805T-68NJ',</v>
      </c>
      <c r="C160" t="str">
        <f>"'"&amp;Data!B160&amp;"',"</f>
        <v>'Inductor',</v>
      </c>
      <c r="D160" t="str">
        <f>"'"&amp;Data!C160&amp;"',"</f>
        <v>'./sch/passive.SchLib',</v>
      </c>
      <c r="E160" t="str">
        <f>"'"&amp;Data!D160&amp;"',"</f>
        <v>'LCN0805',</v>
      </c>
      <c r="F160" t="str">
        <f>"'"&amp;Data!E160&amp;"',"</f>
        <v>'./pcb/YageoLCNSeries.PcbLib',</v>
      </c>
      <c r="G160" t="str">
        <f>"'"&amp;Data!F160&amp;"',"</f>
        <v>'68nH',</v>
      </c>
      <c r="H160" t="str">
        <f>"'"&amp;Data!G160&amp;"',"</f>
        <v>'±5%',</v>
      </c>
      <c r="I160" t="str">
        <f>"'"&amp;Data!H160&amp;"',"</f>
        <v>'https://www.promelec.ru/pdf/LCN-Series.pdf',</v>
      </c>
      <c r="J160" t="str">
        <f>"'"&amp;Data!I160&amp;"',"</f>
        <v>'Datasheet',</v>
      </c>
      <c r="K160" t="str">
        <f>"'"&amp;Data!J160&amp;"',"</f>
        <v>'0805',</v>
      </c>
      <c r="L160" t="str">
        <f>"'"&amp;Data!K160&amp;"',"</f>
        <v>'Yageo',</v>
      </c>
      <c r="M160" t="str">
        <f>"'"&amp;Data!L160&amp;"',"</f>
        <v>'SMD катушка индуктивности',</v>
      </c>
      <c r="N160" t="str">
        <f>"'"&amp;Data!M160&amp;"',"</f>
        <v>'',</v>
      </c>
      <c r="O160" t="str">
        <f>"'"&amp;Data!N160&amp;"');"</f>
        <v>'Промэлектроника');</v>
      </c>
      <c r="P16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('LCN0805T-68NJ','Inductor','./sch/passive.SchLib','LCN0805','./pcb/YageoLCNSeries.PcbLib','68nH','±5%','https://www.promelec.ru/pdf/LCN-Series.pdf','Datasheet','0805','Yageo','SMD катушка индуктивности','','Промэлектроника');</v>
      </c>
    </row>
    <row r="161" spans="1:16" x14ac:dyDescent="0.25">
      <c r="A161" t="s">
        <v>38</v>
      </c>
      <c r="B161" t="str">
        <f>"'"&amp;Data!A161&amp;"',"</f>
        <v>'LCN0805T-68NK',</v>
      </c>
      <c r="C161" t="str">
        <f>"'"&amp;Data!B161&amp;"',"</f>
        <v>'Inductor',</v>
      </c>
      <c r="D161" t="str">
        <f>"'"&amp;Data!C161&amp;"',"</f>
        <v>'./sch/passive.SchLib',</v>
      </c>
      <c r="E161" t="str">
        <f>"'"&amp;Data!D161&amp;"',"</f>
        <v>'LCN0805',</v>
      </c>
      <c r="F161" t="str">
        <f>"'"&amp;Data!E161&amp;"',"</f>
        <v>'./pcb/YageoLCNSeries.PcbLib',</v>
      </c>
      <c r="G161" t="str">
        <f>"'"&amp;Data!F161&amp;"',"</f>
        <v>'68nH',</v>
      </c>
      <c r="H161" t="str">
        <f>"'"&amp;Data!G161&amp;"',"</f>
        <v>'±10%',</v>
      </c>
      <c r="I161" t="str">
        <f>"'"&amp;Data!H161&amp;"',"</f>
        <v>'https://www.promelec.ru/pdf/LCN-Series.pdf',</v>
      </c>
      <c r="J161" t="str">
        <f>"'"&amp;Data!I161&amp;"',"</f>
        <v>'Datasheet',</v>
      </c>
      <c r="K161" t="str">
        <f>"'"&amp;Data!J161&amp;"',"</f>
        <v>'0805',</v>
      </c>
      <c r="L161" t="str">
        <f>"'"&amp;Data!K161&amp;"',"</f>
        <v>'Yageo',</v>
      </c>
      <c r="M161" t="str">
        <f>"'"&amp;Data!L161&amp;"',"</f>
        <v>'SMD катушка индуктивности',</v>
      </c>
      <c r="N161" t="str">
        <f>"'"&amp;Data!M161&amp;"',"</f>
        <v>'',</v>
      </c>
      <c r="O161" t="str">
        <f>"'"&amp;Data!N161&amp;"');"</f>
        <v>'Промэлектроника');</v>
      </c>
      <c r="P16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('LCN0805T-68NK','Inductor','./sch/passive.SchLib','LCN0805','./pcb/YageoLCNSeries.PcbLib','68nH','±10%','https://www.promelec.ru/pdf/LCN-Series.pdf','Datasheet','0805','Yageo','SMD катушка индуктивности','','Промэлектроника');</v>
      </c>
    </row>
    <row r="162" spans="1:16" x14ac:dyDescent="0.25">
      <c r="A162" t="s">
        <v>38</v>
      </c>
      <c r="B162" t="str">
        <f>"'"&amp;Data!A162&amp;"',"</f>
        <v>'LCN0805T-82NG',</v>
      </c>
      <c r="C162" t="str">
        <f>"'"&amp;Data!B162&amp;"',"</f>
        <v>'Inductor',</v>
      </c>
      <c r="D162" t="str">
        <f>"'"&amp;Data!C162&amp;"',"</f>
        <v>'./sch/passive.SchLib',</v>
      </c>
      <c r="E162" t="str">
        <f>"'"&amp;Data!D162&amp;"',"</f>
        <v>'LCN0805',</v>
      </c>
      <c r="F162" t="str">
        <f>"'"&amp;Data!E162&amp;"',"</f>
        <v>'./pcb/YageoLCNSeries.PcbLib',</v>
      </c>
      <c r="G162" t="str">
        <f>"'"&amp;Data!F162&amp;"',"</f>
        <v>'82nH',</v>
      </c>
      <c r="H162" t="str">
        <f>"'"&amp;Data!G162&amp;"',"</f>
        <v>'±2%',</v>
      </c>
      <c r="I162" t="str">
        <f>"'"&amp;Data!H162&amp;"',"</f>
        <v>'https://www.promelec.ru/pdf/LCN-Series.pdf',</v>
      </c>
      <c r="J162" t="str">
        <f>"'"&amp;Data!I162&amp;"',"</f>
        <v>'Datasheet',</v>
      </c>
      <c r="K162" t="str">
        <f>"'"&amp;Data!J162&amp;"',"</f>
        <v>'0805',</v>
      </c>
      <c r="L162" t="str">
        <f>"'"&amp;Data!K162&amp;"',"</f>
        <v>'Yageo',</v>
      </c>
      <c r="M162" t="str">
        <f>"'"&amp;Data!L162&amp;"',"</f>
        <v>'SMD катушка индуктивности',</v>
      </c>
      <c r="N162" t="str">
        <f>"'"&amp;Data!M162&amp;"',"</f>
        <v>'',</v>
      </c>
      <c r="O162" t="str">
        <f>"'"&amp;Data!N162&amp;"');"</f>
        <v>'Промэлектроника');</v>
      </c>
      <c r="P16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('LCN0805T-82NG','Inductor','./sch/passive.SchLib','LCN0805','./pcb/YageoLCNSeries.PcbLib','82nH','±2%','https://www.promelec.ru/pdf/LCN-Series.pdf','Datasheet','0805','Yageo','SMD катушка индуктивности','','Промэлектроника');</v>
      </c>
    </row>
    <row r="163" spans="1:16" x14ac:dyDescent="0.25">
      <c r="A163" t="s">
        <v>38</v>
      </c>
      <c r="B163" t="str">
        <f>"'"&amp;Data!A163&amp;"',"</f>
        <v>'LCN0805T-82NJ',</v>
      </c>
      <c r="C163" t="str">
        <f>"'"&amp;Data!B163&amp;"',"</f>
        <v>'Inductor',</v>
      </c>
      <c r="D163" t="str">
        <f>"'"&amp;Data!C163&amp;"',"</f>
        <v>'./sch/passive.SchLib',</v>
      </c>
      <c r="E163" t="str">
        <f>"'"&amp;Data!D163&amp;"',"</f>
        <v>'LCN0805',</v>
      </c>
      <c r="F163" t="str">
        <f>"'"&amp;Data!E163&amp;"',"</f>
        <v>'./pcb/YageoLCNSeries.PcbLib',</v>
      </c>
      <c r="G163" t="str">
        <f>"'"&amp;Data!F163&amp;"',"</f>
        <v>'82nH',</v>
      </c>
      <c r="H163" t="str">
        <f>"'"&amp;Data!G163&amp;"',"</f>
        <v>'±5%',</v>
      </c>
      <c r="I163" t="str">
        <f>"'"&amp;Data!H163&amp;"',"</f>
        <v>'https://www.promelec.ru/pdf/LCN-Series.pdf',</v>
      </c>
      <c r="J163" t="str">
        <f>"'"&amp;Data!I163&amp;"',"</f>
        <v>'Datasheet',</v>
      </c>
      <c r="K163" t="str">
        <f>"'"&amp;Data!J163&amp;"',"</f>
        <v>'0805',</v>
      </c>
      <c r="L163" t="str">
        <f>"'"&amp;Data!K163&amp;"',"</f>
        <v>'Yageo',</v>
      </c>
      <c r="M163" t="str">
        <f>"'"&amp;Data!L163&amp;"',"</f>
        <v>'SMD катушка индуктивности',</v>
      </c>
      <c r="N163" t="str">
        <f>"'"&amp;Data!M163&amp;"',"</f>
        <v>'',</v>
      </c>
      <c r="O163" t="str">
        <f>"'"&amp;Data!N163&amp;"');"</f>
        <v>'Промэлектроника');</v>
      </c>
      <c r="P16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('LCN0805T-82NJ','Inductor','./sch/passive.SchLib','LCN0805','./pcb/YageoLCNSeries.PcbLib','82nH','±5%','https://www.promelec.ru/pdf/LCN-Series.pdf','Datasheet','0805','Yageo','SMD катушка индуктивности','','Промэлектроника');</v>
      </c>
    </row>
    <row r="164" spans="1:16" x14ac:dyDescent="0.25">
      <c r="A164" t="s">
        <v>38</v>
      </c>
      <c r="B164" t="str">
        <f>"'"&amp;Data!A164&amp;"',"</f>
        <v>'LCN0805T-82NK',</v>
      </c>
      <c r="C164" t="str">
        <f>"'"&amp;Data!B164&amp;"',"</f>
        <v>'Inductor',</v>
      </c>
      <c r="D164" t="str">
        <f>"'"&amp;Data!C164&amp;"',"</f>
        <v>'./sch/passive.SchLib',</v>
      </c>
      <c r="E164" t="str">
        <f>"'"&amp;Data!D164&amp;"',"</f>
        <v>'LCN0805',</v>
      </c>
      <c r="F164" t="str">
        <f>"'"&amp;Data!E164&amp;"',"</f>
        <v>'./pcb/YageoLCNSeries.PcbLib',</v>
      </c>
      <c r="G164" t="str">
        <f>"'"&amp;Data!F164&amp;"',"</f>
        <v>'82nH',</v>
      </c>
      <c r="H164" t="str">
        <f>"'"&amp;Data!G164&amp;"',"</f>
        <v>'±10%',</v>
      </c>
      <c r="I164" t="str">
        <f>"'"&amp;Data!H164&amp;"',"</f>
        <v>'https://www.promelec.ru/pdf/LCN-Series.pdf',</v>
      </c>
      <c r="J164" t="str">
        <f>"'"&amp;Data!I164&amp;"',"</f>
        <v>'Datasheet',</v>
      </c>
      <c r="K164" t="str">
        <f>"'"&amp;Data!J164&amp;"',"</f>
        <v>'0805',</v>
      </c>
      <c r="L164" t="str">
        <f>"'"&amp;Data!K164&amp;"',"</f>
        <v>'Yageo',</v>
      </c>
      <c r="M164" t="str">
        <f>"'"&amp;Data!L164&amp;"',"</f>
        <v>'SMD катушка индуктивности',</v>
      </c>
      <c r="N164" t="str">
        <f>"'"&amp;Data!M164&amp;"',"</f>
        <v>'',</v>
      </c>
      <c r="O164" t="str">
        <f>"'"&amp;Data!N164&amp;"');"</f>
        <v>'Промэлектроника');</v>
      </c>
      <c r="P16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('LCN0805T-82NK','Inductor','./sch/passive.SchLib','LCN0805','./pcb/YageoLCNSeries.PcbLib','82nH','±10%','https://www.promelec.ru/pdf/LCN-Series.pdf','Datasheet','0805','Yageo','SMD катушка индуктивности','','Промэлектроника');</v>
      </c>
    </row>
    <row r="165" spans="1:16" x14ac:dyDescent="0.25">
      <c r="A165" t="s">
        <v>38</v>
      </c>
      <c r="B165" t="str">
        <f>"'"&amp;Data!A165&amp;"',"</f>
        <v>'LCN0805T-91NG',</v>
      </c>
      <c r="C165" t="str">
        <f>"'"&amp;Data!B165&amp;"',"</f>
        <v>'Inductor',</v>
      </c>
      <c r="D165" t="str">
        <f>"'"&amp;Data!C165&amp;"',"</f>
        <v>'./sch/passive.SchLib',</v>
      </c>
      <c r="E165" t="str">
        <f>"'"&amp;Data!D165&amp;"',"</f>
        <v>'LCN0805',</v>
      </c>
      <c r="F165" t="str">
        <f>"'"&amp;Data!E165&amp;"',"</f>
        <v>'./pcb/YageoLCNSeries.PcbLib',</v>
      </c>
      <c r="G165" t="str">
        <f>"'"&amp;Data!F165&amp;"',"</f>
        <v>'91nH',</v>
      </c>
      <c r="H165" t="str">
        <f>"'"&amp;Data!G165&amp;"',"</f>
        <v>'±2%',</v>
      </c>
      <c r="I165" t="str">
        <f>"'"&amp;Data!H165&amp;"',"</f>
        <v>'https://www.promelec.ru/pdf/LCN-Series.pdf',</v>
      </c>
      <c r="J165" t="str">
        <f>"'"&amp;Data!I165&amp;"',"</f>
        <v>'Datasheet',</v>
      </c>
      <c r="K165" t="str">
        <f>"'"&amp;Data!J165&amp;"',"</f>
        <v>'0805',</v>
      </c>
      <c r="L165" t="str">
        <f>"'"&amp;Data!K165&amp;"',"</f>
        <v>'Yageo',</v>
      </c>
      <c r="M165" t="str">
        <f>"'"&amp;Data!L165&amp;"',"</f>
        <v>'SMD катушка индуктивности',</v>
      </c>
      <c r="N165" t="str">
        <f>"'"&amp;Data!M165&amp;"',"</f>
        <v>'',</v>
      </c>
      <c r="O165" t="str">
        <f>"'"&amp;Data!N165&amp;"');"</f>
        <v>'Промэлектроника');</v>
      </c>
      <c r="P16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('LCN0805T-91NG','Inductor','./sch/passive.SchLib','LCN0805','./pcb/YageoLCNSeries.PcbLib','91nH','±2%','https://www.promelec.ru/pdf/LCN-Series.pdf','Datasheet','0805','Yageo','SMD катушка индуктивности','','Промэлектроника');</v>
      </c>
    </row>
    <row r="166" spans="1:16" x14ac:dyDescent="0.25">
      <c r="A166" t="s">
        <v>38</v>
      </c>
      <c r="B166" t="str">
        <f>"'"&amp;Data!A166&amp;"',"</f>
        <v>'LCN0805T-91NJ',</v>
      </c>
      <c r="C166" t="str">
        <f>"'"&amp;Data!B166&amp;"',"</f>
        <v>'Inductor',</v>
      </c>
      <c r="D166" t="str">
        <f>"'"&amp;Data!C166&amp;"',"</f>
        <v>'./sch/passive.SchLib',</v>
      </c>
      <c r="E166" t="str">
        <f>"'"&amp;Data!D166&amp;"',"</f>
        <v>'LCN0805',</v>
      </c>
      <c r="F166" t="str">
        <f>"'"&amp;Data!E166&amp;"',"</f>
        <v>'./pcb/YageoLCNSeries.PcbLib',</v>
      </c>
      <c r="G166" t="str">
        <f>"'"&amp;Data!F166&amp;"',"</f>
        <v>'91nH',</v>
      </c>
      <c r="H166" t="str">
        <f>"'"&amp;Data!G166&amp;"',"</f>
        <v>'±5%',</v>
      </c>
      <c r="I166" t="str">
        <f>"'"&amp;Data!H166&amp;"',"</f>
        <v>'https://www.promelec.ru/pdf/LCN-Series.pdf',</v>
      </c>
      <c r="J166" t="str">
        <f>"'"&amp;Data!I166&amp;"',"</f>
        <v>'Datasheet',</v>
      </c>
      <c r="K166" t="str">
        <f>"'"&amp;Data!J166&amp;"',"</f>
        <v>'0805',</v>
      </c>
      <c r="L166" t="str">
        <f>"'"&amp;Data!K166&amp;"',"</f>
        <v>'Yageo',</v>
      </c>
      <c r="M166" t="str">
        <f>"'"&amp;Data!L166&amp;"',"</f>
        <v>'SMD катушка индуктивности',</v>
      </c>
      <c r="N166" t="str">
        <f>"'"&amp;Data!M166&amp;"',"</f>
        <v>'',</v>
      </c>
      <c r="O166" t="str">
        <f>"'"&amp;Data!N166&amp;"');"</f>
        <v>'Промэлектроника');</v>
      </c>
      <c r="P16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('LCN0805T-91NJ','Inductor','./sch/passive.SchLib','LCN0805','./pcb/YageoLCNSeries.PcbLib','91nH','±5%','https://www.promelec.ru/pdf/LCN-Series.pdf','Datasheet','0805','Yageo','SMD катушка индуктивности','','Промэлектроника');</v>
      </c>
    </row>
    <row r="167" spans="1:16" x14ac:dyDescent="0.25">
      <c r="A167" t="s">
        <v>38</v>
      </c>
      <c r="B167" t="str">
        <f>"'"&amp;Data!A167&amp;"',"</f>
        <v>'LCN0805T-91NK',</v>
      </c>
      <c r="C167" t="str">
        <f>"'"&amp;Data!B167&amp;"',"</f>
        <v>'Inductor',</v>
      </c>
      <c r="D167" t="str">
        <f>"'"&amp;Data!C167&amp;"',"</f>
        <v>'./sch/passive.SchLib',</v>
      </c>
      <c r="E167" t="str">
        <f>"'"&amp;Data!D167&amp;"',"</f>
        <v>'LCN0805',</v>
      </c>
      <c r="F167" t="str">
        <f>"'"&amp;Data!E167&amp;"',"</f>
        <v>'./pcb/YageoLCNSeries.PcbLib',</v>
      </c>
      <c r="G167" t="str">
        <f>"'"&amp;Data!F167&amp;"',"</f>
        <v>'91nH',</v>
      </c>
      <c r="H167" t="str">
        <f>"'"&amp;Data!G167&amp;"',"</f>
        <v>'±10%',</v>
      </c>
      <c r="I167" t="str">
        <f>"'"&amp;Data!H167&amp;"',"</f>
        <v>'https://www.promelec.ru/pdf/LCN-Series.pdf',</v>
      </c>
      <c r="J167" t="str">
        <f>"'"&amp;Data!I167&amp;"',"</f>
        <v>'Datasheet',</v>
      </c>
      <c r="K167" t="str">
        <f>"'"&amp;Data!J167&amp;"',"</f>
        <v>'0805',</v>
      </c>
      <c r="L167" t="str">
        <f>"'"&amp;Data!K167&amp;"',"</f>
        <v>'Yageo',</v>
      </c>
      <c r="M167" t="str">
        <f>"'"&amp;Data!L167&amp;"',"</f>
        <v>'SMD катушка индуктивности',</v>
      </c>
      <c r="N167" t="str">
        <f>"'"&amp;Data!M167&amp;"',"</f>
        <v>'',</v>
      </c>
      <c r="O167" t="str">
        <f>"'"&amp;Data!N167&amp;"');"</f>
        <v>'Промэлектроника');</v>
      </c>
      <c r="P16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('LCN0805T-91NK','Inductor','./sch/passive.SchLib','LCN0805','./pcb/YageoLCNSeries.PcbLib','91nH','±10%','https://www.promelec.ru/pdf/LCN-Series.pdf','Datasheet','0805','Yageo','SMD катушка индуктивности','','Промэлектроника');</v>
      </c>
    </row>
    <row r="168" spans="1:16" x14ac:dyDescent="0.25">
      <c r="A168" t="s">
        <v>38</v>
      </c>
      <c r="B168" t="str">
        <f>"'"&amp;Data!A168&amp;"',"</f>
        <v>'LCN0805T-R10G',</v>
      </c>
      <c r="C168" t="str">
        <f>"'"&amp;Data!B168&amp;"',"</f>
        <v>'Inductor',</v>
      </c>
      <c r="D168" t="str">
        <f>"'"&amp;Data!C168&amp;"',"</f>
        <v>'./sch/passive.SchLib',</v>
      </c>
      <c r="E168" t="str">
        <f>"'"&amp;Data!D168&amp;"',"</f>
        <v>'LCN0805',</v>
      </c>
      <c r="F168" t="str">
        <f>"'"&amp;Data!E168&amp;"',"</f>
        <v>'./pcb/YageoLCNSeries.PcbLib',</v>
      </c>
      <c r="G168" t="str">
        <f>"'"&amp;Data!F168&amp;"',"</f>
        <v>'100nH',</v>
      </c>
      <c r="H168" t="str">
        <f>"'"&amp;Data!G168&amp;"',"</f>
        <v>'±2%',</v>
      </c>
      <c r="I168" t="str">
        <f>"'"&amp;Data!H168&amp;"',"</f>
        <v>'https://www.promelec.ru/pdf/LCN-Series.pdf',</v>
      </c>
      <c r="J168" t="str">
        <f>"'"&amp;Data!I168&amp;"',"</f>
        <v>'Datasheet',</v>
      </c>
      <c r="K168" t="str">
        <f>"'"&amp;Data!J168&amp;"',"</f>
        <v>'0805',</v>
      </c>
      <c r="L168" t="str">
        <f>"'"&amp;Data!K168&amp;"',"</f>
        <v>'Yageo',</v>
      </c>
      <c r="M168" t="str">
        <f>"'"&amp;Data!L168&amp;"',"</f>
        <v>'SMD катушка индуктивности',</v>
      </c>
      <c r="N168" t="str">
        <f>"'"&amp;Data!M168&amp;"',"</f>
        <v>'',</v>
      </c>
      <c r="O168" t="str">
        <f>"'"&amp;Data!N168&amp;"');"</f>
        <v>'Промэлектроника');</v>
      </c>
      <c r="P16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('LCN0805T-R10G','Inductor','./sch/passive.SchLib','LCN0805','./pcb/YageoLCNSeries.PcbLib','100nH','±2%','https://www.promelec.ru/pdf/LCN-Series.pdf','Datasheet','0805','Yageo','SMD катушка индуктивности','','Промэлектроника');</v>
      </c>
    </row>
    <row r="169" spans="1:16" x14ac:dyDescent="0.25">
      <c r="A169" t="s">
        <v>38</v>
      </c>
      <c r="B169" t="str">
        <f>"'"&amp;Data!A169&amp;"',"</f>
        <v>'LCN0805T-R10J',</v>
      </c>
      <c r="C169" t="str">
        <f>"'"&amp;Data!B169&amp;"',"</f>
        <v>'Inductor',</v>
      </c>
      <c r="D169" t="str">
        <f>"'"&amp;Data!C169&amp;"',"</f>
        <v>'./sch/passive.SchLib',</v>
      </c>
      <c r="E169" t="str">
        <f>"'"&amp;Data!D169&amp;"',"</f>
        <v>'LCN0805',</v>
      </c>
      <c r="F169" t="str">
        <f>"'"&amp;Data!E169&amp;"',"</f>
        <v>'./pcb/YageoLCNSeries.PcbLib',</v>
      </c>
      <c r="G169" t="str">
        <f>"'"&amp;Data!F169&amp;"',"</f>
        <v>'100nH',</v>
      </c>
      <c r="H169" t="str">
        <f>"'"&amp;Data!G169&amp;"',"</f>
        <v>'±5%',</v>
      </c>
      <c r="I169" t="str">
        <f>"'"&amp;Data!H169&amp;"',"</f>
        <v>'https://www.promelec.ru/pdf/LCN-Series.pdf',</v>
      </c>
      <c r="J169" t="str">
        <f>"'"&amp;Data!I169&amp;"',"</f>
        <v>'Datasheet',</v>
      </c>
      <c r="K169" t="str">
        <f>"'"&amp;Data!J169&amp;"',"</f>
        <v>'0805',</v>
      </c>
      <c r="L169" t="str">
        <f>"'"&amp;Data!K169&amp;"',"</f>
        <v>'Yageo',</v>
      </c>
      <c r="M169" t="str">
        <f>"'"&amp;Data!L169&amp;"',"</f>
        <v>'SMD катушка индуктивности',</v>
      </c>
      <c r="N169" t="str">
        <f>"'"&amp;Data!M169&amp;"',"</f>
        <v>'',</v>
      </c>
      <c r="O169" t="str">
        <f>"'"&amp;Data!N169&amp;"');"</f>
        <v>'Промэлектроника');</v>
      </c>
      <c r="P16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('LCN0805T-R10J','Inductor','./sch/passive.SchLib','LCN0805','./pcb/YageoLCNSeries.PcbLib','100nH','±5%','https://www.promelec.ru/pdf/LCN-Series.pdf','Datasheet','0805','Yageo','SMD катушка индуктивности','','Промэлектроника');</v>
      </c>
    </row>
    <row r="170" spans="1:16" x14ac:dyDescent="0.25">
      <c r="A170" t="s">
        <v>38</v>
      </c>
      <c r="B170" t="str">
        <f>"'"&amp;Data!A170&amp;"',"</f>
        <v>'LCN0805T-R10K',</v>
      </c>
      <c r="C170" t="str">
        <f>"'"&amp;Data!B170&amp;"',"</f>
        <v>'Inductor',</v>
      </c>
      <c r="D170" t="str">
        <f>"'"&amp;Data!C170&amp;"',"</f>
        <v>'./sch/passive.SchLib',</v>
      </c>
      <c r="E170" t="str">
        <f>"'"&amp;Data!D170&amp;"',"</f>
        <v>'LCN0805',</v>
      </c>
      <c r="F170" t="str">
        <f>"'"&amp;Data!E170&amp;"',"</f>
        <v>'./pcb/YageoLCNSeries.PcbLib',</v>
      </c>
      <c r="G170" t="str">
        <f>"'"&amp;Data!F170&amp;"',"</f>
        <v>'100nH',</v>
      </c>
      <c r="H170" t="str">
        <f>"'"&amp;Data!G170&amp;"',"</f>
        <v>'±10%',</v>
      </c>
      <c r="I170" t="str">
        <f>"'"&amp;Data!H170&amp;"',"</f>
        <v>'https://www.promelec.ru/pdf/LCN-Series.pdf',</v>
      </c>
      <c r="J170" t="str">
        <f>"'"&amp;Data!I170&amp;"',"</f>
        <v>'Datasheet',</v>
      </c>
      <c r="K170" t="str">
        <f>"'"&amp;Data!J170&amp;"',"</f>
        <v>'0805',</v>
      </c>
      <c r="L170" t="str">
        <f>"'"&amp;Data!K170&amp;"',"</f>
        <v>'Yageo',</v>
      </c>
      <c r="M170" t="str">
        <f>"'"&amp;Data!L170&amp;"',"</f>
        <v>'SMD катушка индуктивности',</v>
      </c>
      <c r="N170" t="str">
        <f>"'"&amp;Data!M170&amp;"',"</f>
        <v>'',</v>
      </c>
      <c r="O170" t="str">
        <f>"'"&amp;Data!N170&amp;"');"</f>
        <v>'Промэлектроника');</v>
      </c>
      <c r="P17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('LCN0805T-R10K','Inductor','./sch/passive.SchLib','LCN0805','./pcb/YageoLCNSeries.PcbLib','100nH','±10%','https://www.promelec.ru/pdf/LCN-Series.pdf','Datasheet','0805','Yageo','SMD катушка индуктивности','','Промэлектроника');</v>
      </c>
    </row>
    <row r="171" spans="1:16" x14ac:dyDescent="0.25">
      <c r="A171" t="s">
        <v>38</v>
      </c>
      <c r="B171" t="str">
        <f>"'"&amp;Data!A171&amp;"',"</f>
        <v>'LCN0805T-R11G',</v>
      </c>
      <c r="C171" t="str">
        <f>"'"&amp;Data!B171&amp;"',"</f>
        <v>'Inductor',</v>
      </c>
      <c r="D171" t="str">
        <f>"'"&amp;Data!C171&amp;"',"</f>
        <v>'./sch/passive.SchLib',</v>
      </c>
      <c r="E171" t="str">
        <f>"'"&amp;Data!D171&amp;"',"</f>
        <v>'LCN0805',</v>
      </c>
      <c r="F171" t="str">
        <f>"'"&amp;Data!E171&amp;"',"</f>
        <v>'./pcb/YageoLCNSeries.PcbLib',</v>
      </c>
      <c r="G171" t="str">
        <f>"'"&amp;Data!F171&amp;"',"</f>
        <v>'110nH',</v>
      </c>
      <c r="H171" t="str">
        <f>"'"&amp;Data!G171&amp;"',"</f>
        <v>'±2%',</v>
      </c>
      <c r="I171" t="str">
        <f>"'"&amp;Data!H171&amp;"',"</f>
        <v>'https://www.promelec.ru/pdf/LCN-Series.pdf',</v>
      </c>
      <c r="J171" t="str">
        <f>"'"&amp;Data!I171&amp;"',"</f>
        <v>'Datasheet',</v>
      </c>
      <c r="K171" t="str">
        <f>"'"&amp;Data!J171&amp;"',"</f>
        <v>'0805',</v>
      </c>
      <c r="L171" t="str">
        <f>"'"&amp;Data!K171&amp;"',"</f>
        <v>'Yageo',</v>
      </c>
      <c r="M171" t="str">
        <f>"'"&amp;Data!L171&amp;"',"</f>
        <v>'SMD катушка индуктивности',</v>
      </c>
      <c r="N171" t="str">
        <f>"'"&amp;Data!M171&amp;"',"</f>
        <v>'',</v>
      </c>
      <c r="O171" t="str">
        <f>"'"&amp;Data!N171&amp;"');"</f>
        <v>'Промэлектроника');</v>
      </c>
      <c r="P17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('LCN0805T-R11G','Inductor','./sch/passive.SchLib','LCN0805','./pcb/YageoLCNSeries.PcbLib','110nH','±2%','https://www.promelec.ru/pdf/LCN-Series.pdf','Datasheet','0805','Yageo','SMD катушка индуктивности','','Промэлектроника');</v>
      </c>
    </row>
    <row r="172" spans="1:16" x14ac:dyDescent="0.25">
      <c r="A172" t="s">
        <v>38</v>
      </c>
      <c r="B172" t="str">
        <f>"'"&amp;Data!A172&amp;"',"</f>
        <v>'LCN0805T-R11J',</v>
      </c>
      <c r="C172" t="str">
        <f>"'"&amp;Data!B172&amp;"',"</f>
        <v>'Inductor',</v>
      </c>
      <c r="D172" t="str">
        <f>"'"&amp;Data!C172&amp;"',"</f>
        <v>'./sch/passive.SchLib',</v>
      </c>
      <c r="E172" t="str">
        <f>"'"&amp;Data!D172&amp;"',"</f>
        <v>'LCN0805',</v>
      </c>
      <c r="F172" t="str">
        <f>"'"&amp;Data!E172&amp;"',"</f>
        <v>'./pcb/YageoLCNSeries.PcbLib',</v>
      </c>
      <c r="G172" t="str">
        <f>"'"&amp;Data!F172&amp;"',"</f>
        <v>'110nH',</v>
      </c>
      <c r="H172" t="str">
        <f>"'"&amp;Data!G172&amp;"',"</f>
        <v>'±5%',</v>
      </c>
      <c r="I172" t="str">
        <f>"'"&amp;Data!H172&amp;"',"</f>
        <v>'https://www.promelec.ru/pdf/LCN-Series.pdf',</v>
      </c>
      <c r="J172" t="str">
        <f>"'"&amp;Data!I172&amp;"',"</f>
        <v>'Datasheet',</v>
      </c>
      <c r="K172" t="str">
        <f>"'"&amp;Data!J172&amp;"',"</f>
        <v>'0805',</v>
      </c>
      <c r="L172" t="str">
        <f>"'"&amp;Data!K172&amp;"',"</f>
        <v>'Yageo',</v>
      </c>
      <c r="M172" t="str">
        <f>"'"&amp;Data!L172&amp;"',"</f>
        <v>'SMD катушка индуктивности',</v>
      </c>
      <c r="N172" t="str">
        <f>"'"&amp;Data!M172&amp;"',"</f>
        <v>'',</v>
      </c>
      <c r="O172" t="str">
        <f>"'"&amp;Data!N172&amp;"');"</f>
        <v>'Промэлектроника');</v>
      </c>
      <c r="P17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('LCN0805T-R11J','Inductor','./sch/passive.SchLib','LCN0805','./pcb/YageoLCNSeries.PcbLib','110nH','±5%','https://www.promelec.ru/pdf/LCN-Series.pdf','Datasheet','0805','Yageo','SMD катушка индуктивности','','Промэлектроника');</v>
      </c>
    </row>
    <row r="173" spans="1:16" x14ac:dyDescent="0.25">
      <c r="A173" t="s">
        <v>38</v>
      </c>
      <c r="B173" t="str">
        <f>"'"&amp;Data!A173&amp;"',"</f>
        <v>'LCN0805T-R11K',</v>
      </c>
      <c r="C173" t="str">
        <f>"'"&amp;Data!B173&amp;"',"</f>
        <v>'Inductor',</v>
      </c>
      <c r="D173" t="str">
        <f>"'"&amp;Data!C173&amp;"',"</f>
        <v>'./sch/passive.SchLib',</v>
      </c>
      <c r="E173" t="str">
        <f>"'"&amp;Data!D173&amp;"',"</f>
        <v>'LCN0805',</v>
      </c>
      <c r="F173" t="str">
        <f>"'"&amp;Data!E173&amp;"',"</f>
        <v>'./pcb/YageoLCNSeries.PcbLib',</v>
      </c>
      <c r="G173" t="str">
        <f>"'"&amp;Data!F173&amp;"',"</f>
        <v>'110nH',</v>
      </c>
      <c r="H173" t="str">
        <f>"'"&amp;Data!G173&amp;"',"</f>
        <v>'±10%',</v>
      </c>
      <c r="I173" t="str">
        <f>"'"&amp;Data!H173&amp;"',"</f>
        <v>'https://www.promelec.ru/pdf/LCN-Series.pdf',</v>
      </c>
      <c r="J173" t="str">
        <f>"'"&amp;Data!I173&amp;"',"</f>
        <v>'Datasheet',</v>
      </c>
      <c r="K173" t="str">
        <f>"'"&amp;Data!J173&amp;"',"</f>
        <v>'0805',</v>
      </c>
      <c r="L173" t="str">
        <f>"'"&amp;Data!K173&amp;"',"</f>
        <v>'Yageo',</v>
      </c>
      <c r="M173" t="str">
        <f>"'"&amp;Data!L173&amp;"',"</f>
        <v>'SMD катушка индуктивности',</v>
      </c>
      <c r="N173" t="str">
        <f>"'"&amp;Data!M173&amp;"',"</f>
        <v>'',</v>
      </c>
      <c r="O173" t="str">
        <f>"'"&amp;Data!N173&amp;"');"</f>
        <v>'Промэлектроника');</v>
      </c>
      <c r="P17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('LCN0805T-R11K','Inductor','./sch/passive.SchLib','LCN0805','./pcb/YageoLCNSeries.PcbLib','110nH','±10%','https://www.promelec.ru/pdf/LCN-Series.pdf','Datasheet','0805','Yageo','SMD катушка индуктивности','','Промэлектроника');</v>
      </c>
    </row>
    <row r="174" spans="1:16" x14ac:dyDescent="0.25">
      <c r="A174" t="s">
        <v>38</v>
      </c>
      <c r="B174" t="str">
        <f>"'"&amp;Data!A174&amp;"',"</f>
        <v>'LCN0805T-R12G',</v>
      </c>
      <c r="C174" t="str">
        <f>"'"&amp;Data!B174&amp;"',"</f>
        <v>'Inductor',</v>
      </c>
      <c r="D174" t="str">
        <f>"'"&amp;Data!C174&amp;"',"</f>
        <v>'./sch/passive.SchLib',</v>
      </c>
      <c r="E174" t="str">
        <f>"'"&amp;Data!D174&amp;"',"</f>
        <v>'LCN0805',</v>
      </c>
      <c r="F174" t="str">
        <f>"'"&amp;Data!E174&amp;"',"</f>
        <v>'./pcb/YageoLCNSeries.PcbLib',</v>
      </c>
      <c r="G174" t="str">
        <f>"'"&amp;Data!F174&amp;"',"</f>
        <v>'120nH',</v>
      </c>
      <c r="H174" t="str">
        <f>"'"&amp;Data!G174&amp;"',"</f>
        <v>'±2%',</v>
      </c>
      <c r="I174" t="str">
        <f>"'"&amp;Data!H174&amp;"',"</f>
        <v>'https://www.promelec.ru/pdf/LCN-Series.pdf',</v>
      </c>
      <c r="J174" t="str">
        <f>"'"&amp;Data!I174&amp;"',"</f>
        <v>'Datasheet',</v>
      </c>
      <c r="K174" t="str">
        <f>"'"&amp;Data!J174&amp;"',"</f>
        <v>'0805',</v>
      </c>
      <c r="L174" t="str">
        <f>"'"&amp;Data!K174&amp;"',"</f>
        <v>'Yageo',</v>
      </c>
      <c r="M174" t="str">
        <f>"'"&amp;Data!L174&amp;"',"</f>
        <v>'SMD катушка индуктивности',</v>
      </c>
      <c r="N174" t="str">
        <f>"'"&amp;Data!M174&amp;"',"</f>
        <v>'',</v>
      </c>
      <c r="O174" t="str">
        <f>"'"&amp;Data!N174&amp;"');"</f>
        <v>'Промэлектроника');</v>
      </c>
      <c r="P17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('LCN0805T-R12G','Inductor','./sch/passive.SchLib','LCN0805','./pcb/YageoLCNSeries.PcbLib','120nH','±2%','https://www.promelec.ru/pdf/LCN-Series.pdf','Datasheet','0805','Yageo','SMD катушка индуктивности','','Промэлектроника');</v>
      </c>
    </row>
    <row r="175" spans="1:16" x14ac:dyDescent="0.25">
      <c r="A175" t="s">
        <v>38</v>
      </c>
      <c r="B175" t="str">
        <f>"'"&amp;Data!A175&amp;"',"</f>
        <v>'LCN0805T-R12J',</v>
      </c>
      <c r="C175" t="str">
        <f>"'"&amp;Data!B175&amp;"',"</f>
        <v>'Inductor',</v>
      </c>
      <c r="D175" t="str">
        <f>"'"&amp;Data!C175&amp;"',"</f>
        <v>'./sch/passive.SchLib',</v>
      </c>
      <c r="E175" t="str">
        <f>"'"&amp;Data!D175&amp;"',"</f>
        <v>'LCN0805',</v>
      </c>
      <c r="F175" t="str">
        <f>"'"&amp;Data!E175&amp;"',"</f>
        <v>'./pcb/YageoLCNSeries.PcbLib',</v>
      </c>
      <c r="G175" t="str">
        <f>"'"&amp;Data!F175&amp;"',"</f>
        <v>'120nH',</v>
      </c>
      <c r="H175" t="str">
        <f>"'"&amp;Data!G175&amp;"',"</f>
        <v>'±5%',</v>
      </c>
      <c r="I175" t="str">
        <f>"'"&amp;Data!H175&amp;"',"</f>
        <v>'https://www.promelec.ru/pdf/LCN-Series.pdf',</v>
      </c>
      <c r="J175" t="str">
        <f>"'"&amp;Data!I175&amp;"',"</f>
        <v>'Datasheet',</v>
      </c>
      <c r="K175" t="str">
        <f>"'"&amp;Data!J175&amp;"',"</f>
        <v>'0805',</v>
      </c>
      <c r="L175" t="str">
        <f>"'"&amp;Data!K175&amp;"',"</f>
        <v>'Yageo',</v>
      </c>
      <c r="M175" t="str">
        <f>"'"&amp;Data!L175&amp;"',"</f>
        <v>'SMD катушка индуктивности',</v>
      </c>
      <c r="N175" t="str">
        <f>"'"&amp;Data!M175&amp;"',"</f>
        <v>'',</v>
      </c>
      <c r="O175" t="str">
        <f>"'"&amp;Data!N175&amp;"');"</f>
        <v>'Промэлектроника');</v>
      </c>
      <c r="P17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('LCN0805T-R12J','Inductor','./sch/passive.SchLib','LCN0805','./pcb/YageoLCNSeries.PcbLib','120nH','±5%','https://www.promelec.ru/pdf/LCN-Series.pdf','Datasheet','0805','Yageo','SMD катушка индуктивности','','Промэлектроника');</v>
      </c>
    </row>
    <row r="176" spans="1:16" x14ac:dyDescent="0.25">
      <c r="A176" t="s">
        <v>38</v>
      </c>
      <c r="B176" t="str">
        <f>"'"&amp;Data!A176&amp;"',"</f>
        <v>'LCN0805T-R12K',</v>
      </c>
      <c r="C176" t="str">
        <f>"'"&amp;Data!B176&amp;"',"</f>
        <v>'Inductor',</v>
      </c>
      <c r="D176" t="str">
        <f>"'"&amp;Data!C176&amp;"',"</f>
        <v>'./sch/passive.SchLib',</v>
      </c>
      <c r="E176" t="str">
        <f>"'"&amp;Data!D176&amp;"',"</f>
        <v>'LCN0805',</v>
      </c>
      <c r="F176" t="str">
        <f>"'"&amp;Data!E176&amp;"',"</f>
        <v>'./pcb/YageoLCNSeries.PcbLib',</v>
      </c>
      <c r="G176" t="str">
        <f>"'"&amp;Data!F176&amp;"',"</f>
        <v>'120nH',</v>
      </c>
      <c r="H176" t="str">
        <f>"'"&amp;Data!G176&amp;"',"</f>
        <v>'±10%',</v>
      </c>
      <c r="I176" t="str">
        <f>"'"&amp;Data!H176&amp;"',"</f>
        <v>'https://www.promelec.ru/pdf/LCN-Series.pdf',</v>
      </c>
      <c r="J176" t="str">
        <f>"'"&amp;Data!I176&amp;"',"</f>
        <v>'Datasheet',</v>
      </c>
      <c r="K176" t="str">
        <f>"'"&amp;Data!J176&amp;"',"</f>
        <v>'0805',</v>
      </c>
      <c r="L176" t="str">
        <f>"'"&amp;Data!K176&amp;"',"</f>
        <v>'Yageo',</v>
      </c>
      <c r="M176" t="str">
        <f>"'"&amp;Data!L176&amp;"',"</f>
        <v>'SMD катушка индуктивности',</v>
      </c>
      <c r="N176" t="str">
        <f>"'"&amp;Data!M176&amp;"',"</f>
        <v>'',</v>
      </c>
      <c r="O176" t="str">
        <f>"'"&amp;Data!N176&amp;"');"</f>
        <v>'Промэлектроника');</v>
      </c>
      <c r="P17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('LCN0805T-R12K','Inductor','./sch/passive.SchLib','LCN0805','./pcb/YageoLCNSeries.PcbLib','120nH','±10%','https://www.promelec.ru/pdf/LCN-Series.pdf','Datasheet','0805','Yageo','SMD катушка индуктивности','','Промэлектроника');</v>
      </c>
    </row>
    <row r="177" spans="1:16" x14ac:dyDescent="0.25">
      <c r="A177" t="s">
        <v>38</v>
      </c>
      <c r="B177" t="str">
        <f>"'"&amp;Data!A177&amp;"',"</f>
        <v>'LCN0805T-R15G',</v>
      </c>
      <c r="C177" t="str">
        <f>"'"&amp;Data!B177&amp;"',"</f>
        <v>'Inductor',</v>
      </c>
      <c r="D177" t="str">
        <f>"'"&amp;Data!C177&amp;"',"</f>
        <v>'./sch/passive.SchLib',</v>
      </c>
      <c r="E177" t="str">
        <f>"'"&amp;Data!D177&amp;"',"</f>
        <v>'LCN0805',</v>
      </c>
      <c r="F177" t="str">
        <f>"'"&amp;Data!E177&amp;"',"</f>
        <v>'./pcb/YageoLCNSeries.PcbLib',</v>
      </c>
      <c r="G177" t="str">
        <f>"'"&amp;Data!F177&amp;"',"</f>
        <v>'150nH',</v>
      </c>
      <c r="H177" t="str">
        <f>"'"&amp;Data!G177&amp;"',"</f>
        <v>'±2%',</v>
      </c>
      <c r="I177" t="str">
        <f>"'"&amp;Data!H177&amp;"',"</f>
        <v>'https://www.promelec.ru/pdf/LCN-Series.pdf',</v>
      </c>
      <c r="J177" t="str">
        <f>"'"&amp;Data!I177&amp;"',"</f>
        <v>'Datasheet',</v>
      </c>
      <c r="K177" t="str">
        <f>"'"&amp;Data!J177&amp;"',"</f>
        <v>'0805',</v>
      </c>
      <c r="L177" t="str">
        <f>"'"&amp;Data!K177&amp;"',"</f>
        <v>'Yageo',</v>
      </c>
      <c r="M177" t="str">
        <f>"'"&amp;Data!L177&amp;"',"</f>
        <v>'SMD катушка индуктивности',</v>
      </c>
      <c r="N177" t="str">
        <f>"'"&amp;Data!M177&amp;"',"</f>
        <v>'',</v>
      </c>
      <c r="O177" t="str">
        <f>"'"&amp;Data!N177&amp;"');"</f>
        <v>'Промэлектроника');</v>
      </c>
      <c r="P17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('LCN0805T-R15G','Inductor','./sch/passive.SchLib','LCN0805','./pcb/YageoLCNSeries.PcbLib','150nH','±2%','https://www.promelec.ru/pdf/LCN-Series.pdf','Datasheet','0805','Yageo','SMD катушка индуктивности','','Промэлектроника');</v>
      </c>
    </row>
    <row r="178" spans="1:16" x14ac:dyDescent="0.25">
      <c r="A178" t="s">
        <v>38</v>
      </c>
      <c r="B178" t="str">
        <f>"'"&amp;Data!A178&amp;"',"</f>
        <v>'LCN0805T-R15J',</v>
      </c>
      <c r="C178" t="str">
        <f>"'"&amp;Data!B178&amp;"',"</f>
        <v>'Inductor',</v>
      </c>
      <c r="D178" t="str">
        <f>"'"&amp;Data!C178&amp;"',"</f>
        <v>'./sch/passive.SchLib',</v>
      </c>
      <c r="E178" t="str">
        <f>"'"&amp;Data!D178&amp;"',"</f>
        <v>'LCN0805',</v>
      </c>
      <c r="F178" t="str">
        <f>"'"&amp;Data!E178&amp;"',"</f>
        <v>'./pcb/YageoLCNSeries.PcbLib',</v>
      </c>
      <c r="G178" t="str">
        <f>"'"&amp;Data!F178&amp;"',"</f>
        <v>'150nH',</v>
      </c>
      <c r="H178" t="str">
        <f>"'"&amp;Data!G178&amp;"',"</f>
        <v>'±5%',</v>
      </c>
      <c r="I178" t="str">
        <f>"'"&amp;Data!H178&amp;"',"</f>
        <v>'https://www.promelec.ru/pdf/LCN-Series.pdf',</v>
      </c>
      <c r="J178" t="str">
        <f>"'"&amp;Data!I178&amp;"',"</f>
        <v>'Datasheet',</v>
      </c>
      <c r="K178" t="str">
        <f>"'"&amp;Data!J178&amp;"',"</f>
        <v>'0805',</v>
      </c>
      <c r="L178" t="str">
        <f>"'"&amp;Data!K178&amp;"',"</f>
        <v>'Yageo',</v>
      </c>
      <c r="M178" t="str">
        <f>"'"&amp;Data!L178&amp;"',"</f>
        <v>'SMD катушка индуктивности',</v>
      </c>
      <c r="N178" t="str">
        <f>"'"&amp;Data!M178&amp;"',"</f>
        <v>'',</v>
      </c>
      <c r="O178" t="str">
        <f>"'"&amp;Data!N178&amp;"');"</f>
        <v>'Промэлектроника');</v>
      </c>
      <c r="P17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('LCN0805T-R15J','Inductor','./sch/passive.SchLib','LCN0805','./pcb/YageoLCNSeries.PcbLib','150nH','±5%','https://www.promelec.ru/pdf/LCN-Series.pdf','Datasheet','0805','Yageo','SMD катушка индуктивности','','Промэлектроника');</v>
      </c>
    </row>
    <row r="179" spans="1:16" x14ac:dyDescent="0.25">
      <c r="A179" t="s">
        <v>38</v>
      </c>
      <c r="B179" t="str">
        <f>"'"&amp;Data!A179&amp;"',"</f>
        <v>'LCN0805T-R15K',</v>
      </c>
      <c r="C179" t="str">
        <f>"'"&amp;Data!B179&amp;"',"</f>
        <v>'Inductor',</v>
      </c>
      <c r="D179" t="str">
        <f>"'"&amp;Data!C179&amp;"',"</f>
        <v>'./sch/passive.SchLib',</v>
      </c>
      <c r="E179" t="str">
        <f>"'"&amp;Data!D179&amp;"',"</f>
        <v>'LCN0805',</v>
      </c>
      <c r="F179" t="str">
        <f>"'"&amp;Data!E179&amp;"',"</f>
        <v>'./pcb/YageoLCNSeries.PcbLib',</v>
      </c>
      <c r="G179" t="str">
        <f>"'"&amp;Data!F179&amp;"',"</f>
        <v>'150nH',</v>
      </c>
      <c r="H179" t="str">
        <f>"'"&amp;Data!G179&amp;"',"</f>
        <v>'±10%',</v>
      </c>
      <c r="I179" t="str">
        <f>"'"&amp;Data!H179&amp;"',"</f>
        <v>'https://www.promelec.ru/pdf/LCN-Series.pdf',</v>
      </c>
      <c r="J179" t="str">
        <f>"'"&amp;Data!I179&amp;"',"</f>
        <v>'Datasheet',</v>
      </c>
      <c r="K179" t="str">
        <f>"'"&amp;Data!J179&amp;"',"</f>
        <v>'0805',</v>
      </c>
      <c r="L179" t="str">
        <f>"'"&amp;Data!K179&amp;"',"</f>
        <v>'Yageo',</v>
      </c>
      <c r="M179" t="str">
        <f>"'"&amp;Data!L179&amp;"',"</f>
        <v>'SMD катушка индуктивности',</v>
      </c>
      <c r="N179" t="str">
        <f>"'"&amp;Data!M179&amp;"',"</f>
        <v>'',</v>
      </c>
      <c r="O179" t="str">
        <f>"'"&amp;Data!N179&amp;"');"</f>
        <v>'Промэлектроника');</v>
      </c>
      <c r="P17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('LCN0805T-R15K','Inductor','./sch/passive.SchLib','LCN0805','./pcb/YageoLCNSeries.PcbLib','150nH','±10%','https://www.promelec.ru/pdf/LCN-Series.pdf','Datasheet','0805','Yageo','SMD катушка индуктивности','','Промэлектроника');</v>
      </c>
    </row>
    <row r="180" spans="1:16" x14ac:dyDescent="0.25">
      <c r="A180" t="s">
        <v>38</v>
      </c>
      <c r="B180" t="str">
        <f>"'"&amp;Data!A180&amp;"',"</f>
        <v>'LCN0805T-R18G',</v>
      </c>
      <c r="C180" t="str">
        <f>"'"&amp;Data!B180&amp;"',"</f>
        <v>'Inductor',</v>
      </c>
      <c r="D180" t="str">
        <f>"'"&amp;Data!C180&amp;"',"</f>
        <v>'./sch/passive.SchLib',</v>
      </c>
      <c r="E180" t="str">
        <f>"'"&amp;Data!D180&amp;"',"</f>
        <v>'LCN0805',</v>
      </c>
      <c r="F180" t="str">
        <f>"'"&amp;Data!E180&amp;"',"</f>
        <v>'./pcb/YageoLCNSeries.PcbLib',</v>
      </c>
      <c r="G180" t="str">
        <f>"'"&amp;Data!F180&amp;"',"</f>
        <v>'180nH',</v>
      </c>
      <c r="H180" t="str">
        <f>"'"&amp;Data!G180&amp;"',"</f>
        <v>'±2%',</v>
      </c>
      <c r="I180" t="str">
        <f>"'"&amp;Data!H180&amp;"',"</f>
        <v>'https://www.promelec.ru/pdf/LCN-Series.pdf',</v>
      </c>
      <c r="J180" t="str">
        <f>"'"&amp;Data!I180&amp;"',"</f>
        <v>'Datasheet',</v>
      </c>
      <c r="K180" t="str">
        <f>"'"&amp;Data!J180&amp;"',"</f>
        <v>'0805',</v>
      </c>
      <c r="L180" t="str">
        <f>"'"&amp;Data!K180&amp;"',"</f>
        <v>'Yageo',</v>
      </c>
      <c r="M180" t="str">
        <f>"'"&amp;Data!L180&amp;"',"</f>
        <v>'SMD катушка индуктивности',</v>
      </c>
      <c r="N180" t="str">
        <f>"'"&amp;Data!M180&amp;"',"</f>
        <v>'',</v>
      </c>
      <c r="O180" t="str">
        <f>"'"&amp;Data!N180&amp;"');"</f>
        <v>'Промэлектроника');</v>
      </c>
      <c r="P18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('LCN0805T-R18G','Inductor','./sch/passive.SchLib','LCN0805','./pcb/YageoLCNSeries.PcbLib','180nH','±2%','https://www.promelec.ru/pdf/LCN-Series.pdf','Datasheet','0805','Yageo','SMD катушка индуктивности','','Промэлектроника');</v>
      </c>
    </row>
    <row r="181" spans="1:16" x14ac:dyDescent="0.25">
      <c r="A181" t="s">
        <v>38</v>
      </c>
      <c r="B181" t="str">
        <f>"'"&amp;Data!A181&amp;"',"</f>
        <v>'LCN0805T-R18J',</v>
      </c>
      <c r="C181" t="str">
        <f>"'"&amp;Data!B181&amp;"',"</f>
        <v>'Inductor',</v>
      </c>
      <c r="D181" t="str">
        <f>"'"&amp;Data!C181&amp;"',"</f>
        <v>'./sch/passive.SchLib',</v>
      </c>
      <c r="E181" t="str">
        <f>"'"&amp;Data!D181&amp;"',"</f>
        <v>'LCN0805',</v>
      </c>
      <c r="F181" t="str">
        <f>"'"&amp;Data!E181&amp;"',"</f>
        <v>'./pcb/YageoLCNSeries.PcbLib',</v>
      </c>
      <c r="G181" t="str">
        <f>"'"&amp;Data!F181&amp;"',"</f>
        <v>'180nH',</v>
      </c>
      <c r="H181" t="str">
        <f>"'"&amp;Data!G181&amp;"',"</f>
        <v>'±5%',</v>
      </c>
      <c r="I181" t="str">
        <f>"'"&amp;Data!H181&amp;"',"</f>
        <v>'https://www.promelec.ru/pdf/LCN-Series.pdf',</v>
      </c>
      <c r="J181" t="str">
        <f>"'"&amp;Data!I181&amp;"',"</f>
        <v>'Datasheet',</v>
      </c>
      <c r="K181" t="str">
        <f>"'"&amp;Data!J181&amp;"',"</f>
        <v>'0805',</v>
      </c>
      <c r="L181" t="str">
        <f>"'"&amp;Data!K181&amp;"',"</f>
        <v>'Yageo',</v>
      </c>
      <c r="M181" t="str">
        <f>"'"&amp;Data!L181&amp;"',"</f>
        <v>'SMD катушка индуктивности',</v>
      </c>
      <c r="N181" t="str">
        <f>"'"&amp;Data!M181&amp;"',"</f>
        <v>'',</v>
      </c>
      <c r="O181" t="str">
        <f>"'"&amp;Data!N181&amp;"');"</f>
        <v>'Промэлектроника');</v>
      </c>
      <c r="P18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('LCN0805T-R18J','Inductor','./sch/passive.SchLib','LCN0805','./pcb/YageoLCNSeries.PcbLib','180nH','±5%','https://www.promelec.ru/pdf/LCN-Series.pdf','Datasheet','0805','Yageo','SMD катушка индуктивности','','Промэлектроника');</v>
      </c>
    </row>
    <row r="182" spans="1:16" x14ac:dyDescent="0.25">
      <c r="A182" t="s">
        <v>38</v>
      </c>
      <c r="B182" t="str">
        <f>"'"&amp;Data!A182&amp;"',"</f>
        <v>'LCN0805T-R18K',</v>
      </c>
      <c r="C182" t="str">
        <f>"'"&amp;Data!B182&amp;"',"</f>
        <v>'Inductor',</v>
      </c>
      <c r="D182" t="str">
        <f>"'"&amp;Data!C182&amp;"',"</f>
        <v>'./sch/passive.SchLib',</v>
      </c>
      <c r="E182" t="str">
        <f>"'"&amp;Data!D182&amp;"',"</f>
        <v>'LCN0805',</v>
      </c>
      <c r="F182" t="str">
        <f>"'"&amp;Data!E182&amp;"',"</f>
        <v>'./pcb/YageoLCNSeries.PcbLib',</v>
      </c>
      <c r="G182" t="str">
        <f>"'"&amp;Data!F182&amp;"',"</f>
        <v>'180nH',</v>
      </c>
      <c r="H182" t="str">
        <f>"'"&amp;Data!G182&amp;"',"</f>
        <v>'±10%',</v>
      </c>
      <c r="I182" t="str">
        <f>"'"&amp;Data!H182&amp;"',"</f>
        <v>'https://www.promelec.ru/pdf/LCN-Series.pdf',</v>
      </c>
      <c r="J182" t="str">
        <f>"'"&amp;Data!I182&amp;"',"</f>
        <v>'Datasheet',</v>
      </c>
      <c r="K182" t="str">
        <f>"'"&amp;Data!J182&amp;"',"</f>
        <v>'0805',</v>
      </c>
      <c r="L182" t="str">
        <f>"'"&amp;Data!K182&amp;"',"</f>
        <v>'Yageo',</v>
      </c>
      <c r="M182" t="str">
        <f>"'"&amp;Data!L182&amp;"',"</f>
        <v>'SMD катушка индуктивности',</v>
      </c>
      <c r="N182" t="str">
        <f>"'"&amp;Data!M182&amp;"',"</f>
        <v>'',</v>
      </c>
      <c r="O182" t="str">
        <f>"'"&amp;Data!N182&amp;"');"</f>
        <v>'Промэлектроника');</v>
      </c>
      <c r="P18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('LCN0805T-R18K','Inductor','./sch/passive.SchLib','LCN0805','./pcb/YageoLCNSeries.PcbLib','180nH','±10%','https://www.promelec.ru/pdf/LCN-Series.pdf','Datasheet','0805','Yageo','SMD катушка индуктивности','','Промэлектроника');</v>
      </c>
    </row>
    <row r="183" spans="1:16" x14ac:dyDescent="0.25">
      <c r="A183" t="s">
        <v>38</v>
      </c>
      <c r="B183" t="str">
        <f>"'"&amp;Data!A183&amp;"',"</f>
        <v>'LCN0805T-R20G',</v>
      </c>
      <c r="C183" t="str">
        <f>"'"&amp;Data!B183&amp;"',"</f>
        <v>'Inductor',</v>
      </c>
      <c r="D183" t="str">
        <f>"'"&amp;Data!C183&amp;"',"</f>
        <v>'./sch/passive.SchLib',</v>
      </c>
      <c r="E183" t="str">
        <f>"'"&amp;Data!D183&amp;"',"</f>
        <v>'LCN0805',</v>
      </c>
      <c r="F183" t="str">
        <f>"'"&amp;Data!E183&amp;"',"</f>
        <v>'./pcb/YageoLCNSeries.PcbLib',</v>
      </c>
      <c r="G183" t="str">
        <f>"'"&amp;Data!F183&amp;"',"</f>
        <v>'200nH',</v>
      </c>
      <c r="H183" t="str">
        <f>"'"&amp;Data!G183&amp;"',"</f>
        <v>'±2%',</v>
      </c>
      <c r="I183" t="str">
        <f>"'"&amp;Data!H183&amp;"',"</f>
        <v>'https://www.promelec.ru/pdf/LCN-Series.pdf',</v>
      </c>
      <c r="J183" t="str">
        <f>"'"&amp;Data!I183&amp;"',"</f>
        <v>'Datasheet',</v>
      </c>
      <c r="K183" t="str">
        <f>"'"&amp;Data!J183&amp;"',"</f>
        <v>'0805',</v>
      </c>
      <c r="L183" t="str">
        <f>"'"&amp;Data!K183&amp;"',"</f>
        <v>'Yageo',</v>
      </c>
      <c r="M183" t="str">
        <f>"'"&amp;Data!L183&amp;"',"</f>
        <v>'SMD катушка индуктивности',</v>
      </c>
      <c r="N183" t="str">
        <f>"'"&amp;Data!M183&amp;"',"</f>
        <v>'',</v>
      </c>
      <c r="O183" t="str">
        <f>"'"&amp;Data!N183&amp;"');"</f>
        <v>'Промэлектроника');</v>
      </c>
      <c r="P18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('LCN0805T-R20G','Inductor','./sch/passive.SchLib','LCN0805','./pcb/YageoLCNSeries.PcbLib','200nH','±2%','https://www.promelec.ru/pdf/LCN-Series.pdf','Datasheet','0805','Yageo','SMD катушка индуктивности','','Промэлектроника');</v>
      </c>
    </row>
    <row r="184" spans="1:16" x14ac:dyDescent="0.25">
      <c r="A184" t="s">
        <v>38</v>
      </c>
      <c r="B184" t="str">
        <f>"'"&amp;Data!A184&amp;"',"</f>
        <v>'LCN0805T-R20J',</v>
      </c>
      <c r="C184" t="str">
        <f>"'"&amp;Data!B184&amp;"',"</f>
        <v>'Inductor',</v>
      </c>
      <c r="D184" t="str">
        <f>"'"&amp;Data!C184&amp;"',"</f>
        <v>'./sch/passive.SchLib',</v>
      </c>
      <c r="E184" t="str">
        <f>"'"&amp;Data!D184&amp;"',"</f>
        <v>'LCN0805',</v>
      </c>
      <c r="F184" t="str">
        <f>"'"&amp;Data!E184&amp;"',"</f>
        <v>'./pcb/YageoLCNSeries.PcbLib',</v>
      </c>
      <c r="G184" t="str">
        <f>"'"&amp;Data!F184&amp;"',"</f>
        <v>'200nH',</v>
      </c>
      <c r="H184" t="str">
        <f>"'"&amp;Data!G184&amp;"',"</f>
        <v>'±5%',</v>
      </c>
      <c r="I184" t="str">
        <f>"'"&amp;Data!H184&amp;"',"</f>
        <v>'https://www.promelec.ru/pdf/LCN-Series.pdf',</v>
      </c>
      <c r="J184" t="str">
        <f>"'"&amp;Data!I184&amp;"',"</f>
        <v>'Datasheet',</v>
      </c>
      <c r="K184" t="str">
        <f>"'"&amp;Data!J184&amp;"',"</f>
        <v>'0805',</v>
      </c>
      <c r="L184" t="str">
        <f>"'"&amp;Data!K184&amp;"',"</f>
        <v>'Yageo',</v>
      </c>
      <c r="M184" t="str">
        <f>"'"&amp;Data!L184&amp;"',"</f>
        <v>'SMD катушка индуктивности',</v>
      </c>
      <c r="N184" t="str">
        <f>"'"&amp;Data!M184&amp;"',"</f>
        <v>'',</v>
      </c>
      <c r="O184" t="str">
        <f>"'"&amp;Data!N184&amp;"');"</f>
        <v>'Промэлектроника');</v>
      </c>
      <c r="P18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('LCN0805T-R20J','Inductor','./sch/passive.SchLib','LCN0805','./pcb/YageoLCNSeries.PcbLib','200nH','±5%','https://www.promelec.ru/pdf/LCN-Series.pdf','Datasheet','0805','Yageo','SMD катушка индуктивности','','Промэлектроника');</v>
      </c>
    </row>
    <row r="185" spans="1:16" x14ac:dyDescent="0.25">
      <c r="A185" t="s">
        <v>38</v>
      </c>
      <c r="B185" t="str">
        <f>"'"&amp;Data!A185&amp;"',"</f>
        <v>'LCN0805T-R20K',</v>
      </c>
      <c r="C185" t="str">
        <f>"'"&amp;Data!B185&amp;"',"</f>
        <v>'Inductor',</v>
      </c>
      <c r="D185" t="str">
        <f>"'"&amp;Data!C185&amp;"',"</f>
        <v>'./sch/passive.SchLib',</v>
      </c>
      <c r="E185" t="str">
        <f>"'"&amp;Data!D185&amp;"',"</f>
        <v>'LCN0805',</v>
      </c>
      <c r="F185" t="str">
        <f>"'"&amp;Data!E185&amp;"',"</f>
        <v>'./pcb/YageoLCNSeries.PcbLib',</v>
      </c>
      <c r="G185" t="str">
        <f>"'"&amp;Data!F185&amp;"',"</f>
        <v>'200nH',</v>
      </c>
      <c r="H185" t="str">
        <f>"'"&amp;Data!G185&amp;"',"</f>
        <v>'±10%',</v>
      </c>
      <c r="I185" t="str">
        <f>"'"&amp;Data!H185&amp;"',"</f>
        <v>'https://www.promelec.ru/pdf/LCN-Series.pdf',</v>
      </c>
      <c r="J185" t="str">
        <f>"'"&amp;Data!I185&amp;"',"</f>
        <v>'Datasheet',</v>
      </c>
      <c r="K185" t="str">
        <f>"'"&amp;Data!J185&amp;"',"</f>
        <v>'0805',</v>
      </c>
      <c r="L185" t="str">
        <f>"'"&amp;Data!K185&amp;"',"</f>
        <v>'Yageo',</v>
      </c>
      <c r="M185" t="str">
        <f>"'"&amp;Data!L185&amp;"',"</f>
        <v>'SMD катушка индуктивности',</v>
      </c>
      <c r="N185" t="str">
        <f>"'"&amp;Data!M185&amp;"',"</f>
        <v>'',</v>
      </c>
      <c r="O185" t="str">
        <f>"'"&amp;Data!N185&amp;"');"</f>
        <v>'Промэлектроника');</v>
      </c>
      <c r="P185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('LCN0805T-R20K','Inductor','./sch/passive.SchLib','LCN0805','./pcb/YageoLCNSeries.PcbLib','200nH','±10%','https://www.promelec.ru/pdf/LCN-Series.pdf','Datasheet','0805','Yageo','SMD катушка индуктивности','','Промэлектроника');</v>
      </c>
    </row>
    <row r="186" spans="1:16" x14ac:dyDescent="0.25">
      <c r="A186" t="s">
        <v>38</v>
      </c>
      <c r="B186" t="str">
        <f>"'"&amp;Data!A186&amp;"',"</f>
        <v>'LCN0805T-R22G',</v>
      </c>
      <c r="C186" t="str">
        <f>"'"&amp;Data!B186&amp;"',"</f>
        <v>'Inductor',</v>
      </c>
      <c r="D186" t="str">
        <f>"'"&amp;Data!C186&amp;"',"</f>
        <v>'./sch/passive.SchLib',</v>
      </c>
      <c r="E186" t="str">
        <f>"'"&amp;Data!D186&amp;"',"</f>
        <v>'LCN0805',</v>
      </c>
      <c r="F186" t="str">
        <f>"'"&amp;Data!E186&amp;"',"</f>
        <v>'./pcb/YageoLCNSeries.PcbLib',</v>
      </c>
      <c r="G186" t="str">
        <f>"'"&amp;Data!F186&amp;"',"</f>
        <v>'220nH',</v>
      </c>
      <c r="H186" t="str">
        <f>"'"&amp;Data!G186&amp;"',"</f>
        <v>'±2%',</v>
      </c>
      <c r="I186" t="str">
        <f>"'"&amp;Data!H186&amp;"',"</f>
        <v>'https://www.promelec.ru/pdf/LCN-Series.pdf',</v>
      </c>
      <c r="J186" t="str">
        <f>"'"&amp;Data!I186&amp;"',"</f>
        <v>'Datasheet',</v>
      </c>
      <c r="K186" t="str">
        <f>"'"&amp;Data!J186&amp;"',"</f>
        <v>'0805',</v>
      </c>
      <c r="L186" t="str">
        <f>"'"&amp;Data!K186&amp;"',"</f>
        <v>'Yageo',</v>
      </c>
      <c r="M186" t="str">
        <f>"'"&amp;Data!L186&amp;"',"</f>
        <v>'SMD катушка индуктивности',</v>
      </c>
      <c r="N186" t="str">
        <f>"'"&amp;Data!M186&amp;"',"</f>
        <v>'',</v>
      </c>
      <c r="O186" t="str">
        <f>"'"&amp;Data!N186&amp;"');"</f>
        <v>'Промэлектроника');</v>
      </c>
      <c r="P186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('LCN0805T-R22G','Inductor','./sch/passive.SchLib','LCN0805','./pcb/YageoLCNSeries.PcbLib','220nH','±2%','https://www.promelec.ru/pdf/LCN-Series.pdf','Datasheet','0805','Yageo','SMD катушка индуктивности','','Промэлектроника');</v>
      </c>
    </row>
    <row r="187" spans="1:16" x14ac:dyDescent="0.25">
      <c r="A187" t="s">
        <v>38</v>
      </c>
      <c r="B187" t="str">
        <f>"'"&amp;Data!A187&amp;"',"</f>
        <v>'LCN0805T-R22J',</v>
      </c>
      <c r="C187" t="str">
        <f>"'"&amp;Data!B187&amp;"',"</f>
        <v>'Inductor',</v>
      </c>
      <c r="D187" t="str">
        <f>"'"&amp;Data!C187&amp;"',"</f>
        <v>'./sch/passive.SchLib',</v>
      </c>
      <c r="E187" t="str">
        <f>"'"&amp;Data!D187&amp;"',"</f>
        <v>'LCN0805',</v>
      </c>
      <c r="F187" t="str">
        <f>"'"&amp;Data!E187&amp;"',"</f>
        <v>'./pcb/YageoLCNSeries.PcbLib',</v>
      </c>
      <c r="G187" t="str">
        <f>"'"&amp;Data!F187&amp;"',"</f>
        <v>'220nH',</v>
      </c>
      <c r="H187" t="str">
        <f>"'"&amp;Data!G187&amp;"',"</f>
        <v>'±5%',</v>
      </c>
      <c r="I187" t="str">
        <f>"'"&amp;Data!H187&amp;"',"</f>
        <v>'https://www.promelec.ru/pdf/LCN-Series.pdf',</v>
      </c>
      <c r="J187" t="str">
        <f>"'"&amp;Data!I187&amp;"',"</f>
        <v>'Datasheet',</v>
      </c>
      <c r="K187" t="str">
        <f>"'"&amp;Data!J187&amp;"',"</f>
        <v>'0805',</v>
      </c>
      <c r="L187" t="str">
        <f>"'"&amp;Data!K187&amp;"',"</f>
        <v>'Yageo',</v>
      </c>
      <c r="M187" t="str">
        <f>"'"&amp;Data!L187&amp;"',"</f>
        <v>'SMD катушка индуктивности',</v>
      </c>
      <c r="N187" t="str">
        <f>"'"&amp;Data!M187&amp;"',"</f>
        <v>'',</v>
      </c>
      <c r="O187" t="str">
        <f>"'"&amp;Data!N187&amp;"');"</f>
        <v>'Промэлектроника');</v>
      </c>
      <c r="P187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('LCN0805T-R22J','Inductor','./sch/passive.SchLib','LCN0805','./pcb/YageoLCNSeries.PcbLib','220nH','±5%','https://www.promelec.ru/pdf/LCN-Series.pdf','Datasheet','0805','Yageo','SMD катушка индуктивности','','Промэлектроника');</v>
      </c>
    </row>
    <row r="188" spans="1:16" x14ac:dyDescent="0.25">
      <c r="A188" t="s">
        <v>38</v>
      </c>
      <c r="B188" t="str">
        <f>"'"&amp;Data!A188&amp;"',"</f>
        <v>'LCN0805T-R22K',</v>
      </c>
      <c r="C188" t="str">
        <f>"'"&amp;Data!B188&amp;"',"</f>
        <v>'Inductor',</v>
      </c>
      <c r="D188" t="str">
        <f>"'"&amp;Data!C188&amp;"',"</f>
        <v>'./sch/passive.SchLib',</v>
      </c>
      <c r="E188" t="str">
        <f>"'"&amp;Data!D188&amp;"',"</f>
        <v>'LCN0805',</v>
      </c>
      <c r="F188" t="str">
        <f>"'"&amp;Data!E188&amp;"',"</f>
        <v>'./pcb/YageoLCNSeries.PcbLib',</v>
      </c>
      <c r="G188" t="str">
        <f>"'"&amp;Data!F188&amp;"',"</f>
        <v>'220nH',</v>
      </c>
      <c r="H188" t="str">
        <f>"'"&amp;Data!G188&amp;"',"</f>
        <v>'±10%',</v>
      </c>
      <c r="I188" t="str">
        <f>"'"&amp;Data!H188&amp;"',"</f>
        <v>'https://www.promelec.ru/pdf/LCN-Series.pdf',</v>
      </c>
      <c r="J188" t="str">
        <f>"'"&amp;Data!I188&amp;"',"</f>
        <v>'Datasheet',</v>
      </c>
      <c r="K188" t="str">
        <f>"'"&amp;Data!J188&amp;"',"</f>
        <v>'0805',</v>
      </c>
      <c r="L188" t="str">
        <f>"'"&amp;Data!K188&amp;"',"</f>
        <v>'Yageo',</v>
      </c>
      <c r="M188" t="str">
        <f>"'"&amp;Data!L188&amp;"',"</f>
        <v>'SMD катушка индуктивности',</v>
      </c>
      <c r="N188" t="str">
        <f>"'"&amp;Data!M188&amp;"',"</f>
        <v>'',</v>
      </c>
      <c r="O188" t="str">
        <f>"'"&amp;Data!N188&amp;"');"</f>
        <v>'Промэлектроника');</v>
      </c>
      <c r="P188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('LCN0805T-R22K','Inductor','./sch/passive.SchLib','LCN0805','./pcb/YageoLCNSeries.PcbLib','220nH','±10%','https://www.promelec.ru/pdf/LCN-Series.pdf','Datasheet','0805','Yageo','SMD катушка индуктивности','','Промэлектроника');</v>
      </c>
    </row>
    <row r="189" spans="1:16" x14ac:dyDescent="0.25">
      <c r="A189" t="s">
        <v>38</v>
      </c>
      <c r="B189" t="str">
        <f>"'"&amp;Data!A189&amp;"',"</f>
        <v>'LCN0805T-R24G',</v>
      </c>
      <c r="C189" t="str">
        <f>"'"&amp;Data!B189&amp;"',"</f>
        <v>'Inductor',</v>
      </c>
      <c r="D189" t="str">
        <f>"'"&amp;Data!C189&amp;"',"</f>
        <v>'./sch/passive.SchLib',</v>
      </c>
      <c r="E189" t="str">
        <f>"'"&amp;Data!D189&amp;"',"</f>
        <v>'LCN0805',</v>
      </c>
      <c r="F189" t="str">
        <f>"'"&amp;Data!E189&amp;"',"</f>
        <v>'./pcb/YageoLCNSeries.PcbLib',</v>
      </c>
      <c r="G189" t="str">
        <f>"'"&amp;Data!F189&amp;"',"</f>
        <v>'240nH',</v>
      </c>
      <c r="H189" t="str">
        <f>"'"&amp;Data!G189&amp;"',"</f>
        <v>'±2%',</v>
      </c>
      <c r="I189" t="str">
        <f>"'"&amp;Data!H189&amp;"',"</f>
        <v>'https://www.promelec.ru/pdf/LCN-Series.pdf',</v>
      </c>
      <c r="J189" t="str">
        <f>"'"&amp;Data!I189&amp;"',"</f>
        <v>'Datasheet',</v>
      </c>
      <c r="K189" t="str">
        <f>"'"&amp;Data!J189&amp;"',"</f>
        <v>'0805',</v>
      </c>
      <c r="L189" t="str">
        <f>"'"&amp;Data!K189&amp;"',"</f>
        <v>'Yageo',</v>
      </c>
      <c r="M189" t="str">
        <f>"'"&amp;Data!L189&amp;"',"</f>
        <v>'SMD катушка индуктивности',</v>
      </c>
      <c r="N189" t="str">
        <f>"'"&amp;Data!M189&amp;"',"</f>
        <v>'',</v>
      </c>
      <c r="O189" t="str">
        <f>"'"&amp;Data!N189&amp;"');"</f>
        <v>'Промэлектроника');</v>
      </c>
      <c r="P189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('LCN0805T-R24G','Inductor','./sch/passive.SchLib','LCN0805','./pcb/YageoLCNSeries.PcbLib','240nH','±2%','https://www.promelec.ru/pdf/LCN-Series.pdf','Datasheet','0805','Yageo','SMD катушка индуктивности','','Промэлектроника');</v>
      </c>
    </row>
    <row r="190" spans="1:16" x14ac:dyDescent="0.25">
      <c r="A190" t="s">
        <v>38</v>
      </c>
      <c r="B190" t="str">
        <f>"'"&amp;Data!A190&amp;"',"</f>
        <v>'LCN0805T-R24J',</v>
      </c>
      <c r="C190" t="str">
        <f>"'"&amp;Data!B190&amp;"',"</f>
        <v>'Inductor',</v>
      </c>
      <c r="D190" t="str">
        <f>"'"&amp;Data!C190&amp;"',"</f>
        <v>'./sch/passive.SchLib',</v>
      </c>
      <c r="E190" t="str">
        <f>"'"&amp;Data!D190&amp;"',"</f>
        <v>'LCN0805',</v>
      </c>
      <c r="F190" t="str">
        <f>"'"&amp;Data!E190&amp;"',"</f>
        <v>'./pcb/YageoLCNSeries.PcbLib',</v>
      </c>
      <c r="G190" t="str">
        <f>"'"&amp;Data!F190&amp;"',"</f>
        <v>'240nH',</v>
      </c>
      <c r="H190" t="str">
        <f>"'"&amp;Data!G190&amp;"',"</f>
        <v>'±5%',</v>
      </c>
      <c r="I190" t="str">
        <f>"'"&amp;Data!H190&amp;"',"</f>
        <v>'https://www.promelec.ru/pdf/LCN-Series.pdf',</v>
      </c>
      <c r="J190" t="str">
        <f>"'"&amp;Data!I190&amp;"',"</f>
        <v>'Datasheet',</v>
      </c>
      <c r="K190" t="str">
        <f>"'"&amp;Data!J190&amp;"',"</f>
        <v>'0805',</v>
      </c>
      <c r="L190" t="str">
        <f>"'"&amp;Data!K190&amp;"',"</f>
        <v>'Yageo',</v>
      </c>
      <c r="M190" t="str">
        <f>"'"&amp;Data!L190&amp;"',"</f>
        <v>'SMD катушка индуктивности',</v>
      </c>
      <c r="N190" t="str">
        <f>"'"&amp;Data!M190&amp;"',"</f>
        <v>'',</v>
      </c>
      <c r="O190" t="str">
        <f>"'"&amp;Data!N190&amp;"');"</f>
        <v>'Промэлектроника');</v>
      </c>
      <c r="P190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('LCN0805T-R24J','Inductor','./sch/passive.SchLib','LCN0805','./pcb/YageoLCNSeries.PcbLib','240nH','±5%','https://www.promelec.ru/pdf/LCN-Series.pdf','Datasheet','0805','Yageo','SMD катушка индуктивности','','Промэлектроника');</v>
      </c>
    </row>
    <row r="191" spans="1:16" x14ac:dyDescent="0.25">
      <c r="A191" t="s">
        <v>38</v>
      </c>
      <c r="B191" t="str">
        <f>"'"&amp;Data!A191&amp;"',"</f>
        <v>'LCN0805T-R24K',</v>
      </c>
      <c r="C191" t="str">
        <f>"'"&amp;Data!B191&amp;"',"</f>
        <v>'Inductor',</v>
      </c>
      <c r="D191" t="str">
        <f>"'"&amp;Data!C191&amp;"',"</f>
        <v>'./sch/passive.SchLib',</v>
      </c>
      <c r="E191" t="str">
        <f>"'"&amp;Data!D191&amp;"',"</f>
        <v>'LCN0805',</v>
      </c>
      <c r="F191" t="str">
        <f>"'"&amp;Data!E191&amp;"',"</f>
        <v>'./pcb/YageoLCNSeries.PcbLib',</v>
      </c>
      <c r="G191" t="str">
        <f>"'"&amp;Data!F191&amp;"',"</f>
        <v>'240nH',</v>
      </c>
      <c r="H191" t="str">
        <f>"'"&amp;Data!G191&amp;"',"</f>
        <v>'±10%',</v>
      </c>
      <c r="I191" t="str">
        <f>"'"&amp;Data!H191&amp;"',"</f>
        <v>'https://www.promelec.ru/pdf/LCN-Series.pdf',</v>
      </c>
      <c r="J191" t="str">
        <f>"'"&amp;Data!I191&amp;"',"</f>
        <v>'Datasheet',</v>
      </c>
      <c r="K191" t="str">
        <f>"'"&amp;Data!J191&amp;"',"</f>
        <v>'0805',</v>
      </c>
      <c r="L191" t="str">
        <f>"'"&amp;Data!K191&amp;"',"</f>
        <v>'Yageo',</v>
      </c>
      <c r="M191" t="str">
        <f>"'"&amp;Data!L191&amp;"',"</f>
        <v>'SMD катушка индуктивности',</v>
      </c>
      <c r="N191" t="str">
        <f>"'"&amp;Data!M191&amp;"',"</f>
        <v>'',</v>
      </c>
      <c r="O191" t="str">
        <f>"'"&amp;Data!N191&amp;"');"</f>
        <v>'Промэлектроника');</v>
      </c>
      <c r="P191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('LCN0805T-R24K','Inductor','./sch/passive.SchLib','LCN0805','./pcb/YageoLCNSeries.PcbLib','240nH','±10%','https://www.promelec.ru/pdf/LCN-Series.pdf','Datasheet','0805','Yageo','SMD катушка индуктивности','','Промэлектроника');</v>
      </c>
    </row>
    <row r="192" spans="1:16" x14ac:dyDescent="0.25">
      <c r="A192" t="s">
        <v>38</v>
      </c>
      <c r="B192" t="str">
        <f>"'"&amp;Data!A192&amp;"',"</f>
        <v>'LCN0805T-R25G',</v>
      </c>
      <c r="C192" t="str">
        <f>"'"&amp;Data!B192&amp;"',"</f>
        <v>'Inductor',</v>
      </c>
      <c r="D192" t="str">
        <f>"'"&amp;Data!C192&amp;"',"</f>
        <v>'./sch/passive.SchLib',</v>
      </c>
      <c r="E192" t="str">
        <f>"'"&amp;Data!D192&amp;"',"</f>
        <v>'LCN0805',</v>
      </c>
      <c r="F192" t="str">
        <f>"'"&amp;Data!E192&amp;"',"</f>
        <v>'./pcb/YageoLCNSeries.PcbLib',</v>
      </c>
      <c r="G192" t="str">
        <f>"'"&amp;Data!F192&amp;"',"</f>
        <v>'250nH',</v>
      </c>
      <c r="H192" t="str">
        <f>"'"&amp;Data!G192&amp;"',"</f>
        <v>'±2%',</v>
      </c>
      <c r="I192" t="str">
        <f>"'"&amp;Data!H192&amp;"',"</f>
        <v>'https://www.promelec.ru/pdf/LCN-Series.pdf',</v>
      </c>
      <c r="J192" t="str">
        <f>"'"&amp;Data!I192&amp;"',"</f>
        <v>'Datasheet',</v>
      </c>
      <c r="K192" t="str">
        <f>"'"&amp;Data!J192&amp;"',"</f>
        <v>'0805',</v>
      </c>
      <c r="L192" t="str">
        <f>"'"&amp;Data!K192&amp;"',"</f>
        <v>'Yageo',</v>
      </c>
      <c r="M192" t="str">
        <f>"'"&amp;Data!L192&amp;"',"</f>
        <v>'SMD катушка индуктивности',</v>
      </c>
      <c r="N192" t="str">
        <f>"'"&amp;Data!M192&amp;"',"</f>
        <v>'',</v>
      </c>
      <c r="O192" t="str">
        <f>"'"&amp;Data!N192&amp;"');"</f>
        <v>'Промэлектроника');</v>
      </c>
      <c r="P192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('LCN0805T-R25G','Inductor','./sch/passive.SchLib','LCN0805','./pcb/YageoLCNSeries.PcbLib','250nH','±2%','https://www.promelec.ru/pdf/LCN-Series.pdf','Datasheet','0805','Yageo','SMD катушка индуктивности','','Промэлектроника');</v>
      </c>
    </row>
    <row r="193" spans="1:16" x14ac:dyDescent="0.25">
      <c r="A193" t="s">
        <v>38</v>
      </c>
      <c r="B193" t="str">
        <f>"'"&amp;Data!A193&amp;"',"</f>
        <v>'LCN0805T-R25J',</v>
      </c>
      <c r="C193" t="str">
        <f>"'"&amp;Data!B193&amp;"',"</f>
        <v>'Inductor',</v>
      </c>
      <c r="D193" t="str">
        <f>"'"&amp;Data!C193&amp;"',"</f>
        <v>'./sch/passive.SchLib',</v>
      </c>
      <c r="E193" t="str">
        <f>"'"&amp;Data!D193&amp;"',"</f>
        <v>'LCN0805',</v>
      </c>
      <c r="F193" t="str">
        <f>"'"&amp;Data!E193&amp;"',"</f>
        <v>'./pcb/YageoLCNSeries.PcbLib',</v>
      </c>
      <c r="G193" t="str">
        <f>"'"&amp;Data!F193&amp;"',"</f>
        <v>'250nH',</v>
      </c>
      <c r="H193" t="str">
        <f>"'"&amp;Data!G193&amp;"',"</f>
        <v>'±5%',</v>
      </c>
      <c r="I193" t="str">
        <f>"'"&amp;Data!H193&amp;"',"</f>
        <v>'https://www.promelec.ru/pdf/LCN-Series.pdf',</v>
      </c>
      <c r="J193" t="str">
        <f>"'"&amp;Data!I193&amp;"',"</f>
        <v>'Datasheet',</v>
      </c>
      <c r="K193" t="str">
        <f>"'"&amp;Data!J193&amp;"',"</f>
        <v>'0805',</v>
      </c>
      <c r="L193" t="str">
        <f>"'"&amp;Data!K193&amp;"',"</f>
        <v>'Yageo',</v>
      </c>
      <c r="M193" t="str">
        <f>"'"&amp;Data!L193&amp;"',"</f>
        <v>'SMD катушка индуктивности',</v>
      </c>
      <c r="N193" t="str">
        <f>"'"&amp;Data!M193&amp;"',"</f>
        <v>'',</v>
      </c>
      <c r="O193" t="str">
        <f>"'"&amp;Data!N193&amp;"');"</f>
        <v>'Промэлектроника');</v>
      </c>
      <c r="P193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('LCN0805T-R25J','Inductor','./sch/passive.SchLib','LCN0805','./pcb/YageoLCNSeries.PcbLib','250nH','±5%','https://www.promelec.ru/pdf/LCN-Series.pdf','Datasheet','0805','Yageo','SMD катушка индуктивности','','Промэлектроника');</v>
      </c>
    </row>
    <row r="194" spans="1:16" x14ac:dyDescent="0.25">
      <c r="A194" t="s">
        <v>38</v>
      </c>
      <c r="B194" t="str">
        <f>"'"&amp;Data!A194&amp;"',"</f>
        <v>'LCN0805T-R25K',</v>
      </c>
      <c r="C194" t="str">
        <f>"'"&amp;Data!B194&amp;"',"</f>
        <v>'Inductor',</v>
      </c>
      <c r="D194" t="str">
        <f>"'"&amp;Data!C194&amp;"',"</f>
        <v>'./sch/passive.SchLib',</v>
      </c>
      <c r="E194" t="str">
        <f>"'"&amp;Data!D194&amp;"',"</f>
        <v>'LCN0805',</v>
      </c>
      <c r="F194" t="str">
        <f>"'"&amp;Data!E194&amp;"',"</f>
        <v>'./pcb/YageoLCNSeries.PcbLib',</v>
      </c>
      <c r="G194" t="str">
        <f>"'"&amp;Data!F194&amp;"',"</f>
        <v>'250nH',</v>
      </c>
      <c r="H194" t="str">
        <f>"'"&amp;Data!G194&amp;"',"</f>
        <v>'±10%',</v>
      </c>
      <c r="I194" t="str">
        <f>"'"&amp;Data!H194&amp;"',"</f>
        <v>'https://www.promelec.ru/pdf/LCN-Series.pdf',</v>
      </c>
      <c r="J194" t="str">
        <f>"'"&amp;Data!I194&amp;"',"</f>
        <v>'Datasheet',</v>
      </c>
      <c r="K194" t="str">
        <f>"'"&amp;Data!J194&amp;"',"</f>
        <v>'0805',</v>
      </c>
      <c r="L194" t="str">
        <f>"'"&amp;Data!K194&amp;"',"</f>
        <v>'Yageo',</v>
      </c>
      <c r="M194" t="str">
        <f>"'"&amp;Data!L194&amp;"',"</f>
        <v>'SMD катушка индуктивности',</v>
      </c>
      <c r="N194" t="str">
        <f>"'"&amp;Data!M194&amp;"',"</f>
        <v>'',</v>
      </c>
      <c r="O194" t="str">
        <f>"'"&amp;Data!N194&amp;"');"</f>
        <v>'Промэлектроника');</v>
      </c>
      <c r="P194" t="str">
        <f t="shared" si="2"/>
        <v>INSERT INTO 'InductSMD'('PartNumber','Library Ref','Library Path','Footprint Ref','Footprint Path','Value','Tolerance','ComponentLink1URL','ComponentLink1Description','Package','Manufacturer','Note','Price','Supplier') VALUES ('LCN0805T-R25K','Inductor','./sch/passive.SchLib','LCN0805','./pcb/YageoLCNSeries.PcbLib','250nH','±10%','https://www.promelec.ru/pdf/LCN-Series.pdf','Datasheet','0805','Yageo','SMD катушка индуктивности','','Промэлектроника');</v>
      </c>
    </row>
    <row r="195" spans="1:16" x14ac:dyDescent="0.25">
      <c r="A195" t="s">
        <v>38</v>
      </c>
      <c r="B195" t="str">
        <f>"'"&amp;Data!A195&amp;"',"</f>
        <v>'LCN0805T-R27G',</v>
      </c>
      <c r="C195" t="str">
        <f>"'"&amp;Data!B195&amp;"',"</f>
        <v>'Inductor',</v>
      </c>
      <c r="D195" t="str">
        <f>"'"&amp;Data!C195&amp;"',"</f>
        <v>'./sch/passive.SchLib',</v>
      </c>
      <c r="E195" t="str">
        <f>"'"&amp;Data!D195&amp;"',"</f>
        <v>'LCN0805',</v>
      </c>
      <c r="F195" t="str">
        <f>"'"&amp;Data!E195&amp;"',"</f>
        <v>'./pcb/YageoLCNSeries.PcbLib',</v>
      </c>
      <c r="G195" t="str">
        <f>"'"&amp;Data!F195&amp;"',"</f>
        <v>'270nH',</v>
      </c>
      <c r="H195" t="str">
        <f>"'"&amp;Data!G195&amp;"',"</f>
        <v>'±2%',</v>
      </c>
      <c r="I195" t="str">
        <f>"'"&amp;Data!H195&amp;"',"</f>
        <v>'https://www.promelec.ru/pdf/LCN-Series.pdf',</v>
      </c>
      <c r="J195" t="str">
        <f>"'"&amp;Data!I195&amp;"',"</f>
        <v>'Datasheet',</v>
      </c>
      <c r="K195" t="str">
        <f>"'"&amp;Data!J195&amp;"',"</f>
        <v>'0805',</v>
      </c>
      <c r="L195" t="str">
        <f>"'"&amp;Data!K195&amp;"',"</f>
        <v>'Yageo',</v>
      </c>
      <c r="M195" t="str">
        <f>"'"&amp;Data!L195&amp;"',"</f>
        <v>'SMD катушка индуктивности',</v>
      </c>
      <c r="N195" t="str">
        <f>"'"&amp;Data!M195&amp;"',"</f>
        <v>'',</v>
      </c>
      <c r="O195" t="str">
        <f>"'"&amp;Data!N195&amp;"');"</f>
        <v>'Промэлектроника');</v>
      </c>
      <c r="P195" t="str">
        <f t="shared" ref="P195:P258" si="3">CONCATENATE(A195,B195,C195,D195,E195,F195,G195,H195,I195,J195,K195,L195,M195,N195,O195)</f>
        <v>INSERT INTO 'InductSMD'('PartNumber','Library Ref','Library Path','Footprint Ref','Footprint Path','Value','Tolerance','ComponentLink1URL','ComponentLink1Description','Package','Manufacturer','Note','Price','Supplier') VALUES ('LCN0805T-R27G','Inductor','./sch/passive.SchLib','LCN0805','./pcb/YageoLCNSeries.PcbLib','270nH','±2%','https://www.promelec.ru/pdf/LCN-Series.pdf','Datasheet','0805','Yageo','SMD катушка индуктивности','','Промэлектроника');</v>
      </c>
    </row>
    <row r="196" spans="1:16" x14ac:dyDescent="0.25">
      <c r="A196" t="s">
        <v>38</v>
      </c>
      <c r="B196" t="str">
        <f>"'"&amp;Data!A196&amp;"',"</f>
        <v>'LCN0805T-R27J',</v>
      </c>
      <c r="C196" t="str">
        <f>"'"&amp;Data!B196&amp;"',"</f>
        <v>'Inductor',</v>
      </c>
      <c r="D196" t="str">
        <f>"'"&amp;Data!C196&amp;"',"</f>
        <v>'./sch/passive.SchLib',</v>
      </c>
      <c r="E196" t="str">
        <f>"'"&amp;Data!D196&amp;"',"</f>
        <v>'LCN0805',</v>
      </c>
      <c r="F196" t="str">
        <f>"'"&amp;Data!E196&amp;"',"</f>
        <v>'./pcb/YageoLCNSeries.PcbLib',</v>
      </c>
      <c r="G196" t="str">
        <f>"'"&amp;Data!F196&amp;"',"</f>
        <v>'270nH',</v>
      </c>
      <c r="H196" t="str">
        <f>"'"&amp;Data!G196&amp;"',"</f>
        <v>'±5%',</v>
      </c>
      <c r="I196" t="str">
        <f>"'"&amp;Data!H196&amp;"',"</f>
        <v>'https://www.promelec.ru/pdf/LCN-Series.pdf',</v>
      </c>
      <c r="J196" t="str">
        <f>"'"&amp;Data!I196&amp;"',"</f>
        <v>'Datasheet',</v>
      </c>
      <c r="K196" t="str">
        <f>"'"&amp;Data!J196&amp;"',"</f>
        <v>'0805',</v>
      </c>
      <c r="L196" t="str">
        <f>"'"&amp;Data!K196&amp;"',"</f>
        <v>'Yageo',</v>
      </c>
      <c r="M196" t="str">
        <f>"'"&amp;Data!L196&amp;"',"</f>
        <v>'SMD катушка индуктивности',</v>
      </c>
      <c r="N196" t="str">
        <f>"'"&amp;Data!M196&amp;"',"</f>
        <v>'',</v>
      </c>
      <c r="O196" t="str">
        <f>"'"&amp;Data!N196&amp;"');"</f>
        <v>'Промэлектроника');</v>
      </c>
      <c r="P19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('LCN0805T-R27J','Inductor','./sch/passive.SchLib','LCN0805','./pcb/YageoLCNSeries.PcbLib','270nH','±5%','https://www.promelec.ru/pdf/LCN-Series.pdf','Datasheet','0805','Yageo','SMD катушка индуктивности','','Промэлектроника');</v>
      </c>
    </row>
    <row r="197" spans="1:16" x14ac:dyDescent="0.25">
      <c r="A197" t="s">
        <v>38</v>
      </c>
      <c r="B197" t="str">
        <f>"'"&amp;Data!A197&amp;"',"</f>
        <v>'LCN0805T-R27K',</v>
      </c>
      <c r="C197" t="str">
        <f>"'"&amp;Data!B197&amp;"',"</f>
        <v>'Inductor',</v>
      </c>
      <c r="D197" t="str">
        <f>"'"&amp;Data!C197&amp;"',"</f>
        <v>'./sch/passive.SchLib',</v>
      </c>
      <c r="E197" t="str">
        <f>"'"&amp;Data!D197&amp;"',"</f>
        <v>'LCN0805',</v>
      </c>
      <c r="F197" t="str">
        <f>"'"&amp;Data!E197&amp;"',"</f>
        <v>'./pcb/YageoLCNSeries.PcbLib',</v>
      </c>
      <c r="G197" t="str">
        <f>"'"&amp;Data!F197&amp;"',"</f>
        <v>'270nH',</v>
      </c>
      <c r="H197" t="str">
        <f>"'"&amp;Data!G197&amp;"',"</f>
        <v>'±10%',</v>
      </c>
      <c r="I197" t="str">
        <f>"'"&amp;Data!H197&amp;"',"</f>
        <v>'https://www.promelec.ru/pdf/LCN-Series.pdf',</v>
      </c>
      <c r="J197" t="str">
        <f>"'"&amp;Data!I197&amp;"',"</f>
        <v>'Datasheet',</v>
      </c>
      <c r="K197" t="str">
        <f>"'"&amp;Data!J197&amp;"',"</f>
        <v>'0805',</v>
      </c>
      <c r="L197" t="str">
        <f>"'"&amp;Data!K197&amp;"',"</f>
        <v>'Yageo',</v>
      </c>
      <c r="M197" t="str">
        <f>"'"&amp;Data!L197&amp;"',"</f>
        <v>'SMD катушка индуктивности',</v>
      </c>
      <c r="N197" t="str">
        <f>"'"&amp;Data!M197&amp;"',"</f>
        <v>'',</v>
      </c>
      <c r="O197" t="str">
        <f>"'"&amp;Data!N197&amp;"');"</f>
        <v>'Промэлектроника');</v>
      </c>
      <c r="P19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('LCN0805T-R27K','Inductor','./sch/passive.SchLib','LCN0805','./pcb/YageoLCNSeries.PcbLib','270nH','±10%','https://www.promelec.ru/pdf/LCN-Series.pdf','Datasheet','0805','Yageo','SMD катушка индуктивности','','Промэлектроника');</v>
      </c>
    </row>
    <row r="198" spans="1:16" x14ac:dyDescent="0.25">
      <c r="A198" t="s">
        <v>38</v>
      </c>
      <c r="B198" t="str">
        <f>"'"&amp;Data!A198&amp;"',"</f>
        <v>'LCN0805T-R33G',</v>
      </c>
      <c r="C198" t="str">
        <f>"'"&amp;Data!B198&amp;"',"</f>
        <v>'Inductor',</v>
      </c>
      <c r="D198" t="str">
        <f>"'"&amp;Data!C198&amp;"',"</f>
        <v>'./sch/passive.SchLib',</v>
      </c>
      <c r="E198" t="str">
        <f>"'"&amp;Data!D198&amp;"',"</f>
        <v>'LCN0805',</v>
      </c>
      <c r="F198" t="str">
        <f>"'"&amp;Data!E198&amp;"',"</f>
        <v>'./pcb/YageoLCNSeries.PcbLib',</v>
      </c>
      <c r="G198" t="str">
        <f>"'"&amp;Data!F198&amp;"',"</f>
        <v>'330nH',</v>
      </c>
      <c r="H198" t="str">
        <f>"'"&amp;Data!G198&amp;"',"</f>
        <v>'±2%',</v>
      </c>
      <c r="I198" t="str">
        <f>"'"&amp;Data!H198&amp;"',"</f>
        <v>'https://www.promelec.ru/pdf/LCN-Series.pdf',</v>
      </c>
      <c r="J198" t="str">
        <f>"'"&amp;Data!I198&amp;"',"</f>
        <v>'Datasheet',</v>
      </c>
      <c r="K198" t="str">
        <f>"'"&amp;Data!J198&amp;"',"</f>
        <v>'0805',</v>
      </c>
      <c r="L198" t="str">
        <f>"'"&amp;Data!K198&amp;"',"</f>
        <v>'Yageo',</v>
      </c>
      <c r="M198" t="str">
        <f>"'"&amp;Data!L198&amp;"',"</f>
        <v>'SMD катушка индуктивности',</v>
      </c>
      <c r="N198" t="str">
        <f>"'"&amp;Data!M198&amp;"',"</f>
        <v>'',</v>
      </c>
      <c r="O198" t="str">
        <f>"'"&amp;Data!N198&amp;"');"</f>
        <v>'Промэлектроника');</v>
      </c>
      <c r="P19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('LCN0805T-R33G','Inductor','./sch/passive.SchLib','LCN0805','./pcb/YageoLCNSeries.PcbLib','330nH','±2%','https://www.promelec.ru/pdf/LCN-Series.pdf','Datasheet','0805','Yageo','SMD катушка индуктивности','','Промэлектроника');</v>
      </c>
    </row>
    <row r="199" spans="1:16" x14ac:dyDescent="0.25">
      <c r="A199" t="s">
        <v>38</v>
      </c>
      <c r="B199" t="str">
        <f>"'"&amp;Data!A199&amp;"',"</f>
        <v>'LCN0805T-R33J',</v>
      </c>
      <c r="C199" t="str">
        <f>"'"&amp;Data!B199&amp;"',"</f>
        <v>'Inductor',</v>
      </c>
      <c r="D199" t="str">
        <f>"'"&amp;Data!C199&amp;"',"</f>
        <v>'./sch/passive.SchLib',</v>
      </c>
      <c r="E199" t="str">
        <f>"'"&amp;Data!D199&amp;"',"</f>
        <v>'LCN0805',</v>
      </c>
      <c r="F199" t="str">
        <f>"'"&amp;Data!E199&amp;"',"</f>
        <v>'./pcb/YageoLCNSeries.PcbLib',</v>
      </c>
      <c r="G199" t="str">
        <f>"'"&amp;Data!F199&amp;"',"</f>
        <v>'330nH',</v>
      </c>
      <c r="H199" t="str">
        <f>"'"&amp;Data!G199&amp;"',"</f>
        <v>'±5%',</v>
      </c>
      <c r="I199" t="str">
        <f>"'"&amp;Data!H199&amp;"',"</f>
        <v>'https://www.promelec.ru/pdf/LCN-Series.pdf',</v>
      </c>
      <c r="J199" t="str">
        <f>"'"&amp;Data!I199&amp;"',"</f>
        <v>'Datasheet',</v>
      </c>
      <c r="K199" t="str">
        <f>"'"&amp;Data!J199&amp;"',"</f>
        <v>'0805',</v>
      </c>
      <c r="L199" t="str">
        <f>"'"&amp;Data!K199&amp;"',"</f>
        <v>'Yageo',</v>
      </c>
      <c r="M199" t="str">
        <f>"'"&amp;Data!L199&amp;"',"</f>
        <v>'SMD катушка индуктивности',</v>
      </c>
      <c r="N199" t="str">
        <f>"'"&amp;Data!M199&amp;"',"</f>
        <v>'',</v>
      </c>
      <c r="O199" t="str">
        <f>"'"&amp;Data!N199&amp;"');"</f>
        <v>'Промэлектроника');</v>
      </c>
      <c r="P19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('LCN0805T-R33J','Inductor','./sch/passive.SchLib','LCN0805','./pcb/YageoLCNSeries.PcbLib','330nH','±5%','https://www.promelec.ru/pdf/LCN-Series.pdf','Datasheet','0805','Yageo','SMD катушка индуктивности','','Промэлектроника');</v>
      </c>
    </row>
    <row r="200" spans="1:16" x14ac:dyDescent="0.25">
      <c r="A200" t="s">
        <v>38</v>
      </c>
      <c r="B200" t="str">
        <f>"'"&amp;Data!A200&amp;"',"</f>
        <v>'LCN0805T-R33K',</v>
      </c>
      <c r="C200" t="str">
        <f>"'"&amp;Data!B200&amp;"',"</f>
        <v>'Inductor',</v>
      </c>
      <c r="D200" t="str">
        <f>"'"&amp;Data!C200&amp;"',"</f>
        <v>'./sch/passive.SchLib',</v>
      </c>
      <c r="E200" t="str">
        <f>"'"&amp;Data!D200&amp;"',"</f>
        <v>'LCN0805',</v>
      </c>
      <c r="F200" t="str">
        <f>"'"&amp;Data!E200&amp;"',"</f>
        <v>'./pcb/YageoLCNSeries.PcbLib',</v>
      </c>
      <c r="G200" t="str">
        <f>"'"&amp;Data!F200&amp;"',"</f>
        <v>'330nH',</v>
      </c>
      <c r="H200" t="str">
        <f>"'"&amp;Data!G200&amp;"',"</f>
        <v>'±10%',</v>
      </c>
      <c r="I200" t="str">
        <f>"'"&amp;Data!H200&amp;"',"</f>
        <v>'https://www.promelec.ru/pdf/LCN-Series.pdf',</v>
      </c>
      <c r="J200" t="str">
        <f>"'"&amp;Data!I200&amp;"',"</f>
        <v>'Datasheet',</v>
      </c>
      <c r="K200" t="str">
        <f>"'"&amp;Data!J200&amp;"',"</f>
        <v>'0805',</v>
      </c>
      <c r="L200" t="str">
        <f>"'"&amp;Data!K200&amp;"',"</f>
        <v>'Yageo',</v>
      </c>
      <c r="M200" t="str">
        <f>"'"&amp;Data!L200&amp;"',"</f>
        <v>'SMD катушка индуктивности',</v>
      </c>
      <c r="N200" t="str">
        <f>"'"&amp;Data!M200&amp;"',"</f>
        <v>'',</v>
      </c>
      <c r="O200" t="str">
        <f>"'"&amp;Data!N200&amp;"');"</f>
        <v>'Промэлектроника');</v>
      </c>
      <c r="P20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('LCN0805T-R33K','Inductor','./sch/passive.SchLib','LCN0805','./pcb/YageoLCNSeries.PcbLib','330nH','±10%','https://www.promelec.ru/pdf/LCN-Series.pdf','Datasheet','0805','Yageo','SMD катушка индуктивности','','Промэлектроника');</v>
      </c>
    </row>
    <row r="201" spans="1:16" x14ac:dyDescent="0.25">
      <c r="A201" t="s">
        <v>38</v>
      </c>
      <c r="B201" t="str">
        <f>"'"&amp;Data!A201&amp;"',"</f>
        <v>'LCN0805T-R39G',</v>
      </c>
      <c r="C201" t="str">
        <f>"'"&amp;Data!B201&amp;"',"</f>
        <v>'Inductor',</v>
      </c>
      <c r="D201" t="str">
        <f>"'"&amp;Data!C201&amp;"',"</f>
        <v>'./sch/passive.SchLib',</v>
      </c>
      <c r="E201" t="str">
        <f>"'"&amp;Data!D201&amp;"',"</f>
        <v>'LCN0805',</v>
      </c>
      <c r="F201" t="str">
        <f>"'"&amp;Data!E201&amp;"',"</f>
        <v>'./pcb/YageoLCNSeries.PcbLib',</v>
      </c>
      <c r="G201" t="str">
        <f>"'"&amp;Data!F201&amp;"',"</f>
        <v>'390nH',</v>
      </c>
      <c r="H201" t="str">
        <f>"'"&amp;Data!G201&amp;"',"</f>
        <v>'±2%',</v>
      </c>
      <c r="I201" t="str">
        <f>"'"&amp;Data!H201&amp;"',"</f>
        <v>'https://www.promelec.ru/pdf/LCN-Series.pdf',</v>
      </c>
      <c r="J201" t="str">
        <f>"'"&amp;Data!I201&amp;"',"</f>
        <v>'Datasheet',</v>
      </c>
      <c r="K201" t="str">
        <f>"'"&amp;Data!J201&amp;"',"</f>
        <v>'0805',</v>
      </c>
      <c r="L201" t="str">
        <f>"'"&amp;Data!K201&amp;"',"</f>
        <v>'Yageo',</v>
      </c>
      <c r="M201" t="str">
        <f>"'"&amp;Data!L201&amp;"',"</f>
        <v>'SMD катушка индуктивности',</v>
      </c>
      <c r="N201" t="str">
        <f>"'"&amp;Data!M201&amp;"',"</f>
        <v>'',</v>
      </c>
      <c r="O201" t="str">
        <f>"'"&amp;Data!N201&amp;"');"</f>
        <v>'Промэлектроника');</v>
      </c>
      <c r="P20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('LCN0805T-R39G','Inductor','./sch/passive.SchLib','LCN0805','./pcb/YageoLCNSeries.PcbLib','390nH','±2%','https://www.promelec.ru/pdf/LCN-Series.pdf','Datasheet','0805','Yageo','SMD катушка индуктивности','','Промэлектроника');</v>
      </c>
    </row>
    <row r="202" spans="1:16" x14ac:dyDescent="0.25">
      <c r="A202" t="s">
        <v>38</v>
      </c>
      <c r="B202" t="str">
        <f>"'"&amp;Data!A202&amp;"',"</f>
        <v>'LCN0805T-R39J',</v>
      </c>
      <c r="C202" t="str">
        <f>"'"&amp;Data!B202&amp;"',"</f>
        <v>'Inductor',</v>
      </c>
      <c r="D202" t="str">
        <f>"'"&amp;Data!C202&amp;"',"</f>
        <v>'./sch/passive.SchLib',</v>
      </c>
      <c r="E202" t="str">
        <f>"'"&amp;Data!D202&amp;"',"</f>
        <v>'LCN0805',</v>
      </c>
      <c r="F202" t="str">
        <f>"'"&amp;Data!E202&amp;"',"</f>
        <v>'./pcb/YageoLCNSeries.PcbLib',</v>
      </c>
      <c r="G202" t="str">
        <f>"'"&amp;Data!F202&amp;"',"</f>
        <v>'390nH',</v>
      </c>
      <c r="H202" t="str">
        <f>"'"&amp;Data!G202&amp;"',"</f>
        <v>'±5%',</v>
      </c>
      <c r="I202" t="str">
        <f>"'"&amp;Data!H202&amp;"',"</f>
        <v>'https://www.promelec.ru/pdf/LCN-Series.pdf',</v>
      </c>
      <c r="J202" t="str">
        <f>"'"&amp;Data!I202&amp;"',"</f>
        <v>'Datasheet',</v>
      </c>
      <c r="K202" t="str">
        <f>"'"&amp;Data!J202&amp;"',"</f>
        <v>'0805',</v>
      </c>
      <c r="L202" t="str">
        <f>"'"&amp;Data!K202&amp;"',"</f>
        <v>'Yageo',</v>
      </c>
      <c r="M202" t="str">
        <f>"'"&amp;Data!L202&amp;"',"</f>
        <v>'SMD катушка индуктивности',</v>
      </c>
      <c r="N202" t="str">
        <f>"'"&amp;Data!M202&amp;"',"</f>
        <v>'',</v>
      </c>
      <c r="O202" t="str">
        <f>"'"&amp;Data!N202&amp;"');"</f>
        <v>'Промэлектроника');</v>
      </c>
      <c r="P20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('LCN0805T-R39J','Inductor','./sch/passive.SchLib','LCN0805','./pcb/YageoLCNSeries.PcbLib','390nH','±5%','https://www.promelec.ru/pdf/LCN-Series.pdf','Datasheet','0805','Yageo','SMD катушка индуктивности','','Промэлектроника');</v>
      </c>
    </row>
    <row r="203" spans="1:16" x14ac:dyDescent="0.25">
      <c r="A203" t="s">
        <v>38</v>
      </c>
      <c r="B203" t="str">
        <f>"'"&amp;Data!A203&amp;"',"</f>
        <v>'LCN0805T-R39K',</v>
      </c>
      <c r="C203" t="str">
        <f>"'"&amp;Data!B203&amp;"',"</f>
        <v>'Inductor',</v>
      </c>
      <c r="D203" t="str">
        <f>"'"&amp;Data!C203&amp;"',"</f>
        <v>'./sch/passive.SchLib',</v>
      </c>
      <c r="E203" t="str">
        <f>"'"&amp;Data!D203&amp;"',"</f>
        <v>'LCN0805',</v>
      </c>
      <c r="F203" t="str">
        <f>"'"&amp;Data!E203&amp;"',"</f>
        <v>'./pcb/YageoLCNSeries.PcbLib',</v>
      </c>
      <c r="G203" t="str">
        <f>"'"&amp;Data!F203&amp;"',"</f>
        <v>'390nH',</v>
      </c>
      <c r="H203" t="str">
        <f>"'"&amp;Data!G203&amp;"',"</f>
        <v>'±10%',</v>
      </c>
      <c r="I203" t="str">
        <f>"'"&amp;Data!H203&amp;"',"</f>
        <v>'https://www.promelec.ru/pdf/LCN-Series.pdf',</v>
      </c>
      <c r="J203" t="str">
        <f>"'"&amp;Data!I203&amp;"',"</f>
        <v>'Datasheet',</v>
      </c>
      <c r="K203" t="str">
        <f>"'"&amp;Data!J203&amp;"',"</f>
        <v>'0805',</v>
      </c>
      <c r="L203" t="str">
        <f>"'"&amp;Data!K203&amp;"',"</f>
        <v>'Yageo',</v>
      </c>
      <c r="M203" t="str">
        <f>"'"&amp;Data!L203&amp;"',"</f>
        <v>'SMD катушка индуктивности',</v>
      </c>
      <c r="N203" t="str">
        <f>"'"&amp;Data!M203&amp;"',"</f>
        <v>'',</v>
      </c>
      <c r="O203" t="str">
        <f>"'"&amp;Data!N203&amp;"');"</f>
        <v>'Промэлектроника');</v>
      </c>
      <c r="P20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('LCN0805T-R39K','Inductor','./sch/passive.SchLib','LCN0805','./pcb/YageoLCNSeries.PcbLib','390nH','±10%','https://www.promelec.ru/pdf/LCN-Series.pdf','Datasheet','0805','Yageo','SMD катушка индуктивности','','Промэлектроника');</v>
      </c>
    </row>
    <row r="204" spans="1:16" x14ac:dyDescent="0.25">
      <c r="A204" t="s">
        <v>38</v>
      </c>
      <c r="B204" t="str">
        <f>"'"&amp;Data!A204&amp;"',"</f>
        <v>'LCN0805T-R47G',</v>
      </c>
      <c r="C204" t="str">
        <f>"'"&amp;Data!B204&amp;"',"</f>
        <v>'Inductor',</v>
      </c>
      <c r="D204" t="str">
        <f>"'"&amp;Data!C204&amp;"',"</f>
        <v>'./sch/passive.SchLib',</v>
      </c>
      <c r="E204" t="str">
        <f>"'"&amp;Data!D204&amp;"',"</f>
        <v>'LCN0805',</v>
      </c>
      <c r="F204" t="str">
        <f>"'"&amp;Data!E204&amp;"',"</f>
        <v>'./pcb/YageoLCNSeries.PcbLib',</v>
      </c>
      <c r="G204" t="str">
        <f>"'"&amp;Data!F204&amp;"',"</f>
        <v>'470nH',</v>
      </c>
      <c r="H204" t="str">
        <f>"'"&amp;Data!G204&amp;"',"</f>
        <v>'±2%',</v>
      </c>
      <c r="I204" t="str">
        <f>"'"&amp;Data!H204&amp;"',"</f>
        <v>'https://www.promelec.ru/pdf/LCN-Series.pdf',</v>
      </c>
      <c r="J204" t="str">
        <f>"'"&amp;Data!I204&amp;"',"</f>
        <v>'Datasheet',</v>
      </c>
      <c r="K204" t="str">
        <f>"'"&amp;Data!J204&amp;"',"</f>
        <v>'0805',</v>
      </c>
      <c r="L204" t="str">
        <f>"'"&amp;Data!K204&amp;"',"</f>
        <v>'Yageo',</v>
      </c>
      <c r="M204" t="str">
        <f>"'"&amp;Data!L204&amp;"',"</f>
        <v>'SMD катушка индуктивности',</v>
      </c>
      <c r="N204" t="str">
        <f>"'"&amp;Data!M204&amp;"',"</f>
        <v>'',</v>
      </c>
      <c r="O204" t="str">
        <f>"'"&amp;Data!N204&amp;"');"</f>
        <v>'Промэлектроника');</v>
      </c>
      <c r="P20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('LCN0805T-R47G','Inductor','./sch/passive.SchLib','LCN0805','./pcb/YageoLCNSeries.PcbLib','470nH','±2%','https://www.promelec.ru/pdf/LCN-Series.pdf','Datasheet','0805','Yageo','SMD катушка индуктивности','','Промэлектроника');</v>
      </c>
    </row>
    <row r="205" spans="1:16" x14ac:dyDescent="0.25">
      <c r="A205" t="s">
        <v>38</v>
      </c>
      <c r="B205" t="str">
        <f>"'"&amp;Data!A205&amp;"',"</f>
        <v>'LCN0805T-R47J',</v>
      </c>
      <c r="C205" t="str">
        <f>"'"&amp;Data!B205&amp;"',"</f>
        <v>'Inductor',</v>
      </c>
      <c r="D205" t="str">
        <f>"'"&amp;Data!C205&amp;"',"</f>
        <v>'./sch/passive.SchLib',</v>
      </c>
      <c r="E205" t="str">
        <f>"'"&amp;Data!D205&amp;"',"</f>
        <v>'LCN0805',</v>
      </c>
      <c r="F205" t="str">
        <f>"'"&amp;Data!E205&amp;"',"</f>
        <v>'./pcb/YageoLCNSeries.PcbLib',</v>
      </c>
      <c r="G205" t="str">
        <f>"'"&amp;Data!F205&amp;"',"</f>
        <v>'470nH',</v>
      </c>
      <c r="H205" t="str">
        <f>"'"&amp;Data!G205&amp;"',"</f>
        <v>'±5%',</v>
      </c>
      <c r="I205" t="str">
        <f>"'"&amp;Data!H205&amp;"',"</f>
        <v>'https://www.promelec.ru/pdf/LCN-Series.pdf',</v>
      </c>
      <c r="J205" t="str">
        <f>"'"&amp;Data!I205&amp;"',"</f>
        <v>'Datasheet',</v>
      </c>
      <c r="K205" t="str">
        <f>"'"&amp;Data!J205&amp;"',"</f>
        <v>'0805',</v>
      </c>
      <c r="L205" t="str">
        <f>"'"&amp;Data!K205&amp;"',"</f>
        <v>'Yageo',</v>
      </c>
      <c r="M205" t="str">
        <f>"'"&amp;Data!L205&amp;"',"</f>
        <v>'SMD катушка индуктивности',</v>
      </c>
      <c r="N205" t="str">
        <f>"'"&amp;Data!M205&amp;"',"</f>
        <v>'',</v>
      </c>
      <c r="O205" t="str">
        <f>"'"&amp;Data!N205&amp;"');"</f>
        <v>'Промэлектроника');</v>
      </c>
      <c r="P20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('LCN0805T-R47J','Inductor','./sch/passive.SchLib','LCN0805','./pcb/YageoLCNSeries.PcbLib','470nH','±5%','https://www.promelec.ru/pdf/LCN-Series.pdf','Datasheet','0805','Yageo','SMD катушка индуктивности','','Промэлектроника');</v>
      </c>
    </row>
    <row r="206" spans="1:16" x14ac:dyDescent="0.25">
      <c r="A206" t="s">
        <v>38</v>
      </c>
      <c r="B206" t="str">
        <f>"'"&amp;Data!A206&amp;"',"</f>
        <v>'LCN0805T-R47K',</v>
      </c>
      <c r="C206" t="str">
        <f>"'"&amp;Data!B206&amp;"',"</f>
        <v>'Inductor',</v>
      </c>
      <c r="D206" t="str">
        <f>"'"&amp;Data!C206&amp;"',"</f>
        <v>'./sch/passive.SchLib',</v>
      </c>
      <c r="E206" t="str">
        <f>"'"&amp;Data!D206&amp;"',"</f>
        <v>'LCN0805',</v>
      </c>
      <c r="F206" t="str">
        <f>"'"&amp;Data!E206&amp;"',"</f>
        <v>'./pcb/YageoLCNSeries.PcbLib',</v>
      </c>
      <c r="G206" t="str">
        <f>"'"&amp;Data!F206&amp;"',"</f>
        <v>'470nH',</v>
      </c>
      <c r="H206" t="str">
        <f>"'"&amp;Data!G206&amp;"',"</f>
        <v>'±10%',</v>
      </c>
      <c r="I206" t="str">
        <f>"'"&amp;Data!H206&amp;"',"</f>
        <v>'https://www.promelec.ru/pdf/LCN-Series.pdf',</v>
      </c>
      <c r="J206" t="str">
        <f>"'"&amp;Data!I206&amp;"',"</f>
        <v>'Datasheet',</v>
      </c>
      <c r="K206" t="str">
        <f>"'"&amp;Data!J206&amp;"',"</f>
        <v>'0805',</v>
      </c>
      <c r="L206" t="str">
        <f>"'"&amp;Data!K206&amp;"',"</f>
        <v>'Yageo',</v>
      </c>
      <c r="M206" t="str">
        <f>"'"&amp;Data!L206&amp;"',"</f>
        <v>'SMD катушка индуктивности',</v>
      </c>
      <c r="N206" t="str">
        <f>"'"&amp;Data!M206&amp;"',"</f>
        <v>'',</v>
      </c>
      <c r="O206" t="str">
        <f>"'"&amp;Data!N206&amp;"');"</f>
        <v>'Промэлектроника');</v>
      </c>
      <c r="P20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('LCN0805T-R47K','Inductor','./sch/passive.SchLib','LCN0805','./pcb/YageoLCNSeries.PcbLib','470nH','±10%','https://www.promelec.ru/pdf/LCN-Series.pdf','Datasheet','0805','Yageo','SMD катушка индуктивности','','Промэлектроника');</v>
      </c>
    </row>
    <row r="207" spans="1:16" x14ac:dyDescent="0.25">
      <c r="A207" t="s">
        <v>38</v>
      </c>
      <c r="B207" t="str">
        <f>"'"&amp;Data!A207&amp;"',"</f>
        <v>'LCN0805T-R56G',</v>
      </c>
      <c r="C207" t="str">
        <f>"'"&amp;Data!B207&amp;"',"</f>
        <v>'Inductor',</v>
      </c>
      <c r="D207" t="str">
        <f>"'"&amp;Data!C207&amp;"',"</f>
        <v>'./sch/passive.SchLib',</v>
      </c>
      <c r="E207" t="str">
        <f>"'"&amp;Data!D207&amp;"',"</f>
        <v>'LCN0805',</v>
      </c>
      <c r="F207" t="str">
        <f>"'"&amp;Data!E207&amp;"',"</f>
        <v>'./pcb/YageoLCNSeries.PcbLib',</v>
      </c>
      <c r="G207" t="str">
        <f>"'"&amp;Data!F207&amp;"',"</f>
        <v>'560nH',</v>
      </c>
      <c r="H207" t="str">
        <f>"'"&amp;Data!G207&amp;"',"</f>
        <v>'±2%',</v>
      </c>
      <c r="I207" t="str">
        <f>"'"&amp;Data!H207&amp;"',"</f>
        <v>'https://www.promelec.ru/pdf/LCN-Series.pdf',</v>
      </c>
      <c r="J207" t="str">
        <f>"'"&amp;Data!I207&amp;"',"</f>
        <v>'Datasheet',</v>
      </c>
      <c r="K207" t="str">
        <f>"'"&amp;Data!J207&amp;"',"</f>
        <v>'0805',</v>
      </c>
      <c r="L207" t="str">
        <f>"'"&amp;Data!K207&amp;"',"</f>
        <v>'Yageo',</v>
      </c>
      <c r="M207" t="str">
        <f>"'"&amp;Data!L207&amp;"',"</f>
        <v>'SMD катушка индуктивности',</v>
      </c>
      <c r="N207" t="str">
        <f>"'"&amp;Data!M207&amp;"',"</f>
        <v>'',</v>
      </c>
      <c r="O207" t="str">
        <f>"'"&amp;Data!N207&amp;"');"</f>
        <v>'Промэлектроника');</v>
      </c>
      <c r="P20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('LCN0805T-R56G','Inductor','./sch/passive.SchLib','LCN0805','./pcb/YageoLCNSeries.PcbLib','560nH','±2%','https://www.promelec.ru/pdf/LCN-Series.pdf','Datasheet','0805','Yageo','SMD катушка индуктивности','','Промэлектроника');</v>
      </c>
    </row>
    <row r="208" spans="1:16" x14ac:dyDescent="0.25">
      <c r="A208" t="s">
        <v>38</v>
      </c>
      <c r="B208" t="str">
        <f>"'"&amp;Data!A208&amp;"',"</f>
        <v>'LCN0805T-R56J',</v>
      </c>
      <c r="C208" t="str">
        <f>"'"&amp;Data!B208&amp;"',"</f>
        <v>'Inductor',</v>
      </c>
      <c r="D208" t="str">
        <f>"'"&amp;Data!C208&amp;"',"</f>
        <v>'./sch/passive.SchLib',</v>
      </c>
      <c r="E208" t="str">
        <f>"'"&amp;Data!D208&amp;"',"</f>
        <v>'LCN0805',</v>
      </c>
      <c r="F208" t="str">
        <f>"'"&amp;Data!E208&amp;"',"</f>
        <v>'./pcb/YageoLCNSeries.PcbLib',</v>
      </c>
      <c r="G208" t="str">
        <f>"'"&amp;Data!F208&amp;"',"</f>
        <v>'560nH',</v>
      </c>
      <c r="H208" t="str">
        <f>"'"&amp;Data!G208&amp;"',"</f>
        <v>'±5%',</v>
      </c>
      <c r="I208" t="str">
        <f>"'"&amp;Data!H208&amp;"',"</f>
        <v>'https://www.promelec.ru/pdf/LCN-Series.pdf',</v>
      </c>
      <c r="J208" t="str">
        <f>"'"&amp;Data!I208&amp;"',"</f>
        <v>'Datasheet',</v>
      </c>
      <c r="K208" t="str">
        <f>"'"&amp;Data!J208&amp;"',"</f>
        <v>'0805',</v>
      </c>
      <c r="L208" t="str">
        <f>"'"&amp;Data!K208&amp;"',"</f>
        <v>'Yageo',</v>
      </c>
      <c r="M208" t="str">
        <f>"'"&amp;Data!L208&amp;"',"</f>
        <v>'SMD катушка индуктивности',</v>
      </c>
      <c r="N208" t="str">
        <f>"'"&amp;Data!M208&amp;"',"</f>
        <v>'',</v>
      </c>
      <c r="O208" t="str">
        <f>"'"&amp;Data!N208&amp;"');"</f>
        <v>'Промэлектроника');</v>
      </c>
      <c r="P20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('LCN0805T-R56J','Inductor','./sch/passive.SchLib','LCN0805','./pcb/YageoLCNSeries.PcbLib','560nH','±5%','https://www.promelec.ru/pdf/LCN-Series.pdf','Datasheet','0805','Yageo','SMD катушка индуктивности','','Промэлектроника');</v>
      </c>
    </row>
    <row r="209" spans="1:16" x14ac:dyDescent="0.25">
      <c r="A209" t="s">
        <v>38</v>
      </c>
      <c r="B209" t="str">
        <f>"'"&amp;Data!A209&amp;"',"</f>
        <v>'LCN0805T-R56K',</v>
      </c>
      <c r="C209" t="str">
        <f>"'"&amp;Data!B209&amp;"',"</f>
        <v>'Inductor',</v>
      </c>
      <c r="D209" t="str">
        <f>"'"&amp;Data!C209&amp;"',"</f>
        <v>'./sch/passive.SchLib',</v>
      </c>
      <c r="E209" t="str">
        <f>"'"&amp;Data!D209&amp;"',"</f>
        <v>'LCN0805',</v>
      </c>
      <c r="F209" t="str">
        <f>"'"&amp;Data!E209&amp;"',"</f>
        <v>'./pcb/YageoLCNSeries.PcbLib',</v>
      </c>
      <c r="G209" t="str">
        <f>"'"&amp;Data!F209&amp;"',"</f>
        <v>'560nH',</v>
      </c>
      <c r="H209" t="str">
        <f>"'"&amp;Data!G209&amp;"',"</f>
        <v>'±10%',</v>
      </c>
      <c r="I209" t="str">
        <f>"'"&amp;Data!H209&amp;"',"</f>
        <v>'https://www.promelec.ru/pdf/LCN-Series.pdf',</v>
      </c>
      <c r="J209" t="str">
        <f>"'"&amp;Data!I209&amp;"',"</f>
        <v>'Datasheet',</v>
      </c>
      <c r="K209" t="str">
        <f>"'"&amp;Data!J209&amp;"',"</f>
        <v>'0805',</v>
      </c>
      <c r="L209" t="str">
        <f>"'"&amp;Data!K209&amp;"',"</f>
        <v>'Yageo',</v>
      </c>
      <c r="M209" t="str">
        <f>"'"&amp;Data!L209&amp;"',"</f>
        <v>'SMD катушка индуктивности',</v>
      </c>
      <c r="N209" t="str">
        <f>"'"&amp;Data!M209&amp;"',"</f>
        <v>'',</v>
      </c>
      <c r="O209" t="str">
        <f>"'"&amp;Data!N209&amp;"');"</f>
        <v>'Промэлектроника');</v>
      </c>
      <c r="P20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('LCN0805T-R56K','Inductor','./sch/passive.SchLib','LCN0805','./pcb/YageoLCNSeries.PcbLib','560nH','±10%','https://www.promelec.ru/pdf/LCN-Series.pdf','Datasheet','0805','Yageo','SMD катушка индуктивности','','Промэлектроника');</v>
      </c>
    </row>
    <row r="210" spans="1:16" x14ac:dyDescent="0.25">
      <c r="A210" t="s">
        <v>38</v>
      </c>
      <c r="B210" t="str">
        <f>"'"&amp;Data!A210&amp;"',"</f>
        <v>'LCN0805T-R68G',</v>
      </c>
      <c r="C210" t="str">
        <f>"'"&amp;Data!B210&amp;"',"</f>
        <v>'Inductor',</v>
      </c>
      <c r="D210" t="str">
        <f>"'"&amp;Data!C210&amp;"',"</f>
        <v>'./sch/passive.SchLib',</v>
      </c>
      <c r="E210" t="str">
        <f>"'"&amp;Data!D210&amp;"',"</f>
        <v>'LCN0805',</v>
      </c>
      <c r="F210" t="str">
        <f>"'"&amp;Data!E210&amp;"',"</f>
        <v>'./pcb/YageoLCNSeries.PcbLib',</v>
      </c>
      <c r="G210" t="str">
        <f>"'"&amp;Data!F210&amp;"',"</f>
        <v>'680nH',</v>
      </c>
      <c r="H210" t="str">
        <f>"'"&amp;Data!G210&amp;"',"</f>
        <v>'±2%',</v>
      </c>
      <c r="I210" t="str">
        <f>"'"&amp;Data!H210&amp;"',"</f>
        <v>'https://www.promelec.ru/pdf/LCN-Series.pdf',</v>
      </c>
      <c r="J210" t="str">
        <f>"'"&amp;Data!I210&amp;"',"</f>
        <v>'Datasheet',</v>
      </c>
      <c r="K210" t="str">
        <f>"'"&amp;Data!J210&amp;"',"</f>
        <v>'0805',</v>
      </c>
      <c r="L210" t="str">
        <f>"'"&amp;Data!K210&amp;"',"</f>
        <v>'Yageo',</v>
      </c>
      <c r="M210" t="str">
        <f>"'"&amp;Data!L210&amp;"',"</f>
        <v>'SMD катушка индуктивности',</v>
      </c>
      <c r="N210" t="str">
        <f>"'"&amp;Data!M210&amp;"',"</f>
        <v>'',</v>
      </c>
      <c r="O210" t="str">
        <f>"'"&amp;Data!N210&amp;"');"</f>
        <v>'Промэлектроника');</v>
      </c>
      <c r="P21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('LCN0805T-R68G','Inductor','./sch/passive.SchLib','LCN0805','./pcb/YageoLCNSeries.PcbLib','680nH','±2%','https://www.promelec.ru/pdf/LCN-Series.pdf','Datasheet','0805','Yageo','SMD катушка индуктивности','','Промэлектроника');</v>
      </c>
    </row>
    <row r="211" spans="1:16" x14ac:dyDescent="0.25">
      <c r="A211" t="s">
        <v>38</v>
      </c>
      <c r="B211" t="str">
        <f>"'"&amp;Data!A211&amp;"',"</f>
        <v>'LCN0805T-R68J',</v>
      </c>
      <c r="C211" t="str">
        <f>"'"&amp;Data!B211&amp;"',"</f>
        <v>'Inductor',</v>
      </c>
      <c r="D211" t="str">
        <f>"'"&amp;Data!C211&amp;"',"</f>
        <v>'./sch/passive.SchLib',</v>
      </c>
      <c r="E211" t="str">
        <f>"'"&amp;Data!D211&amp;"',"</f>
        <v>'LCN0805',</v>
      </c>
      <c r="F211" t="str">
        <f>"'"&amp;Data!E211&amp;"',"</f>
        <v>'./pcb/YageoLCNSeries.PcbLib',</v>
      </c>
      <c r="G211" t="str">
        <f>"'"&amp;Data!F211&amp;"',"</f>
        <v>'680nH',</v>
      </c>
      <c r="H211" t="str">
        <f>"'"&amp;Data!G211&amp;"',"</f>
        <v>'±5%',</v>
      </c>
      <c r="I211" t="str">
        <f>"'"&amp;Data!H211&amp;"',"</f>
        <v>'https://www.promelec.ru/pdf/LCN-Series.pdf',</v>
      </c>
      <c r="J211" t="str">
        <f>"'"&amp;Data!I211&amp;"',"</f>
        <v>'Datasheet',</v>
      </c>
      <c r="K211" t="str">
        <f>"'"&amp;Data!J211&amp;"',"</f>
        <v>'0805',</v>
      </c>
      <c r="L211" t="str">
        <f>"'"&amp;Data!K211&amp;"',"</f>
        <v>'Yageo',</v>
      </c>
      <c r="M211" t="str">
        <f>"'"&amp;Data!L211&amp;"',"</f>
        <v>'SMD катушка индуктивности',</v>
      </c>
      <c r="N211" t="str">
        <f>"'"&amp;Data!M211&amp;"',"</f>
        <v>'',</v>
      </c>
      <c r="O211" t="str">
        <f>"'"&amp;Data!N211&amp;"');"</f>
        <v>'Промэлектроника');</v>
      </c>
      <c r="P21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('LCN0805T-R68J','Inductor','./sch/passive.SchLib','LCN0805','./pcb/YageoLCNSeries.PcbLib','680nH','±5%','https://www.promelec.ru/pdf/LCN-Series.pdf','Datasheet','0805','Yageo','SMD катушка индуктивности','','Промэлектроника');</v>
      </c>
    </row>
    <row r="212" spans="1:16" x14ac:dyDescent="0.25">
      <c r="A212" t="s">
        <v>38</v>
      </c>
      <c r="B212" t="str">
        <f>"'"&amp;Data!A212&amp;"',"</f>
        <v>'LCN0805T-R68K',</v>
      </c>
      <c r="C212" t="str">
        <f>"'"&amp;Data!B212&amp;"',"</f>
        <v>'Inductor',</v>
      </c>
      <c r="D212" t="str">
        <f>"'"&amp;Data!C212&amp;"',"</f>
        <v>'./sch/passive.SchLib',</v>
      </c>
      <c r="E212" t="str">
        <f>"'"&amp;Data!D212&amp;"',"</f>
        <v>'LCN0805',</v>
      </c>
      <c r="F212" t="str">
        <f>"'"&amp;Data!E212&amp;"',"</f>
        <v>'./pcb/YageoLCNSeries.PcbLib',</v>
      </c>
      <c r="G212" t="str">
        <f>"'"&amp;Data!F212&amp;"',"</f>
        <v>'680nH',</v>
      </c>
      <c r="H212" t="str">
        <f>"'"&amp;Data!G212&amp;"',"</f>
        <v>'±10%',</v>
      </c>
      <c r="I212" t="str">
        <f>"'"&amp;Data!H212&amp;"',"</f>
        <v>'https://www.promelec.ru/pdf/LCN-Series.pdf',</v>
      </c>
      <c r="J212" t="str">
        <f>"'"&amp;Data!I212&amp;"',"</f>
        <v>'Datasheet',</v>
      </c>
      <c r="K212" t="str">
        <f>"'"&amp;Data!J212&amp;"',"</f>
        <v>'0805',</v>
      </c>
      <c r="L212" t="str">
        <f>"'"&amp;Data!K212&amp;"',"</f>
        <v>'Yageo',</v>
      </c>
      <c r="M212" t="str">
        <f>"'"&amp;Data!L212&amp;"',"</f>
        <v>'SMD катушка индуктивности',</v>
      </c>
      <c r="N212" t="str">
        <f>"'"&amp;Data!M212&amp;"',"</f>
        <v>'',</v>
      </c>
      <c r="O212" t="str">
        <f>"'"&amp;Data!N212&amp;"');"</f>
        <v>'Промэлектроника');</v>
      </c>
      <c r="P21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('LCN0805T-R68K','Inductor','./sch/passive.SchLib','LCN0805','./pcb/YageoLCNSeries.PcbLib','680nH','±10%','https://www.promelec.ru/pdf/LCN-Series.pdf','Datasheet','0805','Yageo','SMD катушка индуктивности','','Промэлектроника');</v>
      </c>
    </row>
    <row r="213" spans="1:16" x14ac:dyDescent="0.25">
      <c r="A213" t="s">
        <v>38</v>
      </c>
      <c r="B213" t="str">
        <f>"'"&amp;Data!A213&amp;"',"</f>
        <v>'LCN1008T-10NG',</v>
      </c>
      <c r="C213" t="str">
        <f>"'"&amp;Data!B213&amp;"',"</f>
        <v>'Inductor',</v>
      </c>
      <c r="D213" t="str">
        <f>"'"&amp;Data!C213&amp;"',"</f>
        <v>'./sch/passive.SchLib',</v>
      </c>
      <c r="E213" t="str">
        <f>"'"&amp;Data!D213&amp;"',"</f>
        <v>'LCN1008',</v>
      </c>
      <c r="F213" t="str">
        <f>"'"&amp;Data!E213&amp;"',"</f>
        <v>'./pcb/YageoLCNSeries.PcbLib',</v>
      </c>
      <c r="G213" t="str">
        <f>"'"&amp;Data!F213&amp;"',"</f>
        <v>'10nH',</v>
      </c>
      <c r="H213" t="str">
        <f>"'"&amp;Data!G213&amp;"',"</f>
        <v>'±2%',</v>
      </c>
      <c r="I213" t="str">
        <f>"'"&amp;Data!H213&amp;"',"</f>
        <v>'https://www.promelec.ru/pdf/LCN-Series.pdf',</v>
      </c>
      <c r="J213" t="str">
        <f>"'"&amp;Data!I213&amp;"',"</f>
        <v>'Datasheet',</v>
      </c>
      <c r="K213" t="str">
        <f>"'"&amp;Data!J213&amp;"',"</f>
        <v>'1008',</v>
      </c>
      <c r="L213" t="str">
        <f>"'"&amp;Data!K213&amp;"',"</f>
        <v>'Yageo',</v>
      </c>
      <c r="M213" t="str">
        <f>"'"&amp;Data!L213&amp;"',"</f>
        <v>'SMD катушка индуктивности',</v>
      </c>
      <c r="N213" t="str">
        <f>"'"&amp;Data!M213&amp;"',"</f>
        <v>'',</v>
      </c>
      <c r="O213" t="str">
        <f>"'"&amp;Data!N213&amp;"');"</f>
        <v>'Промэлектроника');</v>
      </c>
      <c r="P21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('LCN1008T-10NG','Inductor','./sch/passive.SchLib','LCN1008','./pcb/YageoLCNSeries.PcbLib','10nH','±2%','https://www.promelec.ru/pdf/LCN-Series.pdf','Datasheet','1008','Yageo','SMD катушка индуктивности','','Промэлектроника');</v>
      </c>
    </row>
    <row r="214" spans="1:16" x14ac:dyDescent="0.25">
      <c r="A214" t="s">
        <v>38</v>
      </c>
      <c r="B214" t="str">
        <f>"'"&amp;Data!A214&amp;"',"</f>
        <v>'LCN1008T-10NJ',</v>
      </c>
      <c r="C214" t="str">
        <f>"'"&amp;Data!B214&amp;"',"</f>
        <v>'Inductor',</v>
      </c>
      <c r="D214" t="str">
        <f>"'"&amp;Data!C214&amp;"',"</f>
        <v>'./sch/passive.SchLib',</v>
      </c>
      <c r="E214" t="str">
        <f>"'"&amp;Data!D214&amp;"',"</f>
        <v>'LCN1008',</v>
      </c>
      <c r="F214" t="str">
        <f>"'"&amp;Data!E214&amp;"',"</f>
        <v>'./pcb/YageoLCNSeries.PcbLib',</v>
      </c>
      <c r="G214" t="str">
        <f>"'"&amp;Data!F214&amp;"',"</f>
        <v>'10nH',</v>
      </c>
      <c r="H214" t="str">
        <f>"'"&amp;Data!G214&amp;"',"</f>
        <v>'±5%',</v>
      </c>
      <c r="I214" t="str">
        <f>"'"&amp;Data!H214&amp;"',"</f>
        <v>'https://www.promelec.ru/pdf/LCN-Series.pdf',</v>
      </c>
      <c r="J214" t="str">
        <f>"'"&amp;Data!I214&amp;"',"</f>
        <v>'Datasheet',</v>
      </c>
      <c r="K214" t="str">
        <f>"'"&amp;Data!J214&amp;"',"</f>
        <v>'1008',</v>
      </c>
      <c r="L214" t="str">
        <f>"'"&amp;Data!K214&amp;"',"</f>
        <v>'Yageo',</v>
      </c>
      <c r="M214" t="str">
        <f>"'"&amp;Data!L214&amp;"',"</f>
        <v>'SMD катушка индуктивности',</v>
      </c>
      <c r="N214" t="str">
        <f>"'"&amp;Data!M214&amp;"',"</f>
        <v>'',</v>
      </c>
      <c r="O214" t="str">
        <f>"'"&amp;Data!N214&amp;"');"</f>
        <v>'Промэлектроника');</v>
      </c>
      <c r="P21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('LCN1008T-10NJ','Inductor','./sch/passive.SchLib','LCN1008','./pcb/YageoLCNSeries.PcbLib','10nH','±5%','https://www.promelec.ru/pdf/LCN-Series.pdf','Datasheet','1008','Yageo','SMD катушка индуктивности','','Промэлектроника');</v>
      </c>
    </row>
    <row r="215" spans="1:16" x14ac:dyDescent="0.25">
      <c r="A215" t="s">
        <v>38</v>
      </c>
      <c r="B215" t="str">
        <f>"'"&amp;Data!A215&amp;"',"</f>
        <v>'LCN1008T-10NK',</v>
      </c>
      <c r="C215" t="str">
        <f>"'"&amp;Data!B215&amp;"',"</f>
        <v>'Inductor',</v>
      </c>
      <c r="D215" t="str">
        <f>"'"&amp;Data!C215&amp;"',"</f>
        <v>'./sch/passive.SchLib',</v>
      </c>
      <c r="E215" t="str">
        <f>"'"&amp;Data!D215&amp;"',"</f>
        <v>'LCN1008',</v>
      </c>
      <c r="F215" t="str">
        <f>"'"&amp;Data!E215&amp;"',"</f>
        <v>'./pcb/YageoLCNSeries.PcbLib',</v>
      </c>
      <c r="G215" t="str">
        <f>"'"&amp;Data!F215&amp;"',"</f>
        <v>'10nH',</v>
      </c>
      <c r="H215" t="str">
        <f>"'"&amp;Data!G215&amp;"',"</f>
        <v>'±10%',</v>
      </c>
      <c r="I215" t="str">
        <f>"'"&amp;Data!H215&amp;"',"</f>
        <v>'https://www.promelec.ru/pdf/LCN-Series.pdf',</v>
      </c>
      <c r="J215" t="str">
        <f>"'"&amp;Data!I215&amp;"',"</f>
        <v>'Datasheet',</v>
      </c>
      <c r="K215" t="str">
        <f>"'"&amp;Data!J215&amp;"',"</f>
        <v>'1008',</v>
      </c>
      <c r="L215" t="str">
        <f>"'"&amp;Data!K215&amp;"',"</f>
        <v>'Yageo',</v>
      </c>
      <c r="M215" t="str">
        <f>"'"&amp;Data!L215&amp;"',"</f>
        <v>'SMD катушка индуктивности',</v>
      </c>
      <c r="N215" t="str">
        <f>"'"&amp;Data!M215&amp;"',"</f>
        <v>'',</v>
      </c>
      <c r="O215" t="str">
        <f>"'"&amp;Data!N215&amp;"');"</f>
        <v>'Промэлектроника');</v>
      </c>
      <c r="P21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('LCN1008T-10NK','Inductor','./sch/passive.SchLib','LCN1008','./pcb/YageoLCNSeries.PcbLib','10nH','±10%','https://www.promelec.ru/pdf/LCN-Series.pdf','Datasheet','1008','Yageo','SMD катушка индуктивности','','Промэлектроника');</v>
      </c>
    </row>
    <row r="216" spans="1:16" x14ac:dyDescent="0.25">
      <c r="A216" t="s">
        <v>38</v>
      </c>
      <c r="B216" t="str">
        <f>"'"&amp;Data!A216&amp;"',"</f>
        <v>'LCN1008T-12NG',</v>
      </c>
      <c r="C216" t="str">
        <f>"'"&amp;Data!B216&amp;"',"</f>
        <v>'Inductor',</v>
      </c>
      <c r="D216" t="str">
        <f>"'"&amp;Data!C216&amp;"',"</f>
        <v>'./sch/passive.SchLib',</v>
      </c>
      <c r="E216" t="str">
        <f>"'"&amp;Data!D216&amp;"',"</f>
        <v>'LCN1008',</v>
      </c>
      <c r="F216" t="str">
        <f>"'"&amp;Data!E216&amp;"',"</f>
        <v>'./pcb/YageoLCNSeries.PcbLib',</v>
      </c>
      <c r="G216" t="str">
        <f>"'"&amp;Data!F216&amp;"',"</f>
        <v>'12nH',</v>
      </c>
      <c r="H216" t="str">
        <f>"'"&amp;Data!G216&amp;"',"</f>
        <v>'±2%',</v>
      </c>
      <c r="I216" t="str">
        <f>"'"&amp;Data!H216&amp;"',"</f>
        <v>'https://www.promelec.ru/pdf/LCN-Series.pdf',</v>
      </c>
      <c r="J216" t="str">
        <f>"'"&amp;Data!I216&amp;"',"</f>
        <v>'Datasheet',</v>
      </c>
      <c r="K216" t="str">
        <f>"'"&amp;Data!J216&amp;"',"</f>
        <v>'1008',</v>
      </c>
      <c r="L216" t="str">
        <f>"'"&amp;Data!K216&amp;"',"</f>
        <v>'Yageo',</v>
      </c>
      <c r="M216" t="str">
        <f>"'"&amp;Data!L216&amp;"',"</f>
        <v>'SMD катушка индуктивности',</v>
      </c>
      <c r="N216" t="str">
        <f>"'"&amp;Data!M216&amp;"',"</f>
        <v>'',</v>
      </c>
      <c r="O216" t="str">
        <f>"'"&amp;Data!N216&amp;"');"</f>
        <v>'Промэлектроника');</v>
      </c>
      <c r="P21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('LCN1008T-12NG','Inductor','./sch/passive.SchLib','LCN1008','./pcb/YageoLCNSeries.PcbLib','12nH','±2%','https://www.promelec.ru/pdf/LCN-Series.pdf','Datasheet','1008','Yageo','SMD катушка индуктивности','','Промэлектроника');</v>
      </c>
    </row>
    <row r="217" spans="1:16" x14ac:dyDescent="0.25">
      <c r="A217" t="s">
        <v>38</v>
      </c>
      <c r="B217" t="str">
        <f>"'"&amp;Data!A217&amp;"',"</f>
        <v>'LCN1008T-12NJ',</v>
      </c>
      <c r="C217" t="str">
        <f>"'"&amp;Data!B217&amp;"',"</f>
        <v>'Inductor',</v>
      </c>
      <c r="D217" t="str">
        <f>"'"&amp;Data!C217&amp;"',"</f>
        <v>'./sch/passive.SchLib',</v>
      </c>
      <c r="E217" t="str">
        <f>"'"&amp;Data!D217&amp;"',"</f>
        <v>'LCN1008',</v>
      </c>
      <c r="F217" t="str">
        <f>"'"&amp;Data!E217&amp;"',"</f>
        <v>'./pcb/YageoLCNSeries.PcbLib',</v>
      </c>
      <c r="G217" t="str">
        <f>"'"&amp;Data!F217&amp;"',"</f>
        <v>'12nH',</v>
      </c>
      <c r="H217" t="str">
        <f>"'"&amp;Data!G217&amp;"',"</f>
        <v>'±5%',</v>
      </c>
      <c r="I217" t="str">
        <f>"'"&amp;Data!H217&amp;"',"</f>
        <v>'https://www.promelec.ru/pdf/LCN-Series.pdf',</v>
      </c>
      <c r="J217" t="str">
        <f>"'"&amp;Data!I217&amp;"',"</f>
        <v>'Datasheet',</v>
      </c>
      <c r="K217" t="str">
        <f>"'"&amp;Data!J217&amp;"',"</f>
        <v>'1008',</v>
      </c>
      <c r="L217" t="str">
        <f>"'"&amp;Data!K217&amp;"',"</f>
        <v>'Yageo',</v>
      </c>
      <c r="M217" t="str">
        <f>"'"&amp;Data!L217&amp;"',"</f>
        <v>'SMD катушка индуктивности',</v>
      </c>
      <c r="N217" t="str">
        <f>"'"&amp;Data!M217&amp;"',"</f>
        <v>'',</v>
      </c>
      <c r="O217" t="str">
        <f>"'"&amp;Data!N217&amp;"');"</f>
        <v>'Промэлектроника');</v>
      </c>
      <c r="P21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('LCN1008T-12NJ','Inductor','./sch/passive.SchLib','LCN1008','./pcb/YageoLCNSeries.PcbLib','12nH','±5%','https://www.promelec.ru/pdf/LCN-Series.pdf','Datasheet','1008','Yageo','SMD катушка индуктивности','','Промэлектроника');</v>
      </c>
    </row>
    <row r="218" spans="1:16" x14ac:dyDescent="0.25">
      <c r="A218" t="s">
        <v>38</v>
      </c>
      <c r="B218" t="str">
        <f>"'"&amp;Data!A218&amp;"',"</f>
        <v>'LCN1008T-12NK',</v>
      </c>
      <c r="C218" t="str">
        <f>"'"&amp;Data!B218&amp;"',"</f>
        <v>'Inductor',</v>
      </c>
      <c r="D218" t="str">
        <f>"'"&amp;Data!C218&amp;"',"</f>
        <v>'./sch/passive.SchLib',</v>
      </c>
      <c r="E218" t="str">
        <f>"'"&amp;Data!D218&amp;"',"</f>
        <v>'LCN1008',</v>
      </c>
      <c r="F218" t="str">
        <f>"'"&amp;Data!E218&amp;"',"</f>
        <v>'./pcb/YageoLCNSeries.PcbLib',</v>
      </c>
      <c r="G218" t="str">
        <f>"'"&amp;Data!F218&amp;"',"</f>
        <v>'12nH',</v>
      </c>
      <c r="H218" t="str">
        <f>"'"&amp;Data!G218&amp;"',"</f>
        <v>'±10%',</v>
      </c>
      <c r="I218" t="str">
        <f>"'"&amp;Data!H218&amp;"',"</f>
        <v>'https://www.promelec.ru/pdf/LCN-Series.pdf',</v>
      </c>
      <c r="J218" t="str">
        <f>"'"&amp;Data!I218&amp;"',"</f>
        <v>'Datasheet',</v>
      </c>
      <c r="K218" t="str">
        <f>"'"&amp;Data!J218&amp;"',"</f>
        <v>'1008',</v>
      </c>
      <c r="L218" t="str">
        <f>"'"&amp;Data!K218&amp;"',"</f>
        <v>'Yageo',</v>
      </c>
      <c r="M218" t="str">
        <f>"'"&amp;Data!L218&amp;"',"</f>
        <v>'SMD катушка индуктивности',</v>
      </c>
      <c r="N218" t="str">
        <f>"'"&amp;Data!M218&amp;"',"</f>
        <v>'',</v>
      </c>
      <c r="O218" t="str">
        <f>"'"&amp;Data!N218&amp;"');"</f>
        <v>'Промэлектроника');</v>
      </c>
      <c r="P21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('LCN1008T-12NK','Inductor','./sch/passive.SchLib','LCN1008','./pcb/YageoLCNSeries.PcbLib','12nH','±10%','https://www.promelec.ru/pdf/LCN-Series.pdf','Datasheet','1008','Yageo','SMD катушка индуктивности','','Промэлектроника');</v>
      </c>
    </row>
    <row r="219" spans="1:16" x14ac:dyDescent="0.25">
      <c r="A219" t="s">
        <v>38</v>
      </c>
      <c r="B219" t="str">
        <f>"'"&amp;Data!A219&amp;"',"</f>
        <v>'LCN1008T-15NG',</v>
      </c>
      <c r="C219" t="str">
        <f>"'"&amp;Data!B219&amp;"',"</f>
        <v>'Inductor',</v>
      </c>
      <c r="D219" t="str">
        <f>"'"&amp;Data!C219&amp;"',"</f>
        <v>'./sch/passive.SchLib',</v>
      </c>
      <c r="E219" t="str">
        <f>"'"&amp;Data!D219&amp;"',"</f>
        <v>'LCN1008',</v>
      </c>
      <c r="F219" t="str">
        <f>"'"&amp;Data!E219&amp;"',"</f>
        <v>'./pcb/YageoLCNSeries.PcbLib',</v>
      </c>
      <c r="G219" t="str">
        <f>"'"&amp;Data!F219&amp;"',"</f>
        <v>'15nH',</v>
      </c>
      <c r="H219" t="str">
        <f>"'"&amp;Data!G219&amp;"',"</f>
        <v>'±2%',</v>
      </c>
      <c r="I219" t="str">
        <f>"'"&amp;Data!H219&amp;"',"</f>
        <v>'https://www.promelec.ru/pdf/LCN-Series.pdf',</v>
      </c>
      <c r="J219" t="str">
        <f>"'"&amp;Data!I219&amp;"',"</f>
        <v>'Datasheet',</v>
      </c>
      <c r="K219" t="str">
        <f>"'"&amp;Data!J219&amp;"',"</f>
        <v>'1008',</v>
      </c>
      <c r="L219" t="str">
        <f>"'"&amp;Data!K219&amp;"',"</f>
        <v>'Yageo',</v>
      </c>
      <c r="M219" t="str">
        <f>"'"&amp;Data!L219&amp;"',"</f>
        <v>'SMD катушка индуктивности',</v>
      </c>
      <c r="N219" t="str">
        <f>"'"&amp;Data!M219&amp;"',"</f>
        <v>'',</v>
      </c>
      <c r="O219" t="str">
        <f>"'"&amp;Data!N219&amp;"');"</f>
        <v>'Промэлектроника');</v>
      </c>
      <c r="P21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('LCN1008T-15NG','Inductor','./sch/passive.SchLib','LCN1008','./pcb/YageoLCNSeries.PcbLib','15nH','±2%','https://www.promelec.ru/pdf/LCN-Series.pdf','Datasheet','1008','Yageo','SMD катушка индуктивности','','Промэлектроника');</v>
      </c>
    </row>
    <row r="220" spans="1:16" x14ac:dyDescent="0.25">
      <c r="A220" t="s">
        <v>38</v>
      </c>
      <c r="B220" t="str">
        <f>"'"&amp;Data!A220&amp;"',"</f>
        <v>'LCN1008T-15NJ',</v>
      </c>
      <c r="C220" t="str">
        <f>"'"&amp;Data!B220&amp;"',"</f>
        <v>'Inductor',</v>
      </c>
      <c r="D220" t="str">
        <f>"'"&amp;Data!C220&amp;"',"</f>
        <v>'./sch/passive.SchLib',</v>
      </c>
      <c r="E220" t="str">
        <f>"'"&amp;Data!D220&amp;"',"</f>
        <v>'LCN1008',</v>
      </c>
      <c r="F220" t="str">
        <f>"'"&amp;Data!E220&amp;"',"</f>
        <v>'./pcb/YageoLCNSeries.PcbLib',</v>
      </c>
      <c r="G220" t="str">
        <f>"'"&amp;Data!F220&amp;"',"</f>
        <v>'15nH',</v>
      </c>
      <c r="H220" t="str">
        <f>"'"&amp;Data!G220&amp;"',"</f>
        <v>'±5%',</v>
      </c>
      <c r="I220" t="str">
        <f>"'"&amp;Data!H220&amp;"',"</f>
        <v>'https://www.promelec.ru/pdf/LCN-Series.pdf',</v>
      </c>
      <c r="J220" t="str">
        <f>"'"&amp;Data!I220&amp;"',"</f>
        <v>'Datasheet',</v>
      </c>
      <c r="K220" t="str">
        <f>"'"&amp;Data!J220&amp;"',"</f>
        <v>'1008',</v>
      </c>
      <c r="L220" t="str">
        <f>"'"&amp;Data!K220&amp;"',"</f>
        <v>'Yageo',</v>
      </c>
      <c r="M220" t="str">
        <f>"'"&amp;Data!L220&amp;"',"</f>
        <v>'SMD катушка индуктивности',</v>
      </c>
      <c r="N220" t="str">
        <f>"'"&amp;Data!M220&amp;"',"</f>
        <v>'',</v>
      </c>
      <c r="O220" t="str">
        <f>"'"&amp;Data!N220&amp;"');"</f>
        <v>'Промэлектроника');</v>
      </c>
      <c r="P22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('LCN1008T-15NJ','Inductor','./sch/passive.SchLib','LCN1008','./pcb/YageoLCNSeries.PcbLib','15nH','±5%','https://www.promelec.ru/pdf/LCN-Series.pdf','Datasheet','1008','Yageo','SMD катушка индуктивности','','Промэлектроника');</v>
      </c>
    </row>
    <row r="221" spans="1:16" x14ac:dyDescent="0.25">
      <c r="A221" t="s">
        <v>38</v>
      </c>
      <c r="B221" t="str">
        <f>"'"&amp;Data!A221&amp;"',"</f>
        <v>'LCN1008T-15NK',</v>
      </c>
      <c r="C221" t="str">
        <f>"'"&amp;Data!B221&amp;"',"</f>
        <v>'Inductor',</v>
      </c>
      <c r="D221" t="str">
        <f>"'"&amp;Data!C221&amp;"',"</f>
        <v>'./sch/passive.SchLib',</v>
      </c>
      <c r="E221" t="str">
        <f>"'"&amp;Data!D221&amp;"',"</f>
        <v>'LCN1008',</v>
      </c>
      <c r="F221" t="str">
        <f>"'"&amp;Data!E221&amp;"',"</f>
        <v>'./pcb/YageoLCNSeries.PcbLib',</v>
      </c>
      <c r="G221" t="str">
        <f>"'"&amp;Data!F221&amp;"',"</f>
        <v>'15nH',</v>
      </c>
      <c r="H221" t="str">
        <f>"'"&amp;Data!G221&amp;"',"</f>
        <v>'±10%',</v>
      </c>
      <c r="I221" t="str">
        <f>"'"&amp;Data!H221&amp;"',"</f>
        <v>'https://www.promelec.ru/pdf/LCN-Series.pdf',</v>
      </c>
      <c r="J221" t="str">
        <f>"'"&amp;Data!I221&amp;"',"</f>
        <v>'Datasheet',</v>
      </c>
      <c r="K221" t="str">
        <f>"'"&amp;Data!J221&amp;"',"</f>
        <v>'1008',</v>
      </c>
      <c r="L221" t="str">
        <f>"'"&amp;Data!K221&amp;"',"</f>
        <v>'Yageo',</v>
      </c>
      <c r="M221" t="str">
        <f>"'"&amp;Data!L221&amp;"',"</f>
        <v>'SMD катушка индуктивности',</v>
      </c>
      <c r="N221" t="str">
        <f>"'"&amp;Data!M221&amp;"',"</f>
        <v>'',</v>
      </c>
      <c r="O221" t="str">
        <f>"'"&amp;Data!N221&amp;"');"</f>
        <v>'Промэлектроника');</v>
      </c>
      <c r="P22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('LCN1008T-15NK','Inductor','./sch/passive.SchLib','LCN1008','./pcb/YageoLCNSeries.PcbLib','15nH','±10%','https://www.promelec.ru/pdf/LCN-Series.pdf','Datasheet','1008','Yageo','SMD катушка индуктивности','','Промэлектроника');</v>
      </c>
    </row>
    <row r="222" spans="1:16" x14ac:dyDescent="0.25">
      <c r="A222" t="s">
        <v>38</v>
      </c>
      <c r="B222" t="str">
        <f>"'"&amp;Data!A222&amp;"',"</f>
        <v>'LCN1008T-18NG',</v>
      </c>
      <c r="C222" t="str">
        <f>"'"&amp;Data!B222&amp;"',"</f>
        <v>'Inductor',</v>
      </c>
      <c r="D222" t="str">
        <f>"'"&amp;Data!C222&amp;"',"</f>
        <v>'./sch/passive.SchLib',</v>
      </c>
      <c r="E222" t="str">
        <f>"'"&amp;Data!D222&amp;"',"</f>
        <v>'LCN1008',</v>
      </c>
      <c r="F222" t="str">
        <f>"'"&amp;Data!E222&amp;"',"</f>
        <v>'./pcb/YageoLCNSeries.PcbLib',</v>
      </c>
      <c r="G222" t="str">
        <f>"'"&amp;Data!F222&amp;"',"</f>
        <v>'18nH',</v>
      </c>
      <c r="H222" t="str">
        <f>"'"&amp;Data!G222&amp;"',"</f>
        <v>'±2%',</v>
      </c>
      <c r="I222" t="str">
        <f>"'"&amp;Data!H222&amp;"',"</f>
        <v>'https://www.promelec.ru/pdf/LCN-Series.pdf',</v>
      </c>
      <c r="J222" t="str">
        <f>"'"&amp;Data!I222&amp;"',"</f>
        <v>'Datasheet',</v>
      </c>
      <c r="K222" t="str">
        <f>"'"&amp;Data!J222&amp;"',"</f>
        <v>'1008',</v>
      </c>
      <c r="L222" t="str">
        <f>"'"&amp;Data!K222&amp;"',"</f>
        <v>'Yageo',</v>
      </c>
      <c r="M222" t="str">
        <f>"'"&amp;Data!L222&amp;"',"</f>
        <v>'SMD катушка индуктивности',</v>
      </c>
      <c r="N222" t="str">
        <f>"'"&amp;Data!M222&amp;"',"</f>
        <v>'',</v>
      </c>
      <c r="O222" t="str">
        <f>"'"&amp;Data!N222&amp;"');"</f>
        <v>'Промэлектроника');</v>
      </c>
      <c r="P22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('LCN1008T-18NG','Inductor','./sch/passive.SchLib','LCN1008','./pcb/YageoLCNSeries.PcbLib','18nH','±2%','https://www.promelec.ru/pdf/LCN-Series.pdf','Datasheet','1008','Yageo','SMD катушка индуктивности','','Промэлектроника');</v>
      </c>
    </row>
    <row r="223" spans="1:16" x14ac:dyDescent="0.25">
      <c r="A223" t="s">
        <v>38</v>
      </c>
      <c r="B223" t="str">
        <f>"'"&amp;Data!A223&amp;"',"</f>
        <v>'LCN1008T-18NJ',</v>
      </c>
      <c r="C223" t="str">
        <f>"'"&amp;Data!B223&amp;"',"</f>
        <v>'Inductor',</v>
      </c>
      <c r="D223" t="str">
        <f>"'"&amp;Data!C223&amp;"',"</f>
        <v>'./sch/passive.SchLib',</v>
      </c>
      <c r="E223" t="str">
        <f>"'"&amp;Data!D223&amp;"',"</f>
        <v>'LCN1008',</v>
      </c>
      <c r="F223" t="str">
        <f>"'"&amp;Data!E223&amp;"',"</f>
        <v>'./pcb/YageoLCNSeries.PcbLib',</v>
      </c>
      <c r="G223" t="str">
        <f>"'"&amp;Data!F223&amp;"',"</f>
        <v>'18nH',</v>
      </c>
      <c r="H223" t="str">
        <f>"'"&amp;Data!G223&amp;"',"</f>
        <v>'±5%',</v>
      </c>
      <c r="I223" t="str">
        <f>"'"&amp;Data!H223&amp;"',"</f>
        <v>'https://www.promelec.ru/pdf/LCN-Series.pdf',</v>
      </c>
      <c r="J223" t="str">
        <f>"'"&amp;Data!I223&amp;"',"</f>
        <v>'Datasheet',</v>
      </c>
      <c r="K223" t="str">
        <f>"'"&amp;Data!J223&amp;"',"</f>
        <v>'1008',</v>
      </c>
      <c r="L223" t="str">
        <f>"'"&amp;Data!K223&amp;"',"</f>
        <v>'Yageo',</v>
      </c>
      <c r="M223" t="str">
        <f>"'"&amp;Data!L223&amp;"',"</f>
        <v>'SMD катушка индуктивности',</v>
      </c>
      <c r="N223" t="str">
        <f>"'"&amp;Data!M223&amp;"',"</f>
        <v>'',</v>
      </c>
      <c r="O223" t="str">
        <f>"'"&amp;Data!N223&amp;"');"</f>
        <v>'Промэлектроника');</v>
      </c>
      <c r="P22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('LCN1008T-18NJ','Inductor','./sch/passive.SchLib','LCN1008','./pcb/YageoLCNSeries.PcbLib','18nH','±5%','https://www.promelec.ru/pdf/LCN-Series.pdf','Datasheet','1008','Yageo','SMD катушка индуктивности','','Промэлектроника');</v>
      </c>
    </row>
    <row r="224" spans="1:16" x14ac:dyDescent="0.25">
      <c r="A224" t="s">
        <v>38</v>
      </c>
      <c r="B224" t="str">
        <f>"'"&amp;Data!A224&amp;"',"</f>
        <v>'LCN1008T-18NK',</v>
      </c>
      <c r="C224" t="str">
        <f>"'"&amp;Data!B224&amp;"',"</f>
        <v>'Inductor',</v>
      </c>
      <c r="D224" t="str">
        <f>"'"&amp;Data!C224&amp;"',"</f>
        <v>'./sch/passive.SchLib',</v>
      </c>
      <c r="E224" t="str">
        <f>"'"&amp;Data!D224&amp;"',"</f>
        <v>'LCN1008',</v>
      </c>
      <c r="F224" t="str">
        <f>"'"&amp;Data!E224&amp;"',"</f>
        <v>'./pcb/YageoLCNSeries.PcbLib',</v>
      </c>
      <c r="G224" t="str">
        <f>"'"&amp;Data!F224&amp;"',"</f>
        <v>'18nH',</v>
      </c>
      <c r="H224" t="str">
        <f>"'"&amp;Data!G224&amp;"',"</f>
        <v>'±10%',</v>
      </c>
      <c r="I224" t="str">
        <f>"'"&amp;Data!H224&amp;"',"</f>
        <v>'https://www.promelec.ru/pdf/LCN-Series.pdf',</v>
      </c>
      <c r="J224" t="str">
        <f>"'"&amp;Data!I224&amp;"',"</f>
        <v>'Datasheet',</v>
      </c>
      <c r="K224" t="str">
        <f>"'"&amp;Data!J224&amp;"',"</f>
        <v>'1008',</v>
      </c>
      <c r="L224" t="str">
        <f>"'"&amp;Data!K224&amp;"',"</f>
        <v>'Yageo',</v>
      </c>
      <c r="M224" t="str">
        <f>"'"&amp;Data!L224&amp;"',"</f>
        <v>'SMD катушка индуктивности',</v>
      </c>
      <c r="N224" t="str">
        <f>"'"&amp;Data!M224&amp;"',"</f>
        <v>'',</v>
      </c>
      <c r="O224" t="str">
        <f>"'"&amp;Data!N224&amp;"');"</f>
        <v>'Промэлектроника');</v>
      </c>
      <c r="P22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('LCN1008T-18NK','Inductor','./sch/passive.SchLib','LCN1008','./pcb/YageoLCNSeries.PcbLib','18nH','±10%','https://www.promelec.ru/pdf/LCN-Series.pdf','Datasheet','1008','Yageo','SMD катушка индуктивности','','Промэлектроника');</v>
      </c>
    </row>
    <row r="225" spans="1:16" x14ac:dyDescent="0.25">
      <c r="A225" t="s">
        <v>38</v>
      </c>
      <c r="B225" t="str">
        <f>"'"&amp;Data!A225&amp;"',"</f>
        <v>'LCN1008T-22NG',</v>
      </c>
      <c r="C225" t="str">
        <f>"'"&amp;Data!B225&amp;"',"</f>
        <v>'Inductor',</v>
      </c>
      <c r="D225" t="str">
        <f>"'"&amp;Data!C225&amp;"',"</f>
        <v>'./sch/passive.SchLib',</v>
      </c>
      <c r="E225" t="str">
        <f>"'"&amp;Data!D225&amp;"',"</f>
        <v>'LCN1008',</v>
      </c>
      <c r="F225" t="str">
        <f>"'"&amp;Data!E225&amp;"',"</f>
        <v>'./pcb/YageoLCNSeries.PcbLib',</v>
      </c>
      <c r="G225" t="str">
        <f>"'"&amp;Data!F225&amp;"',"</f>
        <v>'22nH',</v>
      </c>
      <c r="H225" t="str">
        <f>"'"&amp;Data!G225&amp;"',"</f>
        <v>'±2%',</v>
      </c>
      <c r="I225" t="str">
        <f>"'"&amp;Data!H225&amp;"',"</f>
        <v>'https://www.promelec.ru/pdf/LCN-Series.pdf',</v>
      </c>
      <c r="J225" t="str">
        <f>"'"&amp;Data!I225&amp;"',"</f>
        <v>'Datasheet',</v>
      </c>
      <c r="K225" t="str">
        <f>"'"&amp;Data!J225&amp;"',"</f>
        <v>'1008',</v>
      </c>
      <c r="L225" t="str">
        <f>"'"&amp;Data!K225&amp;"',"</f>
        <v>'Yageo',</v>
      </c>
      <c r="M225" t="str">
        <f>"'"&amp;Data!L225&amp;"',"</f>
        <v>'SMD катушка индуктивности',</v>
      </c>
      <c r="N225" t="str">
        <f>"'"&amp;Data!M225&amp;"',"</f>
        <v>'',</v>
      </c>
      <c r="O225" t="str">
        <f>"'"&amp;Data!N225&amp;"');"</f>
        <v>'Промэлектроника');</v>
      </c>
      <c r="P22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('LCN1008T-22NG','Inductor','./sch/passive.SchLib','LCN1008','./pcb/YageoLCNSeries.PcbLib','22nH','±2%','https://www.promelec.ru/pdf/LCN-Series.pdf','Datasheet','1008','Yageo','SMD катушка индуктивности','','Промэлектроника');</v>
      </c>
    </row>
    <row r="226" spans="1:16" x14ac:dyDescent="0.25">
      <c r="A226" t="s">
        <v>38</v>
      </c>
      <c r="B226" t="str">
        <f>"'"&amp;Data!A226&amp;"',"</f>
        <v>'LCN1008T-22NJ',</v>
      </c>
      <c r="C226" t="str">
        <f>"'"&amp;Data!B226&amp;"',"</f>
        <v>'Inductor',</v>
      </c>
      <c r="D226" t="str">
        <f>"'"&amp;Data!C226&amp;"',"</f>
        <v>'./sch/passive.SchLib',</v>
      </c>
      <c r="E226" t="str">
        <f>"'"&amp;Data!D226&amp;"',"</f>
        <v>'LCN1008',</v>
      </c>
      <c r="F226" t="str">
        <f>"'"&amp;Data!E226&amp;"',"</f>
        <v>'./pcb/YageoLCNSeries.PcbLib',</v>
      </c>
      <c r="G226" t="str">
        <f>"'"&amp;Data!F226&amp;"',"</f>
        <v>'22nH',</v>
      </c>
      <c r="H226" t="str">
        <f>"'"&amp;Data!G226&amp;"',"</f>
        <v>'±5%',</v>
      </c>
      <c r="I226" t="str">
        <f>"'"&amp;Data!H226&amp;"',"</f>
        <v>'https://www.promelec.ru/pdf/LCN-Series.pdf',</v>
      </c>
      <c r="J226" t="str">
        <f>"'"&amp;Data!I226&amp;"',"</f>
        <v>'Datasheet',</v>
      </c>
      <c r="K226" t="str">
        <f>"'"&amp;Data!J226&amp;"',"</f>
        <v>'1008',</v>
      </c>
      <c r="L226" t="str">
        <f>"'"&amp;Data!K226&amp;"',"</f>
        <v>'Yageo',</v>
      </c>
      <c r="M226" t="str">
        <f>"'"&amp;Data!L226&amp;"',"</f>
        <v>'SMD катушка индуктивности',</v>
      </c>
      <c r="N226" t="str">
        <f>"'"&amp;Data!M226&amp;"',"</f>
        <v>'',</v>
      </c>
      <c r="O226" t="str">
        <f>"'"&amp;Data!N226&amp;"');"</f>
        <v>'Промэлектроника');</v>
      </c>
      <c r="P22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('LCN1008T-22NJ','Inductor','./sch/passive.SchLib','LCN1008','./pcb/YageoLCNSeries.PcbLib','22nH','±5%','https://www.promelec.ru/pdf/LCN-Series.pdf','Datasheet','1008','Yageo','SMD катушка индуктивности','','Промэлектроника');</v>
      </c>
    </row>
    <row r="227" spans="1:16" x14ac:dyDescent="0.25">
      <c r="A227" t="s">
        <v>38</v>
      </c>
      <c r="B227" t="str">
        <f>"'"&amp;Data!A227&amp;"',"</f>
        <v>'LCN1008T-27NK',</v>
      </c>
      <c r="C227" t="str">
        <f>"'"&amp;Data!B227&amp;"',"</f>
        <v>'Inductor',</v>
      </c>
      <c r="D227" t="str">
        <f>"'"&amp;Data!C227&amp;"',"</f>
        <v>'./sch/passive.SchLib',</v>
      </c>
      <c r="E227" t="str">
        <f>"'"&amp;Data!D227&amp;"',"</f>
        <v>'LCN1008',</v>
      </c>
      <c r="F227" t="str">
        <f>"'"&amp;Data!E227&amp;"',"</f>
        <v>'./pcb/YageoLCNSeries.PcbLib',</v>
      </c>
      <c r="G227" t="str">
        <f>"'"&amp;Data!F227&amp;"',"</f>
        <v>'27nH',</v>
      </c>
      <c r="H227" t="str">
        <f>"'"&amp;Data!G227&amp;"',"</f>
        <v>'±10%',</v>
      </c>
      <c r="I227" t="str">
        <f>"'"&amp;Data!H227&amp;"',"</f>
        <v>'https://www.promelec.ru/pdf/LCN-Series.pdf',</v>
      </c>
      <c r="J227" t="str">
        <f>"'"&amp;Data!I227&amp;"',"</f>
        <v>'Datasheet',</v>
      </c>
      <c r="K227" t="str">
        <f>"'"&amp;Data!J227&amp;"',"</f>
        <v>'1008',</v>
      </c>
      <c r="L227" t="str">
        <f>"'"&amp;Data!K227&amp;"',"</f>
        <v>'Yageo',</v>
      </c>
      <c r="M227" t="str">
        <f>"'"&amp;Data!L227&amp;"',"</f>
        <v>'SMD катушка индуктивности',</v>
      </c>
      <c r="N227" t="str">
        <f>"'"&amp;Data!M227&amp;"',"</f>
        <v>'',</v>
      </c>
      <c r="O227" t="str">
        <f>"'"&amp;Data!N227&amp;"');"</f>
        <v>'Промэлектроника');</v>
      </c>
      <c r="P22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('LCN1008T-27NK','Inductor','./sch/passive.SchLib','LCN1008','./pcb/YageoLCNSeries.PcbLib','27nH','±10%','https://www.promelec.ru/pdf/LCN-Series.pdf','Datasheet','1008','Yageo','SMD катушка индуктивности','','Промэлектроника');</v>
      </c>
    </row>
    <row r="228" spans="1:16" x14ac:dyDescent="0.25">
      <c r="A228" t="s">
        <v>38</v>
      </c>
      <c r="B228" t="str">
        <f>"'"&amp;Data!A228&amp;"',"</f>
        <v>'LCN1008T-33NG',</v>
      </c>
      <c r="C228" t="str">
        <f>"'"&amp;Data!B228&amp;"',"</f>
        <v>'Inductor',</v>
      </c>
      <c r="D228" t="str">
        <f>"'"&amp;Data!C228&amp;"',"</f>
        <v>'./sch/passive.SchLib',</v>
      </c>
      <c r="E228" t="str">
        <f>"'"&amp;Data!D228&amp;"',"</f>
        <v>'LCN1008',</v>
      </c>
      <c r="F228" t="str">
        <f>"'"&amp;Data!E228&amp;"',"</f>
        <v>'./pcb/YageoLCNSeries.PcbLib',</v>
      </c>
      <c r="G228" t="str">
        <f>"'"&amp;Data!F228&amp;"',"</f>
        <v>'33nH',</v>
      </c>
      <c r="H228" t="str">
        <f>"'"&amp;Data!G228&amp;"',"</f>
        <v>'±2%',</v>
      </c>
      <c r="I228" t="str">
        <f>"'"&amp;Data!H228&amp;"',"</f>
        <v>'https://www.promelec.ru/pdf/LCN-Series.pdf',</v>
      </c>
      <c r="J228" t="str">
        <f>"'"&amp;Data!I228&amp;"',"</f>
        <v>'Datasheet',</v>
      </c>
      <c r="K228" t="str">
        <f>"'"&amp;Data!J228&amp;"',"</f>
        <v>'1008',</v>
      </c>
      <c r="L228" t="str">
        <f>"'"&amp;Data!K228&amp;"',"</f>
        <v>'Yageo',</v>
      </c>
      <c r="M228" t="str">
        <f>"'"&amp;Data!L228&amp;"',"</f>
        <v>'SMD катушка индуктивности',</v>
      </c>
      <c r="N228" t="str">
        <f>"'"&amp;Data!M228&amp;"',"</f>
        <v>'',</v>
      </c>
      <c r="O228" t="str">
        <f>"'"&amp;Data!N228&amp;"');"</f>
        <v>'Промэлектроника');</v>
      </c>
      <c r="P22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('LCN1008T-33NG','Inductor','./sch/passive.SchLib','LCN1008','./pcb/YageoLCNSeries.PcbLib','33nH','±2%','https://www.promelec.ru/pdf/LCN-Series.pdf','Datasheet','1008','Yageo','SMD катушка индуктивности','','Промэлектроника');</v>
      </c>
    </row>
    <row r="229" spans="1:16" x14ac:dyDescent="0.25">
      <c r="A229" t="s">
        <v>38</v>
      </c>
      <c r="B229" t="str">
        <f>"'"&amp;Data!A229&amp;"',"</f>
        <v>'LCN1008T-33NJ',</v>
      </c>
      <c r="C229" t="str">
        <f>"'"&amp;Data!B229&amp;"',"</f>
        <v>'Inductor',</v>
      </c>
      <c r="D229" t="str">
        <f>"'"&amp;Data!C229&amp;"',"</f>
        <v>'./sch/passive.SchLib',</v>
      </c>
      <c r="E229" t="str">
        <f>"'"&amp;Data!D229&amp;"',"</f>
        <v>'LCN1008',</v>
      </c>
      <c r="F229" t="str">
        <f>"'"&amp;Data!E229&amp;"',"</f>
        <v>'./pcb/YageoLCNSeries.PcbLib',</v>
      </c>
      <c r="G229" t="str">
        <f>"'"&amp;Data!F229&amp;"',"</f>
        <v>'33nH',</v>
      </c>
      <c r="H229" t="str">
        <f>"'"&amp;Data!G229&amp;"',"</f>
        <v>'±5%',</v>
      </c>
      <c r="I229" t="str">
        <f>"'"&amp;Data!H229&amp;"',"</f>
        <v>'https://www.promelec.ru/pdf/LCN-Series.pdf',</v>
      </c>
      <c r="J229" t="str">
        <f>"'"&amp;Data!I229&amp;"',"</f>
        <v>'Datasheet',</v>
      </c>
      <c r="K229" t="str">
        <f>"'"&amp;Data!J229&amp;"',"</f>
        <v>'1008',</v>
      </c>
      <c r="L229" t="str">
        <f>"'"&amp;Data!K229&amp;"',"</f>
        <v>'Yageo',</v>
      </c>
      <c r="M229" t="str">
        <f>"'"&amp;Data!L229&amp;"',"</f>
        <v>'SMD катушка индуктивности',</v>
      </c>
      <c r="N229" t="str">
        <f>"'"&amp;Data!M229&amp;"',"</f>
        <v>'',</v>
      </c>
      <c r="O229" t="str">
        <f>"'"&amp;Data!N229&amp;"');"</f>
        <v>'Промэлектроника');</v>
      </c>
      <c r="P22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('LCN1008T-33NJ','Inductor','./sch/passive.SchLib','LCN1008','./pcb/YageoLCNSeries.PcbLib','33nH','±5%','https://www.promelec.ru/pdf/LCN-Series.pdf','Datasheet','1008','Yageo','SMD катушка индуктивности','','Промэлектроника');</v>
      </c>
    </row>
    <row r="230" spans="1:16" x14ac:dyDescent="0.25">
      <c r="A230" t="s">
        <v>38</v>
      </c>
      <c r="B230" t="str">
        <f>"'"&amp;Data!A230&amp;"',"</f>
        <v>'LCN1008T-33NK',</v>
      </c>
      <c r="C230" t="str">
        <f>"'"&amp;Data!B230&amp;"',"</f>
        <v>'Inductor',</v>
      </c>
      <c r="D230" t="str">
        <f>"'"&amp;Data!C230&amp;"',"</f>
        <v>'./sch/passive.SchLib',</v>
      </c>
      <c r="E230" t="str">
        <f>"'"&amp;Data!D230&amp;"',"</f>
        <v>'LCN1008',</v>
      </c>
      <c r="F230" t="str">
        <f>"'"&amp;Data!E230&amp;"',"</f>
        <v>'./pcb/YageoLCNSeries.PcbLib',</v>
      </c>
      <c r="G230" t="str">
        <f>"'"&amp;Data!F230&amp;"',"</f>
        <v>'33nH',</v>
      </c>
      <c r="H230" t="str">
        <f>"'"&amp;Data!G230&amp;"',"</f>
        <v>'±10%',</v>
      </c>
      <c r="I230" t="str">
        <f>"'"&amp;Data!H230&amp;"',"</f>
        <v>'https://www.promelec.ru/pdf/LCN-Series.pdf',</v>
      </c>
      <c r="J230" t="str">
        <f>"'"&amp;Data!I230&amp;"',"</f>
        <v>'Datasheet',</v>
      </c>
      <c r="K230" t="str">
        <f>"'"&amp;Data!J230&amp;"',"</f>
        <v>'1008',</v>
      </c>
      <c r="L230" t="str">
        <f>"'"&amp;Data!K230&amp;"',"</f>
        <v>'Yageo',</v>
      </c>
      <c r="M230" t="str">
        <f>"'"&amp;Data!L230&amp;"',"</f>
        <v>'SMD катушка индуктивности',</v>
      </c>
      <c r="N230" t="str">
        <f>"'"&amp;Data!M230&amp;"',"</f>
        <v>'',</v>
      </c>
      <c r="O230" t="str">
        <f>"'"&amp;Data!N230&amp;"');"</f>
        <v>'Промэлектроника');</v>
      </c>
      <c r="P23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('LCN1008T-33NK','Inductor','./sch/passive.SchLib','LCN1008','./pcb/YageoLCNSeries.PcbLib','33nH','±10%','https://www.promelec.ru/pdf/LCN-Series.pdf','Datasheet','1008','Yageo','SMD катушка индуктивности','','Промэлектроника');</v>
      </c>
    </row>
    <row r="231" spans="1:16" x14ac:dyDescent="0.25">
      <c r="A231" t="s">
        <v>38</v>
      </c>
      <c r="B231" t="str">
        <f>"'"&amp;Data!A231&amp;"',"</f>
        <v>'LCN1008T-39NG',</v>
      </c>
      <c r="C231" t="str">
        <f>"'"&amp;Data!B231&amp;"',"</f>
        <v>'Inductor',</v>
      </c>
      <c r="D231" t="str">
        <f>"'"&amp;Data!C231&amp;"',"</f>
        <v>'./sch/passive.SchLib',</v>
      </c>
      <c r="E231" t="str">
        <f>"'"&amp;Data!D231&amp;"',"</f>
        <v>'LCN1008',</v>
      </c>
      <c r="F231" t="str">
        <f>"'"&amp;Data!E231&amp;"',"</f>
        <v>'./pcb/YageoLCNSeries.PcbLib',</v>
      </c>
      <c r="G231" t="str">
        <f>"'"&amp;Data!F231&amp;"',"</f>
        <v>'39nH',</v>
      </c>
      <c r="H231" t="str">
        <f>"'"&amp;Data!G231&amp;"',"</f>
        <v>'±2%',</v>
      </c>
      <c r="I231" t="str">
        <f>"'"&amp;Data!H231&amp;"',"</f>
        <v>'https://www.promelec.ru/pdf/LCN-Series.pdf',</v>
      </c>
      <c r="J231" t="str">
        <f>"'"&amp;Data!I231&amp;"',"</f>
        <v>'Datasheet',</v>
      </c>
      <c r="K231" t="str">
        <f>"'"&amp;Data!J231&amp;"',"</f>
        <v>'1008',</v>
      </c>
      <c r="L231" t="str">
        <f>"'"&amp;Data!K231&amp;"',"</f>
        <v>'Yageo',</v>
      </c>
      <c r="M231" t="str">
        <f>"'"&amp;Data!L231&amp;"',"</f>
        <v>'SMD катушка индуктивности',</v>
      </c>
      <c r="N231" t="str">
        <f>"'"&amp;Data!M231&amp;"',"</f>
        <v>'',</v>
      </c>
      <c r="O231" t="str">
        <f>"'"&amp;Data!N231&amp;"');"</f>
        <v>'Промэлектроника');</v>
      </c>
      <c r="P23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('LCN1008T-39NG','Inductor','./sch/passive.SchLib','LCN1008','./pcb/YageoLCNSeries.PcbLib','39nH','±2%','https://www.promelec.ru/pdf/LCN-Series.pdf','Datasheet','1008','Yageo','SMD катушка индуктивности','','Промэлектроника');</v>
      </c>
    </row>
    <row r="232" spans="1:16" x14ac:dyDescent="0.25">
      <c r="A232" t="s">
        <v>38</v>
      </c>
      <c r="B232" t="str">
        <f>"'"&amp;Data!A232&amp;"',"</f>
        <v>'LCN1008T-39NJ',</v>
      </c>
      <c r="C232" t="str">
        <f>"'"&amp;Data!B232&amp;"',"</f>
        <v>'Inductor',</v>
      </c>
      <c r="D232" t="str">
        <f>"'"&amp;Data!C232&amp;"',"</f>
        <v>'./sch/passive.SchLib',</v>
      </c>
      <c r="E232" t="str">
        <f>"'"&amp;Data!D232&amp;"',"</f>
        <v>'LCN1008',</v>
      </c>
      <c r="F232" t="str">
        <f>"'"&amp;Data!E232&amp;"',"</f>
        <v>'./pcb/YageoLCNSeries.PcbLib',</v>
      </c>
      <c r="G232" t="str">
        <f>"'"&amp;Data!F232&amp;"',"</f>
        <v>'39nH',</v>
      </c>
      <c r="H232" t="str">
        <f>"'"&amp;Data!G232&amp;"',"</f>
        <v>'±5%',</v>
      </c>
      <c r="I232" t="str">
        <f>"'"&amp;Data!H232&amp;"',"</f>
        <v>'https://www.promelec.ru/pdf/LCN-Series.pdf',</v>
      </c>
      <c r="J232" t="str">
        <f>"'"&amp;Data!I232&amp;"',"</f>
        <v>'Datasheet',</v>
      </c>
      <c r="K232" t="str">
        <f>"'"&amp;Data!J232&amp;"',"</f>
        <v>'1008',</v>
      </c>
      <c r="L232" t="str">
        <f>"'"&amp;Data!K232&amp;"',"</f>
        <v>'Yageo',</v>
      </c>
      <c r="M232" t="str">
        <f>"'"&amp;Data!L232&amp;"',"</f>
        <v>'SMD катушка индуктивности',</v>
      </c>
      <c r="N232" t="str">
        <f>"'"&amp;Data!M232&amp;"',"</f>
        <v>'',</v>
      </c>
      <c r="O232" t="str">
        <f>"'"&amp;Data!N232&amp;"');"</f>
        <v>'Промэлектроника');</v>
      </c>
      <c r="P23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('LCN1008T-39NJ','Inductor','./sch/passive.SchLib','LCN1008','./pcb/YageoLCNSeries.PcbLib','39nH','±5%','https://www.promelec.ru/pdf/LCN-Series.pdf','Datasheet','1008','Yageo','SMD катушка индуктивности','','Промэлектроника');</v>
      </c>
    </row>
    <row r="233" spans="1:16" x14ac:dyDescent="0.25">
      <c r="A233" t="s">
        <v>38</v>
      </c>
      <c r="B233" t="str">
        <f>"'"&amp;Data!A233&amp;"',"</f>
        <v>'LCN1008T-39NK',</v>
      </c>
      <c r="C233" t="str">
        <f>"'"&amp;Data!B233&amp;"',"</f>
        <v>'Inductor',</v>
      </c>
      <c r="D233" t="str">
        <f>"'"&amp;Data!C233&amp;"',"</f>
        <v>'./sch/passive.SchLib',</v>
      </c>
      <c r="E233" t="str">
        <f>"'"&amp;Data!D233&amp;"',"</f>
        <v>'LCN1008',</v>
      </c>
      <c r="F233" t="str">
        <f>"'"&amp;Data!E233&amp;"',"</f>
        <v>'./pcb/YageoLCNSeries.PcbLib',</v>
      </c>
      <c r="G233" t="str">
        <f>"'"&amp;Data!F233&amp;"',"</f>
        <v>'39nH',</v>
      </c>
      <c r="H233" t="str">
        <f>"'"&amp;Data!G233&amp;"',"</f>
        <v>'±10%',</v>
      </c>
      <c r="I233" t="str">
        <f>"'"&amp;Data!H233&amp;"',"</f>
        <v>'https://www.promelec.ru/pdf/LCN-Series.pdf',</v>
      </c>
      <c r="J233" t="str">
        <f>"'"&amp;Data!I233&amp;"',"</f>
        <v>'Datasheet',</v>
      </c>
      <c r="K233" t="str">
        <f>"'"&amp;Data!J233&amp;"',"</f>
        <v>'1008',</v>
      </c>
      <c r="L233" t="str">
        <f>"'"&amp;Data!K233&amp;"',"</f>
        <v>'Yageo',</v>
      </c>
      <c r="M233" t="str">
        <f>"'"&amp;Data!L233&amp;"',"</f>
        <v>'SMD катушка индуктивности',</v>
      </c>
      <c r="N233" t="str">
        <f>"'"&amp;Data!M233&amp;"',"</f>
        <v>'',</v>
      </c>
      <c r="O233" t="str">
        <f>"'"&amp;Data!N233&amp;"');"</f>
        <v>'Промэлектроника');</v>
      </c>
      <c r="P23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('LCN1008T-39NK','Inductor','./sch/passive.SchLib','LCN1008','./pcb/YageoLCNSeries.PcbLib','39nH','±10%','https://www.promelec.ru/pdf/LCN-Series.pdf','Datasheet','1008','Yageo','SMD катушка индуктивности','','Промэлектроника');</v>
      </c>
    </row>
    <row r="234" spans="1:16" x14ac:dyDescent="0.25">
      <c r="A234" t="s">
        <v>38</v>
      </c>
      <c r="B234" t="str">
        <f>"'"&amp;Data!A234&amp;"',"</f>
        <v>'LCN1008T-47NG',</v>
      </c>
      <c r="C234" t="str">
        <f>"'"&amp;Data!B234&amp;"',"</f>
        <v>'Inductor',</v>
      </c>
      <c r="D234" t="str">
        <f>"'"&amp;Data!C234&amp;"',"</f>
        <v>'./sch/passive.SchLib',</v>
      </c>
      <c r="E234" t="str">
        <f>"'"&amp;Data!D234&amp;"',"</f>
        <v>'LCN1008',</v>
      </c>
      <c r="F234" t="str">
        <f>"'"&amp;Data!E234&amp;"',"</f>
        <v>'./pcb/YageoLCNSeries.PcbLib',</v>
      </c>
      <c r="G234" t="str">
        <f>"'"&amp;Data!F234&amp;"',"</f>
        <v>'47nH',</v>
      </c>
      <c r="H234" t="str">
        <f>"'"&amp;Data!G234&amp;"',"</f>
        <v>'±2%',</v>
      </c>
      <c r="I234" t="str">
        <f>"'"&amp;Data!H234&amp;"',"</f>
        <v>'https://www.promelec.ru/pdf/LCN-Series.pdf',</v>
      </c>
      <c r="J234" t="str">
        <f>"'"&amp;Data!I234&amp;"',"</f>
        <v>'Datasheet',</v>
      </c>
      <c r="K234" t="str">
        <f>"'"&amp;Data!J234&amp;"',"</f>
        <v>'1008',</v>
      </c>
      <c r="L234" t="str">
        <f>"'"&amp;Data!K234&amp;"',"</f>
        <v>'Yageo',</v>
      </c>
      <c r="M234" t="str">
        <f>"'"&amp;Data!L234&amp;"',"</f>
        <v>'SMD катушка индуктивности',</v>
      </c>
      <c r="N234" t="str">
        <f>"'"&amp;Data!M234&amp;"',"</f>
        <v>'',</v>
      </c>
      <c r="O234" t="str">
        <f>"'"&amp;Data!N234&amp;"');"</f>
        <v>'Промэлектроника');</v>
      </c>
      <c r="P23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('LCN1008T-47NG','Inductor','./sch/passive.SchLib','LCN1008','./pcb/YageoLCNSeries.PcbLib','47nH','±2%','https://www.promelec.ru/pdf/LCN-Series.pdf','Datasheet','1008','Yageo','SMD катушка индуктивности','','Промэлектроника');</v>
      </c>
    </row>
    <row r="235" spans="1:16" x14ac:dyDescent="0.25">
      <c r="A235" t="s">
        <v>38</v>
      </c>
      <c r="B235" t="str">
        <f>"'"&amp;Data!A235&amp;"',"</f>
        <v>'LCN1008T-47NJ',</v>
      </c>
      <c r="C235" t="str">
        <f>"'"&amp;Data!B235&amp;"',"</f>
        <v>'Inductor',</v>
      </c>
      <c r="D235" t="str">
        <f>"'"&amp;Data!C235&amp;"',"</f>
        <v>'./sch/passive.SchLib',</v>
      </c>
      <c r="E235" t="str">
        <f>"'"&amp;Data!D235&amp;"',"</f>
        <v>'LCN1008',</v>
      </c>
      <c r="F235" t="str">
        <f>"'"&amp;Data!E235&amp;"',"</f>
        <v>'./pcb/YageoLCNSeries.PcbLib',</v>
      </c>
      <c r="G235" t="str">
        <f>"'"&amp;Data!F235&amp;"',"</f>
        <v>'47nH',</v>
      </c>
      <c r="H235" t="str">
        <f>"'"&amp;Data!G235&amp;"',"</f>
        <v>'±5%',</v>
      </c>
      <c r="I235" t="str">
        <f>"'"&amp;Data!H235&amp;"',"</f>
        <v>'https://www.promelec.ru/pdf/LCN-Series.pdf',</v>
      </c>
      <c r="J235" t="str">
        <f>"'"&amp;Data!I235&amp;"',"</f>
        <v>'Datasheet',</v>
      </c>
      <c r="K235" t="str">
        <f>"'"&amp;Data!J235&amp;"',"</f>
        <v>'1008',</v>
      </c>
      <c r="L235" t="str">
        <f>"'"&amp;Data!K235&amp;"',"</f>
        <v>'Yageo',</v>
      </c>
      <c r="M235" t="str">
        <f>"'"&amp;Data!L235&amp;"',"</f>
        <v>'SMD катушка индуктивности',</v>
      </c>
      <c r="N235" t="str">
        <f>"'"&amp;Data!M235&amp;"',"</f>
        <v>'',</v>
      </c>
      <c r="O235" t="str">
        <f>"'"&amp;Data!N235&amp;"');"</f>
        <v>'Промэлектроника');</v>
      </c>
      <c r="P23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('LCN1008T-47NJ','Inductor','./sch/passive.SchLib','LCN1008','./pcb/YageoLCNSeries.PcbLib','47nH','±5%','https://www.promelec.ru/pdf/LCN-Series.pdf','Datasheet','1008','Yageo','SMD катушка индуктивности','','Промэлектроника');</v>
      </c>
    </row>
    <row r="236" spans="1:16" x14ac:dyDescent="0.25">
      <c r="A236" t="s">
        <v>38</v>
      </c>
      <c r="B236" t="str">
        <f>"'"&amp;Data!A236&amp;"',"</f>
        <v>'LCN1008T-47NK',</v>
      </c>
      <c r="C236" t="str">
        <f>"'"&amp;Data!B236&amp;"',"</f>
        <v>'Inductor',</v>
      </c>
      <c r="D236" t="str">
        <f>"'"&amp;Data!C236&amp;"',"</f>
        <v>'./sch/passive.SchLib',</v>
      </c>
      <c r="E236" t="str">
        <f>"'"&amp;Data!D236&amp;"',"</f>
        <v>'LCN1008',</v>
      </c>
      <c r="F236" t="str">
        <f>"'"&amp;Data!E236&amp;"',"</f>
        <v>'./pcb/YageoLCNSeries.PcbLib',</v>
      </c>
      <c r="G236" t="str">
        <f>"'"&amp;Data!F236&amp;"',"</f>
        <v>'47nH',</v>
      </c>
      <c r="H236" t="str">
        <f>"'"&amp;Data!G236&amp;"',"</f>
        <v>'±10%',</v>
      </c>
      <c r="I236" t="str">
        <f>"'"&amp;Data!H236&amp;"',"</f>
        <v>'https://www.promelec.ru/pdf/LCN-Series.pdf',</v>
      </c>
      <c r="J236" t="str">
        <f>"'"&amp;Data!I236&amp;"',"</f>
        <v>'Datasheet',</v>
      </c>
      <c r="K236" t="str">
        <f>"'"&amp;Data!J236&amp;"',"</f>
        <v>'1008',</v>
      </c>
      <c r="L236" t="str">
        <f>"'"&amp;Data!K236&amp;"',"</f>
        <v>'Yageo',</v>
      </c>
      <c r="M236" t="str">
        <f>"'"&amp;Data!L236&amp;"',"</f>
        <v>'SMD катушка индуктивности',</v>
      </c>
      <c r="N236" t="str">
        <f>"'"&amp;Data!M236&amp;"',"</f>
        <v>'',</v>
      </c>
      <c r="O236" t="str">
        <f>"'"&amp;Data!N236&amp;"');"</f>
        <v>'Промэлектроника');</v>
      </c>
      <c r="P23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('LCN1008T-47NK','Inductor','./sch/passive.SchLib','LCN1008','./pcb/YageoLCNSeries.PcbLib','47nH','±10%','https://www.promelec.ru/pdf/LCN-Series.pdf','Datasheet','1008','Yageo','SMD катушка индуктивности','','Промэлектроника');</v>
      </c>
    </row>
    <row r="237" spans="1:16" x14ac:dyDescent="0.25">
      <c r="A237" t="s">
        <v>38</v>
      </c>
      <c r="B237" t="str">
        <f>"'"&amp;Data!A237&amp;"',"</f>
        <v>'LCN1008T-56NG',</v>
      </c>
      <c r="C237" t="str">
        <f>"'"&amp;Data!B237&amp;"',"</f>
        <v>'Inductor',</v>
      </c>
      <c r="D237" t="str">
        <f>"'"&amp;Data!C237&amp;"',"</f>
        <v>'./sch/passive.SchLib',</v>
      </c>
      <c r="E237" t="str">
        <f>"'"&amp;Data!D237&amp;"',"</f>
        <v>'LCN1008',</v>
      </c>
      <c r="F237" t="str">
        <f>"'"&amp;Data!E237&amp;"',"</f>
        <v>'./pcb/YageoLCNSeries.PcbLib',</v>
      </c>
      <c r="G237" t="str">
        <f>"'"&amp;Data!F237&amp;"',"</f>
        <v>'56nH',</v>
      </c>
      <c r="H237" t="str">
        <f>"'"&amp;Data!G237&amp;"',"</f>
        <v>'±2%',</v>
      </c>
      <c r="I237" t="str">
        <f>"'"&amp;Data!H237&amp;"',"</f>
        <v>'https://www.promelec.ru/pdf/LCN-Series.pdf',</v>
      </c>
      <c r="J237" t="str">
        <f>"'"&amp;Data!I237&amp;"',"</f>
        <v>'Datasheet',</v>
      </c>
      <c r="K237" t="str">
        <f>"'"&amp;Data!J237&amp;"',"</f>
        <v>'1008',</v>
      </c>
      <c r="L237" t="str">
        <f>"'"&amp;Data!K237&amp;"',"</f>
        <v>'Yageo',</v>
      </c>
      <c r="M237" t="str">
        <f>"'"&amp;Data!L237&amp;"',"</f>
        <v>'SMD катушка индуктивности',</v>
      </c>
      <c r="N237" t="str">
        <f>"'"&amp;Data!M237&amp;"',"</f>
        <v>'',</v>
      </c>
      <c r="O237" t="str">
        <f>"'"&amp;Data!N237&amp;"');"</f>
        <v>'Промэлектроника');</v>
      </c>
      <c r="P23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('LCN1008T-56NG','Inductor','./sch/passive.SchLib','LCN1008','./pcb/YageoLCNSeries.PcbLib','56nH','±2%','https://www.promelec.ru/pdf/LCN-Series.pdf','Datasheet','1008','Yageo','SMD катушка индуктивности','','Промэлектроника');</v>
      </c>
    </row>
    <row r="238" spans="1:16" x14ac:dyDescent="0.25">
      <c r="A238" t="s">
        <v>38</v>
      </c>
      <c r="B238" t="str">
        <f>"'"&amp;Data!A238&amp;"',"</f>
        <v>'LCN1008T-56NJ',</v>
      </c>
      <c r="C238" t="str">
        <f>"'"&amp;Data!B238&amp;"',"</f>
        <v>'Inductor',</v>
      </c>
      <c r="D238" t="str">
        <f>"'"&amp;Data!C238&amp;"',"</f>
        <v>'./sch/passive.SchLib',</v>
      </c>
      <c r="E238" t="str">
        <f>"'"&amp;Data!D238&amp;"',"</f>
        <v>'LCN1008',</v>
      </c>
      <c r="F238" t="str">
        <f>"'"&amp;Data!E238&amp;"',"</f>
        <v>'./pcb/YageoLCNSeries.PcbLib',</v>
      </c>
      <c r="G238" t="str">
        <f>"'"&amp;Data!F238&amp;"',"</f>
        <v>'56nH',</v>
      </c>
      <c r="H238" t="str">
        <f>"'"&amp;Data!G238&amp;"',"</f>
        <v>'±5%',</v>
      </c>
      <c r="I238" t="str">
        <f>"'"&amp;Data!H238&amp;"',"</f>
        <v>'https://www.promelec.ru/pdf/LCN-Series.pdf',</v>
      </c>
      <c r="J238" t="str">
        <f>"'"&amp;Data!I238&amp;"',"</f>
        <v>'Datasheet',</v>
      </c>
      <c r="K238" t="str">
        <f>"'"&amp;Data!J238&amp;"',"</f>
        <v>'1008',</v>
      </c>
      <c r="L238" t="str">
        <f>"'"&amp;Data!K238&amp;"',"</f>
        <v>'Yageo',</v>
      </c>
      <c r="M238" t="str">
        <f>"'"&amp;Data!L238&amp;"',"</f>
        <v>'SMD катушка индуктивности',</v>
      </c>
      <c r="N238" t="str">
        <f>"'"&amp;Data!M238&amp;"',"</f>
        <v>'',</v>
      </c>
      <c r="O238" t="str">
        <f>"'"&amp;Data!N238&amp;"');"</f>
        <v>'Промэлектроника');</v>
      </c>
      <c r="P23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('LCN1008T-56NJ','Inductor','./sch/passive.SchLib','LCN1008','./pcb/YageoLCNSeries.PcbLib','56nH','±5%','https://www.promelec.ru/pdf/LCN-Series.pdf','Datasheet','1008','Yageo','SMD катушка индуктивности','','Промэлектроника');</v>
      </c>
    </row>
    <row r="239" spans="1:16" x14ac:dyDescent="0.25">
      <c r="A239" t="s">
        <v>38</v>
      </c>
      <c r="B239" t="str">
        <f>"'"&amp;Data!A239&amp;"',"</f>
        <v>'LCN1008T-56NK',</v>
      </c>
      <c r="C239" t="str">
        <f>"'"&amp;Data!B239&amp;"',"</f>
        <v>'Inductor',</v>
      </c>
      <c r="D239" t="str">
        <f>"'"&amp;Data!C239&amp;"',"</f>
        <v>'./sch/passive.SchLib',</v>
      </c>
      <c r="E239" t="str">
        <f>"'"&amp;Data!D239&amp;"',"</f>
        <v>'LCN1008',</v>
      </c>
      <c r="F239" t="str">
        <f>"'"&amp;Data!E239&amp;"',"</f>
        <v>'./pcb/YageoLCNSeries.PcbLib',</v>
      </c>
      <c r="G239" t="str">
        <f>"'"&amp;Data!F239&amp;"',"</f>
        <v>'56nH',</v>
      </c>
      <c r="H239" t="str">
        <f>"'"&amp;Data!G239&amp;"',"</f>
        <v>'±10%',</v>
      </c>
      <c r="I239" t="str">
        <f>"'"&amp;Data!H239&amp;"',"</f>
        <v>'https://www.promelec.ru/pdf/LCN-Series.pdf',</v>
      </c>
      <c r="J239" t="str">
        <f>"'"&amp;Data!I239&amp;"',"</f>
        <v>'Datasheet',</v>
      </c>
      <c r="K239" t="str">
        <f>"'"&amp;Data!J239&amp;"',"</f>
        <v>'1008',</v>
      </c>
      <c r="L239" t="str">
        <f>"'"&amp;Data!K239&amp;"',"</f>
        <v>'Yageo',</v>
      </c>
      <c r="M239" t="str">
        <f>"'"&amp;Data!L239&amp;"',"</f>
        <v>'SMD катушка индуктивности',</v>
      </c>
      <c r="N239" t="str">
        <f>"'"&amp;Data!M239&amp;"',"</f>
        <v>'',</v>
      </c>
      <c r="O239" t="str">
        <f>"'"&amp;Data!N239&amp;"');"</f>
        <v>'Промэлектроника');</v>
      </c>
      <c r="P23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('LCN1008T-56NK','Inductor','./sch/passive.SchLib','LCN1008','./pcb/YageoLCNSeries.PcbLib','56nH','±10%','https://www.promelec.ru/pdf/LCN-Series.pdf','Datasheet','1008','Yageo','SMD катушка индуктивности','','Промэлектроника');</v>
      </c>
    </row>
    <row r="240" spans="1:16" x14ac:dyDescent="0.25">
      <c r="A240" t="s">
        <v>38</v>
      </c>
      <c r="B240" t="str">
        <f>"'"&amp;Data!A240&amp;"',"</f>
        <v>'LCN1008T-68NG',</v>
      </c>
      <c r="C240" t="str">
        <f>"'"&amp;Data!B240&amp;"',"</f>
        <v>'Inductor',</v>
      </c>
      <c r="D240" t="str">
        <f>"'"&amp;Data!C240&amp;"',"</f>
        <v>'./sch/passive.SchLib',</v>
      </c>
      <c r="E240" t="str">
        <f>"'"&amp;Data!D240&amp;"',"</f>
        <v>'LCN1008',</v>
      </c>
      <c r="F240" t="str">
        <f>"'"&amp;Data!E240&amp;"',"</f>
        <v>'./pcb/YageoLCNSeries.PcbLib',</v>
      </c>
      <c r="G240" t="str">
        <f>"'"&amp;Data!F240&amp;"',"</f>
        <v>'68nH',</v>
      </c>
      <c r="H240" t="str">
        <f>"'"&amp;Data!G240&amp;"',"</f>
        <v>'±2%',</v>
      </c>
      <c r="I240" t="str">
        <f>"'"&amp;Data!H240&amp;"',"</f>
        <v>'https://www.promelec.ru/pdf/LCN-Series.pdf',</v>
      </c>
      <c r="J240" t="str">
        <f>"'"&amp;Data!I240&amp;"',"</f>
        <v>'Datasheet',</v>
      </c>
      <c r="K240" t="str">
        <f>"'"&amp;Data!J240&amp;"',"</f>
        <v>'1008',</v>
      </c>
      <c r="L240" t="str">
        <f>"'"&amp;Data!K240&amp;"',"</f>
        <v>'Yageo',</v>
      </c>
      <c r="M240" t="str">
        <f>"'"&amp;Data!L240&amp;"',"</f>
        <v>'SMD катушка индуктивности',</v>
      </c>
      <c r="N240" t="str">
        <f>"'"&amp;Data!M240&amp;"',"</f>
        <v>'',</v>
      </c>
      <c r="O240" t="str">
        <f>"'"&amp;Data!N240&amp;"');"</f>
        <v>'Промэлектроника');</v>
      </c>
      <c r="P24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('LCN1008T-68NG','Inductor','./sch/passive.SchLib','LCN1008','./pcb/YageoLCNSeries.PcbLib','68nH','±2%','https://www.promelec.ru/pdf/LCN-Series.pdf','Datasheet','1008','Yageo','SMD катушка индуктивности','','Промэлектроника');</v>
      </c>
    </row>
    <row r="241" spans="1:16" x14ac:dyDescent="0.25">
      <c r="A241" t="s">
        <v>38</v>
      </c>
      <c r="B241" t="str">
        <f>"'"&amp;Data!A241&amp;"',"</f>
        <v>'LCN1008T-68NJ',</v>
      </c>
      <c r="C241" t="str">
        <f>"'"&amp;Data!B241&amp;"',"</f>
        <v>'Inductor',</v>
      </c>
      <c r="D241" t="str">
        <f>"'"&amp;Data!C241&amp;"',"</f>
        <v>'./sch/passive.SchLib',</v>
      </c>
      <c r="E241" t="str">
        <f>"'"&amp;Data!D241&amp;"',"</f>
        <v>'LCN1008',</v>
      </c>
      <c r="F241" t="str">
        <f>"'"&amp;Data!E241&amp;"',"</f>
        <v>'./pcb/YageoLCNSeries.PcbLib',</v>
      </c>
      <c r="G241" t="str">
        <f>"'"&amp;Data!F241&amp;"',"</f>
        <v>'68nH',</v>
      </c>
      <c r="H241" t="str">
        <f>"'"&amp;Data!G241&amp;"',"</f>
        <v>'±5%',</v>
      </c>
      <c r="I241" t="str">
        <f>"'"&amp;Data!H241&amp;"',"</f>
        <v>'https://www.promelec.ru/pdf/LCN-Series.pdf',</v>
      </c>
      <c r="J241" t="str">
        <f>"'"&amp;Data!I241&amp;"',"</f>
        <v>'Datasheet',</v>
      </c>
      <c r="K241" t="str">
        <f>"'"&amp;Data!J241&amp;"',"</f>
        <v>'1008',</v>
      </c>
      <c r="L241" t="str">
        <f>"'"&amp;Data!K241&amp;"',"</f>
        <v>'Yageo',</v>
      </c>
      <c r="M241" t="str">
        <f>"'"&amp;Data!L241&amp;"',"</f>
        <v>'SMD катушка индуктивности',</v>
      </c>
      <c r="N241" t="str">
        <f>"'"&amp;Data!M241&amp;"',"</f>
        <v>'',</v>
      </c>
      <c r="O241" t="str">
        <f>"'"&amp;Data!N241&amp;"');"</f>
        <v>'Промэлектроника');</v>
      </c>
      <c r="P24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('LCN1008T-68NJ','Inductor','./sch/passive.SchLib','LCN1008','./pcb/YageoLCNSeries.PcbLib','68nH','±5%','https://www.promelec.ru/pdf/LCN-Series.pdf','Datasheet','1008','Yageo','SMD катушка индуктивности','','Промэлектроника');</v>
      </c>
    </row>
    <row r="242" spans="1:16" x14ac:dyDescent="0.25">
      <c r="A242" t="s">
        <v>38</v>
      </c>
      <c r="B242" t="str">
        <f>"'"&amp;Data!A242&amp;"',"</f>
        <v>'LCN1008T-68NK',</v>
      </c>
      <c r="C242" t="str">
        <f>"'"&amp;Data!B242&amp;"',"</f>
        <v>'Inductor',</v>
      </c>
      <c r="D242" t="str">
        <f>"'"&amp;Data!C242&amp;"',"</f>
        <v>'./sch/passive.SchLib',</v>
      </c>
      <c r="E242" t="str">
        <f>"'"&amp;Data!D242&amp;"',"</f>
        <v>'LCN1008',</v>
      </c>
      <c r="F242" t="str">
        <f>"'"&amp;Data!E242&amp;"',"</f>
        <v>'./pcb/YageoLCNSeries.PcbLib',</v>
      </c>
      <c r="G242" t="str">
        <f>"'"&amp;Data!F242&amp;"',"</f>
        <v>'68nH',</v>
      </c>
      <c r="H242" t="str">
        <f>"'"&amp;Data!G242&amp;"',"</f>
        <v>'±10%',</v>
      </c>
      <c r="I242" t="str">
        <f>"'"&amp;Data!H242&amp;"',"</f>
        <v>'https://www.promelec.ru/pdf/LCN-Series.pdf',</v>
      </c>
      <c r="J242" t="str">
        <f>"'"&amp;Data!I242&amp;"',"</f>
        <v>'Datasheet',</v>
      </c>
      <c r="K242" t="str">
        <f>"'"&amp;Data!J242&amp;"',"</f>
        <v>'1008',</v>
      </c>
      <c r="L242" t="str">
        <f>"'"&amp;Data!K242&amp;"',"</f>
        <v>'Yageo',</v>
      </c>
      <c r="M242" t="str">
        <f>"'"&amp;Data!L242&amp;"',"</f>
        <v>'SMD катушка индуктивности',</v>
      </c>
      <c r="N242" t="str">
        <f>"'"&amp;Data!M242&amp;"',"</f>
        <v>'',</v>
      </c>
      <c r="O242" t="str">
        <f>"'"&amp;Data!N242&amp;"');"</f>
        <v>'Промэлектроника');</v>
      </c>
      <c r="P24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('LCN1008T-68NK','Inductor','./sch/passive.SchLib','LCN1008','./pcb/YageoLCNSeries.PcbLib','68nH','±10%','https://www.promelec.ru/pdf/LCN-Series.pdf','Datasheet','1008','Yageo','SMD катушка индуктивности','','Промэлектроника');</v>
      </c>
    </row>
    <row r="243" spans="1:16" x14ac:dyDescent="0.25">
      <c r="A243" t="s">
        <v>38</v>
      </c>
      <c r="B243" t="str">
        <f>"'"&amp;Data!A243&amp;"',"</f>
        <v>'LCN1008T-82NG',</v>
      </c>
      <c r="C243" t="str">
        <f>"'"&amp;Data!B243&amp;"',"</f>
        <v>'Inductor',</v>
      </c>
      <c r="D243" t="str">
        <f>"'"&amp;Data!C243&amp;"',"</f>
        <v>'./sch/passive.SchLib',</v>
      </c>
      <c r="E243" t="str">
        <f>"'"&amp;Data!D243&amp;"',"</f>
        <v>'LCN1008',</v>
      </c>
      <c r="F243" t="str">
        <f>"'"&amp;Data!E243&amp;"',"</f>
        <v>'./pcb/YageoLCNSeries.PcbLib',</v>
      </c>
      <c r="G243" t="str">
        <f>"'"&amp;Data!F243&amp;"',"</f>
        <v>'82nH',</v>
      </c>
      <c r="H243" t="str">
        <f>"'"&amp;Data!G243&amp;"',"</f>
        <v>'±2%',</v>
      </c>
      <c r="I243" t="str">
        <f>"'"&amp;Data!H243&amp;"',"</f>
        <v>'https://www.promelec.ru/pdf/LCN-Series.pdf',</v>
      </c>
      <c r="J243" t="str">
        <f>"'"&amp;Data!I243&amp;"',"</f>
        <v>'Datasheet',</v>
      </c>
      <c r="K243" t="str">
        <f>"'"&amp;Data!J243&amp;"',"</f>
        <v>'1008',</v>
      </c>
      <c r="L243" t="str">
        <f>"'"&amp;Data!K243&amp;"',"</f>
        <v>'Yageo',</v>
      </c>
      <c r="M243" t="str">
        <f>"'"&amp;Data!L243&amp;"',"</f>
        <v>'SMD катушка индуктивности',</v>
      </c>
      <c r="N243" t="str">
        <f>"'"&amp;Data!M243&amp;"',"</f>
        <v>'',</v>
      </c>
      <c r="O243" t="str">
        <f>"'"&amp;Data!N243&amp;"');"</f>
        <v>'Промэлектроника');</v>
      </c>
      <c r="P24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('LCN1008T-82NG','Inductor','./sch/passive.SchLib','LCN1008','./pcb/YageoLCNSeries.PcbLib','82nH','±2%','https://www.promelec.ru/pdf/LCN-Series.pdf','Datasheet','1008','Yageo','SMD катушка индуктивности','','Промэлектроника');</v>
      </c>
    </row>
    <row r="244" spans="1:16" x14ac:dyDescent="0.25">
      <c r="A244" t="s">
        <v>38</v>
      </c>
      <c r="B244" t="str">
        <f>"'"&amp;Data!A244&amp;"',"</f>
        <v>'LCN1008T-82NJ',</v>
      </c>
      <c r="C244" t="str">
        <f>"'"&amp;Data!B244&amp;"',"</f>
        <v>'Inductor',</v>
      </c>
      <c r="D244" t="str">
        <f>"'"&amp;Data!C244&amp;"',"</f>
        <v>'./sch/passive.SchLib',</v>
      </c>
      <c r="E244" t="str">
        <f>"'"&amp;Data!D244&amp;"',"</f>
        <v>'LCN1008',</v>
      </c>
      <c r="F244" t="str">
        <f>"'"&amp;Data!E244&amp;"',"</f>
        <v>'./pcb/YageoLCNSeries.PcbLib',</v>
      </c>
      <c r="G244" t="str">
        <f>"'"&amp;Data!F244&amp;"',"</f>
        <v>'82nH',</v>
      </c>
      <c r="H244" t="str">
        <f>"'"&amp;Data!G244&amp;"',"</f>
        <v>'±5%',</v>
      </c>
      <c r="I244" t="str">
        <f>"'"&amp;Data!H244&amp;"',"</f>
        <v>'https://www.promelec.ru/pdf/LCN-Series.pdf',</v>
      </c>
      <c r="J244" t="str">
        <f>"'"&amp;Data!I244&amp;"',"</f>
        <v>'Datasheet',</v>
      </c>
      <c r="K244" t="str">
        <f>"'"&amp;Data!J244&amp;"',"</f>
        <v>'1008',</v>
      </c>
      <c r="L244" t="str">
        <f>"'"&amp;Data!K244&amp;"',"</f>
        <v>'Yageo',</v>
      </c>
      <c r="M244" t="str">
        <f>"'"&amp;Data!L244&amp;"',"</f>
        <v>'SMD катушка индуктивности',</v>
      </c>
      <c r="N244" t="str">
        <f>"'"&amp;Data!M244&amp;"',"</f>
        <v>'',</v>
      </c>
      <c r="O244" t="str">
        <f>"'"&amp;Data!N244&amp;"');"</f>
        <v>'Промэлектроника');</v>
      </c>
      <c r="P24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('LCN1008T-82NJ','Inductor','./sch/passive.SchLib','LCN1008','./pcb/YageoLCNSeries.PcbLib','82nH','±5%','https://www.promelec.ru/pdf/LCN-Series.pdf','Datasheet','1008','Yageo','SMD катушка индуктивности','','Промэлектроника');</v>
      </c>
    </row>
    <row r="245" spans="1:16" x14ac:dyDescent="0.25">
      <c r="A245" t="s">
        <v>38</v>
      </c>
      <c r="B245" t="str">
        <f>"'"&amp;Data!A245&amp;"',"</f>
        <v>'LCN1008T-82NK',</v>
      </c>
      <c r="C245" t="str">
        <f>"'"&amp;Data!B245&amp;"',"</f>
        <v>'Inductor',</v>
      </c>
      <c r="D245" t="str">
        <f>"'"&amp;Data!C245&amp;"',"</f>
        <v>'./sch/passive.SchLib',</v>
      </c>
      <c r="E245" t="str">
        <f>"'"&amp;Data!D245&amp;"',"</f>
        <v>'LCN1008',</v>
      </c>
      <c r="F245" t="str">
        <f>"'"&amp;Data!E245&amp;"',"</f>
        <v>'./pcb/YageoLCNSeries.PcbLib',</v>
      </c>
      <c r="G245" t="str">
        <f>"'"&amp;Data!F245&amp;"',"</f>
        <v>'82nH',</v>
      </c>
      <c r="H245" t="str">
        <f>"'"&amp;Data!G245&amp;"',"</f>
        <v>'±10%',</v>
      </c>
      <c r="I245" t="str">
        <f>"'"&amp;Data!H245&amp;"',"</f>
        <v>'https://www.promelec.ru/pdf/LCN-Series.pdf',</v>
      </c>
      <c r="J245" t="str">
        <f>"'"&amp;Data!I245&amp;"',"</f>
        <v>'Datasheet',</v>
      </c>
      <c r="K245" t="str">
        <f>"'"&amp;Data!J245&amp;"',"</f>
        <v>'1008',</v>
      </c>
      <c r="L245" t="str">
        <f>"'"&amp;Data!K245&amp;"',"</f>
        <v>'Yageo',</v>
      </c>
      <c r="M245" t="str">
        <f>"'"&amp;Data!L245&amp;"',"</f>
        <v>'SMD катушка индуктивности',</v>
      </c>
      <c r="N245" t="str">
        <f>"'"&amp;Data!M245&amp;"',"</f>
        <v>'',</v>
      </c>
      <c r="O245" t="str">
        <f>"'"&amp;Data!N245&amp;"');"</f>
        <v>'Промэлектроника');</v>
      </c>
      <c r="P24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('LCN1008T-82NK','Inductor','./sch/passive.SchLib','LCN1008','./pcb/YageoLCNSeries.PcbLib','82nH','±10%','https://www.promelec.ru/pdf/LCN-Series.pdf','Datasheet','1008','Yageo','SMD катушка индуктивности','','Промэлектроника');</v>
      </c>
    </row>
    <row r="246" spans="1:16" x14ac:dyDescent="0.25">
      <c r="A246" t="s">
        <v>38</v>
      </c>
      <c r="B246" t="str">
        <f>"'"&amp;Data!A246&amp;"',"</f>
        <v>'LCN1008T-R10G',</v>
      </c>
      <c r="C246" t="str">
        <f>"'"&amp;Data!B246&amp;"',"</f>
        <v>'Inductor',</v>
      </c>
      <c r="D246" t="str">
        <f>"'"&amp;Data!C246&amp;"',"</f>
        <v>'./sch/passive.SchLib',</v>
      </c>
      <c r="E246" t="str">
        <f>"'"&amp;Data!D246&amp;"',"</f>
        <v>'LCN1008',</v>
      </c>
      <c r="F246" t="str">
        <f>"'"&amp;Data!E246&amp;"',"</f>
        <v>'./pcb/YageoLCNSeries.PcbLib',</v>
      </c>
      <c r="G246" t="str">
        <f>"'"&amp;Data!F246&amp;"',"</f>
        <v>'100nH',</v>
      </c>
      <c r="H246" t="str">
        <f>"'"&amp;Data!G246&amp;"',"</f>
        <v>'±2%',</v>
      </c>
      <c r="I246" t="str">
        <f>"'"&amp;Data!H246&amp;"',"</f>
        <v>'https://www.promelec.ru/pdf/LCN-Series.pdf',</v>
      </c>
      <c r="J246" t="str">
        <f>"'"&amp;Data!I246&amp;"',"</f>
        <v>'Datasheet',</v>
      </c>
      <c r="K246" t="str">
        <f>"'"&amp;Data!J246&amp;"',"</f>
        <v>'1008',</v>
      </c>
      <c r="L246" t="str">
        <f>"'"&amp;Data!K246&amp;"',"</f>
        <v>'Yageo',</v>
      </c>
      <c r="M246" t="str">
        <f>"'"&amp;Data!L246&amp;"',"</f>
        <v>'SMD катушка индуктивности',</v>
      </c>
      <c r="N246" t="str">
        <f>"'"&amp;Data!M246&amp;"',"</f>
        <v>'',</v>
      </c>
      <c r="O246" t="str">
        <f>"'"&amp;Data!N246&amp;"');"</f>
        <v>'Промэлектроника');</v>
      </c>
      <c r="P24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('LCN1008T-R10G','Inductor','./sch/passive.SchLib','LCN1008','./pcb/YageoLCNSeries.PcbLib','100nH','±2%','https://www.promelec.ru/pdf/LCN-Series.pdf','Datasheet','1008','Yageo','SMD катушка индуктивности','','Промэлектроника');</v>
      </c>
    </row>
    <row r="247" spans="1:16" x14ac:dyDescent="0.25">
      <c r="A247" t="s">
        <v>38</v>
      </c>
      <c r="B247" t="str">
        <f>"'"&amp;Data!A247&amp;"',"</f>
        <v>'LCN1008T-R10J',</v>
      </c>
      <c r="C247" t="str">
        <f>"'"&amp;Data!B247&amp;"',"</f>
        <v>'Inductor',</v>
      </c>
      <c r="D247" t="str">
        <f>"'"&amp;Data!C247&amp;"',"</f>
        <v>'./sch/passive.SchLib',</v>
      </c>
      <c r="E247" t="str">
        <f>"'"&amp;Data!D247&amp;"',"</f>
        <v>'LCN1008',</v>
      </c>
      <c r="F247" t="str">
        <f>"'"&amp;Data!E247&amp;"',"</f>
        <v>'./pcb/YageoLCNSeries.PcbLib',</v>
      </c>
      <c r="G247" t="str">
        <f>"'"&amp;Data!F247&amp;"',"</f>
        <v>'100nH',</v>
      </c>
      <c r="H247" t="str">
        <f>"'"&amp;Data!G247&amp;"',"</f>
        <v>'±5%',</v>
      </c>
      <c r="I247" t="str">
        <f>"'"&amp;Data!H247&amp;"',"</f>
        <v>'https://www.promelec.ru/pdf/LCN-Series.pdf',</v>
      </c>
      <c r="J247" t="str">
        <f>"'"&amp;Data!I247&amp;"',"</f>
        <v>'Datasheet',</v>
      </c>
      <c r="K247" t="str">
        <f>"'"&amp;Data!J247&amp;"',"</f>
        <v>'1008',</v>
      </c>
      <c r="L247" t="str">
        <f>"'"&amp;Data!K247&amp;"',"</f>
        <v>'Yageo',</v>
      </c>
      <c r="M247" t="str">
        <f>"'"&amp;Data!L247&amp;"',"</f>
        <v>'SMD катушка индуктивности',</v>
      </c>
      <c r="N247" t="str">
        <f>"'"&amp;Data!M247&amp;"',"</f>
        <v>'',</v>
      </c>
      <c r="O247" t="str">
        <f>"'"&amp;Data!N247&amp;"');"</f>
        <v>'Промэлектроника');</v>
      </c>
      <c r="P24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('LCN1008T-R10J','Inductor','./sch/passive.SchLib','LCN1008','./pcb/YageoLCNSeries.PcbLib','100nH','±5%','https://www.promelec.ru/pdf/LCN-Series.pdf','Datasheet','1008','Yageo','SMD катушка индуктивности','','Промэлектроника');</v>
      </c>
    </row>
    <row r="248" spans="1:16" x14ac:dyDescent="0.25">
      <c r="A248" t="s">
        <v>38</v>
      </c>
      <c r="B248" t="str">
        <f>"'"&amp;Data!A248&amp;"',"</f>
        <v>'LCN1008T-R10K',</v>
      </c>
      <c r="C248" t="str">
        <f>"'"&amp;Data!B248&amp;"',"</f>
        <v>'Inductor',</v>
      </c>
      <c r="D248" t="str">
        <f>"'"&amp;Data!C248&amp;"',"</f>
        <v>'./sch/passive.SchLib',</v>
      </c>
      <c r="E248" t="str">
        <f>"'"&amp;Data!D248&amp;"',"</f>
        <v>'LCN1008',</v>
      </c>
      <c r="F248" t="str">
        <f>"'"&amp;Data!E248&amp;"',"</f>
        <v>'./pcb/YageoLCNSeries.PcbLib',</v>
      </c>
      <c r="G248" t="str">
        <f>"'"&amp;Data!F248&amp;"',"</f>
        <v>'100nH',</v>
      </c>
      <c r="H248" t="str">
        <f>"'"&amp;Data!G248&amp;"',"</f>
        <v>'±10%',</v>
      </c>
      <c r="I248" t="str">
        <f>"'"&amp;Data!H248&amp;"',"</f>
        <v>'https://www.promelec.ru/pdf/LCN-Series.pdf',</v>
      </c>
      <c r="J248" t="str">
        <f>"'"&amp;Data!I248&amp;"',"</f>
        <v>'Datasheet',</v>
      </c>
      <c r="K248" t="str">
        <f>"'"&amp;Data!J248&amp;"',"</f>
        <v>'1008',</v>
      </c>
      <c r="L248" t="str">
        <f>"'"&amp;Data!K248&amp;"',"</f>
        <v>'Yageo',</v>
      </c>
      <c r="M248" t="str">
        <f>"'"&amp;Data!L248&amp;"',"</f>
        <v>'SMD катушка индуктивности',</v>
      </c>
      <c r="N248" t="str">
        <f>"'"&amp;Data!M248&amp;"',"</f>
        <v>'',</v>
      </c>
      <c r="O248" t="str">
        <f>"'"&amp;Data!N248&amp;"');"</f>
        <v>'Промэлектроника');</v>
      </c>
      <c r="P24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('LCN1008T-R10K','Inductor','./sch/passive.SchLib','LCN1008','./pcb/YageoLCNSeries.PcbLib','100nH','±10%','https://www.promelec.ru/pdf/LCN-Series.pdf','Datasheet','1008','Yageo','SMD катушка индуктивности','','Промэлектроника');</v>
      </c>
    </row>
    <row r="249" spans="1:16" x14ac:dyDescent="0.25">
      <c r="A249" t="s">
        <v>38</v>
      </c>
      <c r="B249" t="str">
        <f>"'"&amp;Data!A249&amp;"',"</f>
        <v>'LCN1008T-R12G',</v>
      </c>
      <c r="C249" t="str">
        <f>"'"&amp;Data!B249&amp;"',"</f>
        <v>'Inductor',</v>
      </c>
      <c r="D249" t="str">
        <f>"'"&amp;Data!C249&amp;"',"</f>
        <v>'./sch/passive.SchLib',</v>
      </c>
      <c r="E249" t="str">
        <f>"'"&amp;Data!D249&amp;"',"</f>
        <v>'LCN1008',</v>
      </c>
      <c r="F249" t="str">
        <f>"'"&amp;Data!E249&amp;"',"</f>
        <v>'./pcb/YageoLCNSeries.PcbLib',</v>
      </c>
      <c r="G249" t="str">
        <f>"'"&amp;Data!F249&amp;"',"</f>
        <v>'120nH',</v>
      </c>
      <c r="H249" t="str">
        <f>"'"&amp;Data!G249&amp;"',"</f>
        <v>'±2%',</v>
      </c>
      <c r="I249" t="str">
        <f>"'"&amp;Data!H249&amp;"',"</f>
        <v>'https://www.promelec.ru/pdf/LCN-Series.pdf',</v>
      </c>
      <c r="J249" t="str">
        <f>"'"&amp;Data!I249&amp;"',"</f>
        <v>'Datasheet',</v>
      </c>
      <c r="K249" t="str">
        <f>"'"&amp;Data!J249&amp;"',"</f>
        <v>'1008',</v>
      </c>
      <c r="L249" t="str">
        <f>"'"&amp;Data!K249&amp;"',"</f>
        <v>'Yageo',</v>
      </c>
      <c r="M249" t="str">
        <f>"'"&amp;Data!L249&amp;"',"</f>
        <v>'SMD катушка индуктивности',</v>
      </c>
      <c r="N249" t="str">
        <f>"'"&amp;Data!M249&amp;"',"</f>
        <v>'',</v>
      </c>
      <c r="O249" t="str">
        <f>"'"&amp;Data!N249&amp;"');"</f>
        <v>'Промэлектроника');</v>
      </c>
      <c r="P249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('LCN1008T-R12G','Inductor','./sch/passive.SchLib','LCN1008','./pcb/YageoLCNSeries.PcbLib','120nH','±2%','https://www.promelec.ru/pdf/LCN-Series.pdf','Datasheet','1008','Yageo','SMD катушка индуктивности','','Промэлектроника');</v>
      </c>
    </row>
    <row r="250" spans="1:16" x14ac:dyDescent="0.25">
      <c r="A250" t="s">
        <v>38</v>
      </c>
      <c r="B250" t="str">
        <f>"'"&amp;Data!A250&amp;"',"</f>
        <v>'LCN1008T-R12J',</v>
      </c>
      <c r="C250" t="str">
        <f>"'"&amp;Data!B250&amp;"',"</f>
        <v>'Inductor',</v>
      </c>
      <c r="D250" t="str">
        <f>"'"&amp;Data!C250&amp;"',"</f>
        <v>'./sch/passive.SchLib',</v>
      </c>
      <c r="E250" t="str">
        <f>"'"&amp;Data!D250&amp;"',"</f>
        <v>'LCN1008',</v>
      </c>
      <c r="F250" t="str">
        <f>"'"&amp;Data!E250&amp;"',"</f>
        <v>'./pcb/YageoLCNSeries.PcbLib',</v>
      </c>
      <c r="G250" t="str">
        <f>"'"&amp;Data!F250&amp;"',"</f>
        <v>'120nH',</v>
      </c>
      <c r="H250" t="str">
        <f>"'"&amp;Data!G250&amp;"',"</f>
        <v>'±5%',</v>
      </c>
      <c r="I250" t="str">
        <f>"'"&amp;Data!H250&amp;"',"</f>
        <v>'https://www.promelec.ru/pdf/LCN-Series.pdf',</v>
      </c>
      <c r="J250" t="str">
        <f>"'"&amp;Data!I250&amp;"',"</f>
        <v>'Datasheet',</v>
      </c>
      <c r="K250" t="str">
        <f>"'"&amp;Data!J250&amp;"',"</f>
        <v>'1008',</v>
      </c>
      <c r="L250" t="str">
        <f>"'"&amp;Data!K250&amp;"',"</f>
        <v>'Yageo',</v>
      </c>
      <c r="M250" t="str">
        <f>"'"&amp;Data!L250&amp;"',"</f>
        <v>'SMD катушка индуктивности',</v>
      </c>
      <c r="N250" t="str">
        <f>"'"&amp;Data!M250&amp;"',"</f>
        <v>'',</v>
      </c>
      <c r="O250" t="str">
        <f>"'"&amp;Data!N250&amp;"');"</f>
        <v>'Промэлектроника');</v>
      </c>
      <c r="P250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('LCN1008T-R12J','Inductor','./sch/passive.SchLib','LCN1008','./pcb/YageoLCNSeries.PcbLib','120nH','±5%','https://www.promelec.ru/pdf/LCN-Series.pdf','Datasheet','1008','Yageo','SMD катушка индуктивности','','Промэлектроника');</v>
      </c>
    </row>
    <row r="251" spans="1:16" x14ac:dyDescent="0.25">
      <c r="A251" t="s">
        <v>38</v>
      </c>
      <c r="B251" t="str">
        <f>"'"&amp;Data!A251&amp;"',"</f>
        <v>'LCN1008T-R12K',</v>
      </c>
      <c r="C251" t="str">
        <f>"'"&amp;Data!B251&amp;"',"</f>
        <v>'Inductor',</v>
      </c>
      <c r="D251" t="str">
        <f>"'"&amp;Data!C251&amp;"',"</f>
        <v>'./sch/passive.SchLib',</v>
      </c>
      <c r="E251" t="str">
        <f>"'"&amp;Data!D251&amp;"',"</f>
        <v>'LCN1008',</v>
      </c>
      <c r="F251" t="str">
        <f>"'"&amp;Data!E251&amp;"',"</f>
        <v>'./pcb/YageoLCNSeries.PcbLib',</v>
      </c>
      <c r="G251" t="str">
        <f>"'"&amp;Data!F251&amp;"',"</f>
        <v>'120nH',</v>
      </c>
      <c r="H251" t="str">
        <f>"'"&amp;Data!G251&amp;"',"</f>
        <v>'±10%',</v>
      </c>
      <c r="I251" t="str">
        <f>"'"&amp;Data!H251&amp;"',"</f>
        <v>'https://www.promelec.ru/pdf/LCN-Series.pdf',</v>
      </c>
      <c r="J251" t="str">
        <f>"'"&amp;Data!I251&amp;"',"</f>
        <v>'Datasheet',</v>
      </c>
      <c r="K251" t="str">
        <f>"'"&amp;Data!J251&amp;"',"</f>
        <v>'1008',</v>
      </c>
      <c r="L251" t="str">
        <f>"'"&amp;Data!K251&amp;"',"</f>
        <v>'Yageo',</v>
      </c>
      <c r="M251" t="str">
        <f>"'"&amp;Data!L251&amp;"',"</f>
        <v>'SMD катушка индуктивности',</v>
      </c>
      <c r="N251" t="str">
        <f>"'"&amp;Data!M251&amp;"',"</f>
        <v>'',</v>
      </c>
      <c r="O251" t="str">
        <f>"'"&amp;Data!N251&amp;"');"</f>
        <v>'Промэлектроника');</v>
      </c>
      <c r="P251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('LCN1008T-R12K','Inductor','./sch/passive.SchLib','LCN1008','./pcb/YageoLCNSeries.PcbLib','120nH','±10%','https://www.promelec.ru/pdf/LCN-Series.pdf','Datasheet','1008','Yageo','SMD катушка индуктивности','','Промэлектроника');</v>
      </c>
    </row>
    <row r="252" spans="1:16" x14ac:dyDescent="0.25">
      <c r="A252" t="s">
        <v>38</v>
      </c>
      <c r="B252" t="str">
        <f>"'"&amp;Data!A252&amp;"',"</f>
        <v>'LCN1008T-R15G',</v>
      </c>
      <c r="C252" t="str">
        <f>"'"&amp;Data!B252&amp;"',"</f>
        <v>'Inductor',</v>
      </c>
      <c r="D252" t="str">
        <f>"'"&amp;Data!C252&amp;"',"</f>
        <v>'./sch/passive.SchLib',</v>
      </c>
      <c r="E252" t="str">
        <f>"'"&amp;Data!D252&amp;"',"</f>
        <v>'LCN1008',</v>
      </c>
      <c r="F252" t="str">
        <f>"'"&amp;Data!E252&amp;"',"</f>
        <v>'./pcb/YageoLCNSeries.PcbLib',</v>
      </c>
      <c r="G252" t="str">
        <f>"'"&amp;Data!F252&amp;"',"</f>
        <v>'150nH',</v>
      </c>
      <c r="H252" t="str">
        <f>"'"&amp;Data!G252&amp;"',"</f>
        <v>'±2%',</v>
      </c>
      <c r="I252" t="str">
        <f>"'"&amp;Data!H252&amp;"',"</f>
        <v>'https://www.promelec.ru/pdf/LCN-Series.pdf',</v>
      </c>
      <c r="J252" t="str">
        <f>"'"&amp;Data!I252&amp;"',"</f>
        <v>'Datasheet',</v>
      </c>
      <c r="K252" t="str">
        <f>"'"&amp;Data!J252&amp;"',"</f>
        <v>'1008',</v>
      </c>
      <c r="L252" t="str">
        <f>"'"&amp;Data!K252&amp;"',"</f>
        <v>'Yageo',</v>
      </c>
      <c r="M252" t="str">
        <f>"'"&amp;Data!L252&amp;"',"</f>
        <v>'SMD катушка индуктивности',</v>
      </c>
      <c r="N252" t="str">
        <f>"'"&amp;Data!M252&amp;"',"</f>
        <v>'',</v>
      </c>
      <c r="O252" t="str">
        <f>"'"&amp;Data!N252&amp;"');"</f>
        <v>'Промэлектроника');</v>
      </c>
      <c r="P252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('LCN1008T-R15G','Inductor','./sch/passive.SchLib','LCN1008','./pcb/YageoLCNSeries.PcbLib','150nH','±2%','https://www.promelec.ru/pdf/LCN-Series.pdf','Datasheet','1008','Yageo','SMD катушка индуктивности','','Промэлектроника');</v>
      </c>
    </row>
    <row r="253" spans="1:16" x14ac:dyDescent="0.25">
      <c r="A253" t="s">
        <v>38</v>
      </c>
      <c r="B253" t="str">
        <f>"'"&amp;Data!A253&amp;"',"</f>
        <v>'LCN1008T-R15J',</v>
      </c>
      <c r="C253" t="str">
        <f>"'"&amp;Data!B253&amp;"',"</f>
        <v>'Inductor',</v>
      </c>
      <c r="D253" t="str">
        <f>"'"&amp;Data!C253&amp;"',"</f>
        <v>'./sch/passive.SchLib',</v>
      </c>
      <c r="E253" t="str">
        <f>"'"&amp;Data!D253&amp;"',"</f>
        <v>'LCN1008',</v>
      </c>
      <c r="F253" t="str">
        <f>"'"&amp;Data!E253&amp;"',"</f>
        <v>'./pcb/YageoLCNSeries.PcbLib',</v>
      </c>
      <c r="G253" t="str">
        <f>"'"&amp;Data!F253&amp;"',"</f>
        <v>'150nH',</v>
      </c>
      <c r="H253" t="str">
        <f>"'"&amp;Data!G253&amp;"',"</f>
        <v>'±5%',</v>
      </c>
      <c r="I253" t="str">
        <f>"'"&amp;Data!H253&amp;"',"</f>
        <v>'https://www.promelec.ru/pdf/LCN-Series.pdf',</v>
      </c>
      <c r="J253" t="str">
        <f>"'"&amp;Data!I253&amp;"',"</f>
        <v>'Datasheet',</v>
      </c>
      <c r="K253" t="str">
        <f>"'"&amp;Data!J253&amp;"',"</f>
        <v>'1008',</v>
      </c>
      <c r="L253" t="str">
        <f>"'"&amp;Data!K253&amp;"',"</f>
        <v>'Yageo',</v>
      </c>
      <c r="M253" t="str">
        <f>"'"&amp;Data!L253&amp;"',"</f>
        <v>'SMD катушка индуктивности',</v>
      </c>
      <c r="N253" t="str">
        <f>"'"&amp;Data!M253&amp;"',"</f>
        <v>'',</v>
      </c>
      <c r="O253" t="str">
        <f>"'"&amp;Data!N253&amp;"');"</f>
        <v>'Промэлектроника');</v>
      </c>
      <c r="P253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('LCN1008T-R15J','Inductor','./sch/passive.SchLib','LCN1008','./pcb/YageoLCNSeries.PcbLib','150nH','±5%','https://www.promelec.ru/pdf/LCN-Series.pdf','Datasheet','1008','Yageo','SMD катушка индуктивности','','Промэлектроника');</v>
      </c>
    </row>
    <row r="254" spans="1:16" x14ac:dyDescent="0.25">
      <c r="A254" t="s">
        <v>38</v>
      </c>
      <c r="B254" t="str">
        <f>"'"&amp;Data!A254&amp;"',"</f>
        <v>'LCN1008T-R15K',</v>
      </c>
      <c r="C254" t="str">
        <f>"'"&amp;Data!B254&amp;"',"</f>
        <v>'Inductor',</v>
      </c>
      <c r="D254" t="str">
        <f>"'"&amp;Data!C254&amp;"',"</f>
        <v>'./sch/passive.SchLib',</v>
      </c>
      <c r="E254" t="str">
        <f>"'"&amp;Data!D254&amp;"',"</f>
        <v>'LCN1008',</v>
      </c>
      <c r="F254" t="str">
        <f>"'"&amp;Data!E254&amp;"',"</f>
        <v>'./pcb/YageoLCNSeries.PcbLib',</v>
      </c>
      <c r="G254" t="str">
        <f>"'"&amp;Data!F254&amp;"',"</f>
        <v>'150nH',</v>
      </c>
      <c r="H254" t="str">
        <f>"'"&amp;Data!G254&amp;"',"</f>
        <v>'±10%',</v>
      </c>
      <c r="I254" t="str">
        <f>"'"&amp;Data!H254&amp;"',"</f>
        <v>'https://www.promelec.ru/pdf/LCN-Series.pdf',</v>
      </c>
      <c r="J254" t="str">
        <f>"'"&amp;Data!I254&amp;"',"</f>
        <v>'Datasheet',</v>
      </c>
      <c r="K254" t="str">
        <f>"'"&amp;Data!J254&amp;"',"</f>
        <v>'1008',</v>
      </c>
      <c r="L254" t="str">
        <f>"'"&amp;Data!K254&amp;"',"</f>
        <v>'Yageo',</v>
      </c>
      <c r="M254" t="str">
        <f>"'"&amp;Data!L254&amp;"',"</f>
        <v>'SMD катушка индуктивности',</v>
      </c>
      <c r="N254" t="str">
        <f>"'"&amp;Data!M254&amp;"',"</f>
        <v>'',</v>
      </c>
      <c r="O254" t="str">
        <f>"'"&amp;Data!N254&amp;"');"</f>
        <v>'Промэлектроника');</v>
      </c>
      <c r="P254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('LCN1008T-R15K','Inductor','./sch/passive.SchLib','LCN1008','./pcb/YageoLCNSeries.PcbLib','150nH','±10%','https://www.promelec.ru/pdf/LCN-Series.pdf','Datasheet','1008','Yageo','SMD катушка индуктивности','','Промэлектроника');</v>
      </c>
    </row>
    <row r="255" spans="1:16" x14ac:dyDescent="0.25">
      <c r="A255" t="s">
        <v>38</v>
      </c>
      <c r="B255" t="str">
        <f>"'"&amp;Data!A255&amp;"',"</f>
        <v>'LCN1008T-R18G',</v>
      </c>
      <c r="C255" t="str">
        <f>"'"&amp;Data!B255&amp;"',"</f>
        <v>'Inductor',</v>
      </c>
      <c r="D255" t="str">
        <f>"'"&amp;Data!C255&amp;"',"</f>
        <v>'./sch/passive.SchLib',</v>
      </c>
      <c r="E255" t="str">
        <f>"'"&amp;Data!D255&amp;"',"</f>
        <v>'LCN1008',</v>
      </c>
      <c r="F255" t="str">
        <f>"'"&amp;Data!E255&amp;"',"</f>
        <v>'./pcb/YageoLCNSeries.PcbLib',</v>
      </c>
      <c r="G255" t="str">
        <f>"'"&amp;Data!F255&amp;"',"</f>
        <v>'180nH',</v>
      </c>
      <c r="H255" t="str">
        <f>"'"&amp;Data!G255&amp;"',"</f>
        <v>'±2%',</v>
      </c>
      <c r="I255" t="str">
        <f>"'"&amp;Data!H255&amp;"',"</f>
        <v>'https://www.promelec.ru/pdf/LCN-Series.pdf',</v>
      </c>
      <c r="J255" t="str">
        <f>"'"&amp;Data!I255&amp;"',"</f>
        <v>'Datasheet',</v>
      </c>
      <c r="K255" t="str">
        <f>"'"&amp;Data!J255&amp;"',"</f>
        <v>'1008',</v>
      </c>
      <c r="L255" t="str">
        <f>"'"&amp;Data!K255&amp;"',"</f>
        <v>'Yageo',</v>
      </c>
      <c r="M255" t="str">
        <f>"'"&amp;Data!L255&amp;"',"</f>
        <v>'SMD катушка индуктивности',</v>
      </c>
      <c r="N255" t="str">
        <f>"'"&amp;Data!M255&amp;"',"</f>
        <v>'',</v>
      </c>
      <c r="O255" t="str">
        <f>"'"&amp;Data!N255&amp;"');"</f>
        <v>'Промэлектроника');</v>
      </c>
      <c r="P255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('LCN1008T-R18G','Inductor','./sch/passive.SchLib','LCN1008','./pcb/YageoLCNSeries.PcbLib','180nH','±2%','https://www.promelec.ru/pdf/LCN-Series.pdf','Datasheet','1008','Yageo','SMD катушка индуктивности','','Промэлектроника');</v>
      </c>
    </row>
    <row r="256" spans="1:16" x14ac:dyDescent="0.25">
      <c r="A256" t="s">
        <v>38</v>
      </c>
      <c r="B256" t="str">
        <f>"'"&amp;Data!A256&amp;"',"</f>
        <v>'LCN1008T-R18J',</v>
      </c>
      <c r="C256" t="str">
        <f>"'"&amp;Data!B256&amp;"',"</f>
        <v>'Inductor',</v>
      </c>
      <c r="D256" t="str">
        <f>"'"&amp;Data!C256&amp;"',"</f>
        <v>'./sch/passive.SchLib',</v>
      </c>
      <c r="E256" t="str">
        <f>"'"&amp;Data!D256&amp;"',"</f>
        <v>'LCN1008',</v>
      </c>
      <c r="F256" t="str">
        <f>"'"&amp;Data!E256&amp;"',"</f>
        <v>'./pcb/YageoLCNSeries.PcbLib',</v>
      </c>
      <c r="G256" t="str">
        <f>"'"&amp;Data!F256&amp;"',"</f>
        <v>'180nH',</v>
      </c>
      <c r="H256" t="str">
        <f>"'"&amp;Data!G256&amp;"',"</f>
        <v>'±5%',</v>
      </c>
      <c r="I256" t="str">
        <f>"'"&amp;Data!H256&amp;"',"</f>
        <v>'https://www.promelec.ru/pdf/LCN-Series.pdf',</v>
      </c>
      <c r="J256" t="str">
        <f>"'"&amp;Data!I256&amp;"',"</f>
        <v>'Datasheet',</v>
      </c>
      <c r="K256" t="str">
        <f>"'"&amp;Data!J256&amp;"',"</f>
        <v>'1008',</v>
      </c>
      <c r="L256" t="str">
        <f>"'"&amp;Data!K256&amp;"',"</f>
        <v>'Yageo',</v>
      </c>
      <c r="M256" t="str">
        <f>"'"&amp;Data!L256&amp;"',"</f>
        <v>'SMD катушка индуктивности',</v>
      </c>
      <c r="N256" t="str">
        <f>"'"&amp;Data!M256&amp;"',"</f>
        <v>'',</v>
      </c>
      <c r="O256" t="str">
        <f>"'"&amp;Data!N256&amp;"');"</f>
        <v>'Промэлектроника');</v>
      </c>
      <c r="P256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('LCN1008T-R18J','Inductor','./sch/passive.SchLib','LCN1008','./pcb/YageoLCNSeries.PcbLib','180nH','±5%','https://www.promelec.ru/pdf/LCN-Series.pdf','Datasheet','1008','Yageo','SMD катушка индуктивности','','Промэлектроника');</v>
      </c>
    </row>
    <row r="257" spans="1:16" x14ac:dyDescent="0.25">
      <c r="A257" t="s">
        <v>38</v>
      </c>
      <c r="B257" t="str">
        <f>"'"&amp;Data!A257&amp;"',"</f>
        <v>'LCN1008T-R18K',</v>
      </c>
      <c r="C257" t="str">
        <f>"'"&amp;Data!B257&amp;"',"</f>
        <v>'Inductor',</v>
      </c>
      <c r="D257" t="str">
        <f>"'"&amp;Data!C257&amp;"',"</f>
        <v>'./sch/passive.SchLib',</v>
      </c>
      <c r="E257" t="str">
        <f>"'"&amp;Data!D257&amp;"',"</f>
        <v>'LCN1008',</v>
      </c>
      <c r="F257" t="str">
        <f>"'"&amp;Data!E257&amp;"',"</f>
        <v>'./pcb/YageoLCNSeries.PcbLib',</v>
      </c>
      <c r="G257" t="str">
        <f>"'"&amp;Data!F257&amp;"',"</f>
        <v>'180nH',</v>
      </c>
      <c r="H257" t="str">
        <f>"'"&amp;Data!G257&amp;"',"</f>
        <v>'±10%',</v>
      </c>
      <c r="I257" t="str">
        <f>"'"&amp;Data!H257&amp;"',"</f>
        <v>'https://www.promelec.ru/pdf/LCN-Series.pdf',</v>
      </c>
      <c r="J257" t="str">
        <f>"'"&amp;Data!I257&amp;"',"</f>
        <v>'Datasheet',</v>
      </c>
      <c r="K257" t="str">
        <f>"'"&amp;Data!J257&amp;"',"</f>
        <v>'1008',</v>
      </c>
      <c r="L257" t="str">
        <f>"'"&amp;Data!K257&amp;"',"</f>
        <v>'Yageo',</v>
      </c>
      <c r="M257" t="str">
        <f>"'"&amp;Data!L257&amp;"',"</f>
        <v>'SMD катушка индуктивности',</v>
      </c>
      <c r="N257" t="str">
        <f>"'"&amp;Data!M257&amp;"',"</f>
        <v>'',</v>
      </c>
      <c r="O257" t="str">
        <f>"'"&amp;Data!N257&amp;"');"</f>
        <v>'Промэлектроника');</v>
      </c>
      <c r="P257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('LCN1008T-R18K','Inductor','./sch/passive.SchLib','LCN1008','./pcb/YageoLCNSeries.PcbLib','180nH','±10%','https://www.promelec.ru/pdf/LCN-Series.pdf','Datasheet','1008','Yageo','SMD катушка индуктивности','','Промэлектроника');</v>
      </c>
    </row>
    <row r="258" spans="1:16" x14ac:dyDescent="0.25">
      <c r="A258" t="s">
        <v>38</v>
      </c>
      <c r="B258" t="str">
        <f>"'"&amp;Data!A258&amp;"',"</f>
        <v>'LCN1008T-R22G',</v>
      </c>
      <c r="C258" t="str">
        <f>"'"&amp;Data!B258&amp;"',"</f>
        <v>'Inductor',</v>
      </c>
      <c r="D258" t="str">
        <f>"'"&amp;Data!C258&amp;"',"</f>
        <v>'./sch/passive.SchLib',</v>
      </c>
      <c r="E258" t="str">
        <f>"'"&amp;Data!D258&amp;"',"</f>
        <v>'LCN1008',</v>
      </c>
      <c r="F258" t="str">
        <f>"'"&amp;Data!E258&amp;"',"</f>
        <v>'./pcb/YageoLCNSeries.PcbLib',</v>
      </c>
      <c r="G258" t="str">
        <f>"'"&amp;Data!F258&amp;"',"</f>
        <v>'220nH',</v>
      </c>
      <c r="H258" t="str">
        <f>"'"&amp;Data!G258&amp;"',"</f>
        <v>'±2%',</v>
      </c>
      <c r="I258" t="str">
        <f>"'"&amp;Data!H258&amp;"',"</f>
        <v>'https://www.promelec.ru/pdf/LCN-Series.pdf',</v>
      </c>
      <c r="J258" t="str">
        <f>"'"&amp;Data!I258&amp;"',"</f>
        <v>'Datasheet',</v>
      </c>
      <c r="K258" t="str">
        <f>"'"&amp;Data!J258&amp;"',"</f>
        <v>'1008',</v>
      </c>
      <c r="L258" t="str">
        <f>"'"&amp;Data!K258&amp;"',"</f>
        <v>'Yageo',</v>
      </c>
      <c r="M258" t="str">
        <f>"'"&amp;Data!L258&amp;"',"</f>
        <v>'SMD катушка индуктивности',</v>
      </c>
      <c r="N258" t="str">
        <f>"'"&amp;Data!M258&amp;"',"</f>
        <v>'',</v>
      </c>
      <c r="O258" t="str">
        <f>"'"&amp;Data!N258&amp;"');"</f>
        <v>'Промэлектроника');</v>
      </c>
      <c r="P258" t="str">
        <f t="shared" si="3"/>
        <v>INSERT INTO 'InductSMD'('PartNumber','Library Ref','Library Path','Footprint Ref','Footprint Path','Value','Tolerance','ComponentLink1URL','ComponentLink1Description','Package','Manufacturer','Note','Price','Supplier') VALUES ('LCN1008T-R22G','Inductor','./sch/passive.SchLib','LCN1008','./pcb/YageoLCNSeries.PcbLib','220nH','±2%','https://www.promelec.ru/pdf/LCN-Series.pdf','Datasheet','1008','Yageo','SMD катушка индуктивности','','Промэлектроника');</v>
      </c>
    </row>
    <row r="259" spans="1:16" x14ac:dyDescent="0.25">
      <c r="A259" t="s">
        <v>38</v>
      </c>
      <c r="B259" t="str">
        <f>"'"&amp;Data!A259&amp;"',"</f>
        <v>'LCN1008T-R22J',</v>
      </c>
      <c r="C259" t="str">
        <f>"'"&amp;Data!B259&amp;"',"</f>
        <v>'Inductor',</v>
      </c>
      <c r="D259" t="str">
        <f>"'"&amp;Data!C259&amp;"',"</f>
        <v>'./sch/passive.SchLib',</v>
      </c>
      <c r="E259" t="str">
        <f>"'"&amp;Data!D259&amp;"',"</f>
        <v>'LCN1008',</v>
      </c>
      <c r="F259" t="str">
        <f>"'"&amp;Data!E259&amp;"',"</f>
        <v>'./pcb/YageoLCNSeries.PcbLib',</v>
      </c>
      <c r="G259" t="str">
        <f>"'"&amp;Data!F259&amp;"',"</f>
        <v>'220nH',</v>
      </c>
      <c r="H259" t="str">
        <f>"'"&amp;Data!G259&amp;"',"</f>
        <v>'±5%',</v>
      </c>
      <c r="I259" t="str">
        <f>"'"&amp;Data!H259&amp;"',"</f>
        <v>'https://www.promelec.ru/pdf/LCN-Series.pdf',</v>
      </c>
      <c r="J259" t="str">
        <f>"'"&amp;Data!I259&amp;"',"</f>
        <v>'Datasheet',</v>
      </c>
      <c r="K259" t="str">
        <f>"'"&amp;Data!J259&amp;"',"</f>
        <v>'1008',</v>
      </c>
      <c r="L259" t="str">
        <f>"'"&amp;Data!K259&amp;"',"</f>
        <v>'Yageo',</v>
      </c>
      <c r="M259" t="str">
        <f>"'"&amp;Data!L259&amp;"',"</f>
        <v>'SMD катушка индуктивности',</v>
      </c>
      <c r="N259" t="str">
        <f>"'"&amp;Data!M259&amp;"',"</f>
        <v>'',</v>
      </c>
      <c r="O259" t="str">
        <f>"'"&amp;Data!N259&amp;"');"</f>
        <v>'Промэлектроника');</v>
      </c>
      <c r="P259" t="str">
        <f t="shared" ref="P259:P322" si="4">CONCATENATE(A259,B259,C259,D259,E259,F259,G259,H259,I259,J259,K259,L259,M259,N259,O259)</f>
        <v>INSERT INTO 'InductSMD'('PartNumber','Library Ref','Library Path','Footprint Ref','Footprint Path','Value','Tolerance','ComponentLink1URL','ComponentLink1Description','Package','Manufacturer','Note','Price','Supplier') VALUES ('LCN1008T-R22J','Inductor','./sch/passive.SchLib','LCN1008','./pcb/YageoLCNSeries.PcbLib','220nH','±5%','https://www.promelec.ru/pdf/LCN-Series.pdf','Datasheet','1008','Yageo','SMD катушка индуктивности','','Промэлектроника');</v>
      </c>
    </row>
    <row r="260" spans="1:16" x14ac:dyDescent="0.25">
      <c r="A260" t="s">
        <v>38</v>
      </c>
      <c r="B260" t="str">
        <f>"'"&amp;Data!A260&amp;"',"</f>
        <v>'LCN1008T-R22K',</v>
      </c>
      <c r="C260" t="str">
        <f>"'"&amp;Data!B260&amp;"',"</f>
        <v>'Inductor',</v>
      </c>
      <c r="D260" t="str">
        <f>"'"&amp;Data!C260&amp;"',"</f>
        <v>'./sch/passive.SchLib',</v>
      </c>
      <c r="E260" t="str">
        <f>"'"&amp;Data!D260&amp;"',"</f>
        <v>'LCN1008',</v>
      </c>
      <c r="F260" t="str">
        <f>"'"&amp;Data!E260&amp;"',"</f>
        <v>'./pcb/YageoLCNSeries.PcbLib',</v>
      </c>
      <c r="G260" t="str">
        <f>"'"&amp;Data!F260&amp;"',"</f>
        <v>'220nH',</v>
      </c>
      <c r="H260" t="str">
        <f>"'"&amp;Data!G260&amp;"',"</f>
        <v>'±10%',</v>
      </c>
      <c r="I260" t="str">
        <f>"'"&amp;Data!H260&amp;"',"</f>
        <v>'https://www.promelec.ru/pdf/LCN-Series.pdf',</v>
      </c>
      <c r="J260" t="str">
        <f>"'"&amp;Data!I260&amp;"',"</f>
        <v>'Datasheet',</v>
      </c>
      <c r="K260" t="str">
        <f>"'"&amp;Data!J260&amp;"',"</f>
        <v>'1008',</v>
      </c>
      <c r="L260" t="str">
        <f>"'"&amp;Data!K260&amp;"',"</f>
        <v>'Yageo',</v>
      </c>
      <c r="M260" t="str">
        <f>"'"&amp;Data!L260&amp;"',"</f>
        <v>'SMD катушка индуктивности',</v>
      </c>
      <c r="N260" t="str">
        <f>"'"&amp;Data!M260&amp;"',"</f>
        <v>'',</v>
      </c>
      <c r="O260" t="str">
        <f>"'"&amp;Data!N260&amp;"');"</f>
        <v>'Промэлектроника');</v>
      </c>
      <c r="P26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('LCN1008T-R22K','Inductor','./sch/passive.SchLib','LCN1008','./pcb/YageoLCNSeries.PcbLib','220nH','±10%','https://www.promelec.ru/pdf/LCN-Series.pdf','Datasheet','1008','Yageo','SMD катушка индуктивности','','Промэлектроника');</v>
      </c>
    </row>
    <row r="261" spans="1:16" x14ac:dyDescent="0.25">
      <c r="A261" t="s">
        <v>38</v>
      </c>
      <c r="B261" t="str">
        <f>"'"&amp;Data!A261&amp;"',"</f>
        <v>'LCN1008T-R27G',</v>
      </c>
      <c r="C261" t="str">
        <f>"'"&amp;Data!B261&amp;"',"</f>
        <v>'Inductor',</v>
      </c>
      <c r="D261" t="str">
        <f>"'"&amp;Data!C261&amp;"',"</f>
        <v>'./sch/passive.SchLib',</v>
      </c>
      <c r="E261" t="str">
        <f>"'"&amp;Data!D261&amp;"',"</f>
        <v>'LCN1008',</v>
      </c>
      <c r="F261" t="str">
        <f>"'"&amp;Data!E261&amp;"',"</f>
        <v>'./pcb/YageoLCNSeries.PcbLib',</v>
      </c>
      <c r="G261" t="str">
        <f>"'"&amp;Data!F261&amp;"',"</f>
        <v>'270nH',</v>
      </c>
      <c r="H261" t="str">
        <f>"'"&amp;Data!G261&amp;"',"</f>
        <v>'±2%',</v>
      </c>
      <c r="I261" t="str">
        <f>"'"&amp;Data!H261&amp;"',"</f>
        <v>'https://www.promelec.ru/pdf/LCN-Series.pdf',</v>
      </c>
      <c r="J261" t="str">
        <f>"'"&amp;Data!I261&amp;"',"</f>
        <v>'Datasheet',</v>
      </c>
      <c r="K261" t="str">
        <f>"'"&amp;Data!J261&amp;"',"</f>
        <v>'1008',</v>
      </c>
      <c r="L261" t="str">
        <f>"'"&amp;Data!K261&amp;"',"</f>
        <v>'Yageo',</v>
      </c>
      <c r="M261" t="str">
        <f>"'"&amp;Data!L261&amp;"',"</f>
        <v>'SMD катушка индуктивности',</v>
      </c>
      <c r="N261" t="str">
        <f>"'"&amp;Data!M261&amp;"',"</f>
        <v>'',</v>
      </c>
      <c r="O261" t="str">
        <f>"'"&amp;Data!N261&amp;"');"</f>
        <v>'Промэлектроника');</v>
      </c>
      <c r="P26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('LCN1008T-R27G','Inductor','./sch/passive.SchLib','LCN1008','./pcb/YageoLCNSeries.PcbLib','270nH','±2%','https://www.promelec.ru/pdf/LCN-Series.pdf','Datasheet','1008','Yageo','SMD катушка индуктивности','','Промэлектроника');</v>
      </c>
    </row>
    <row r="262" spans="1:16" x14ac:dyDescent="0.25">
      <c r="A262" t="s">
        <v>38</v>
      </c>
      <c r="B262" t="str">
        <f>"'"&amp;Data!A262&amp;"',"</f>
        <v>'LCN1008T-R27J',</v>
      </c>
      <c r="C262" t="str">
        <f>"'"&amp;Data!B262&amp;"',"</f>
        <v>'Inductor',</v>
      </c>
      <c r="D262" t="str">
        <f>"'"&amp;Data!C262&amp;"',"</f>
        <v>'./sch/passive.SchLib',</v>
      </c>
      <c r="E262" t="str">
        <f>"'"&amp;Data!D262&amp;"',"</f>
        <v>'LCN1008',</v>
      </c>
      <c r="F262" t="str">
        <f>"'"&amp;Data!E262&amp;"',"</f>
        <v>'./pcb/YageoLCNSeries.PcbLib',</v>
      </c>
      <c r="G262" t="str">
        <f>"'"&amp;Data!F262&amp;"',"</f>
        <v>'270nH',</v>
      </c>
      <c r="H262" t="str">
        <f>"'"&amp;Data!G262&amp;"',"</f>
        <v>'±5%',</v>
      </c>
      <c r="I262" t="str">
        <f>"'"&amp;Data!H262&amp;"',"</f>
        <v>'https://www.promelec.ru/pdf/LCN-Series.pdf',</v>
      </c>
      <c r="J262" t="str">
        <f>"'"&amp;Data!I262&amp;"',"</f>
        <v>'Datasheet',</v>
      </c>
      <c r="K262" t="str">
        <f>"'"&amp;Data!J262&amp;"',"</f>
        <v>'1008',</v>
      </c>
      <c r="L262" t="str">
        <f>"'"&amp;Data!K262&amp;"',"</f>
        <v>'Yageo',</v>
      </c>
      <c r="M262" t="str">
        <f>"'"&amp;Data!L262&amp;"',"</f>
        <v>'SMD катушка индуктивности',</v>
      </c>
      <c r="N262" t="str">
        <f>"'"&amp;Data!M262&amp;"',"</f>
        <v>'',</v>
      </c>
      <c r="O262" t="str">
        <f>"'"&amp;Data!N262&amp;"');"</f>
        <v>'Промэлектроника');</v>
      </c>
      <c r="P26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('LCN1008T-R27J','Inductor','./sch/passive.SchLib','LCN1008','./pcb/YageoLCNSeries.PcbLib','270nH','±5%','https://www.promelec.ru/pdf/LCN-Series.pdf','Datasheet','1008','Yageo','SMD катушка индуктивности','','Промэлектроника');</v>
      </c>
    </row>
    <row r="263" spans="1:16" x14ac:dyDescent="0.25">
      <c r="A263" t="s">
        <v>38</v>
      </c>
      <c r="B263" t="str">
        <f>"'"&amp;Data!A263&amp;"',"</f>
        <v>'LCN1008T-R27K',</v>
      </c>
      <c r="C263" t="str">
        <f>"'"&amp;Data!B263&amp;"',"</f>
        <v>'Inductor',</v>
      </c>
      <c r="D263" t="str">
        <f>"'"&amp;Data!C263&amp;"',"</f>
        <v>'./sch/passive.SchLib',</v>
      </c>
      <c r="E263" t="str">
        <f>"'"&amp;Data!D263&amp;"',"</f>
        <v>'LCN1008',</v>
      </c>
      <c r="F263" t="str">
        <f>"'"&amp;Data!E263&amp;"',"</f>
        <v>'./pcb/YageoLCNSeries.PcbLib',</v>
      </c>
      <c r="G263" t="str">
        <f>"'"&amp;Data!F263&amp;"',"</f>
        <v>'270nH',</v>
      </c>
      <c r="H263" t="str">
        <f>"'"&amp;Data!G263&amp;"',"</f>
        <v>'±10%',</v>
      </c>
      <c r="I263" t="str">
        <f>"'"&amp;Data!H263&amp;"',"</f>
        <v>'https://www.promelec.ru/pdf/LCN-Series.pdf',</v>
      </c>
      <c r="J263" t="str">
        <f>"'"&amp;Data!I263&amp;"',"</f>
        <v>'Datasheet',</v>
      </c>
      <c r="K263" t="str">
        <f>"'"&amp;Data!J263&amp;"',"</f>
        <v>'1008',</v>
      </c>
      <c r="L263" t="str">
        <f>"'"&amp;Data!K263&amp;"',"</f>
        <v>'Yageo',</v>
      </c>
      <c r="M263" t="str">
        <f>"'"&amp;Data!L263&amp;"',"</f>
        <v>'SMD катушка индуктивности',</v>
      </c>
      <c r="N263" t="str">
        <f>"'"&amp;Data!M263&amp;"',"</f>
        <v>'',</v>
      </c>
      <c r="O263" t="str">
        <f>"'"&amp;Data!N263&amp;"');"</f>
        <v>'Промэлектроника');</v>
      </c>
      <c r="P26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('LCN1008T-R27K','Inductor','./sch/passive.SchLib','LCN1008','./pcb/YageoLCNSeries.PcbLib','270nH','±10%','https://www.promelec.ru/pdf/LCN-Series.pdf','Datasheet','1008','Yageo','SMD катушка индуктивности','','Промэлектроника');</v>
      </c>
    </row>
    <row r="264" spans="1:16" x14ac:dyDescent="0.25">
      <c r="A264" t="s">
        <v>38</v>
      </c>
      <c r="B264" t="str">
        <f>"'"&amp;Data!A264&amp;"',"</f>
        <v>'LCN1008T-R33G',</v>
      </c>
      <c r="C264" t="str">
        <f>"'"&amp;Data!B264&amp;"',"</f>
        <v>'Inductor',</v>
      </c>
      <c r="D264" t="str">
        <f>"'"&amp;Data!C264&amp;"',"</f>
        <v>'./sch/passive.SchLib',</v>
      </c>
      <c r="E264" t="str">
        <f>"'"&amp;Data!D264&amp;"',"</f>
        <v>'LCN1008',</v>
      </c>
      <c r="F264" t="str">
        <f>"'"&amp;Data!E264&amp;"',"</f>
        <v>'./pcb/YageoLCNSeries.PcbLib',</v>
      </c>
      <c r="G264" t="str">
        <f>"'"&amp;Data!F264&amp;"',"</f>
        <v>'330nH',</v>
      </c>
      <c r="H264" t="str">
        <f>"'"&amp;Data!G264&amp;"',"</f>
        <v>'±2%',</v>
      </c>
      <c r="I264" t="str">
        <f>"'"&amp;Data!H264&amp;"',"</f>
        <v>'https://www.promelec.ru/pdf/LCN-Series.pdf',</v>
      </c>
      <c r="J264" t="str">
        <f>"'"&amp;Data!I264&amp;"',"</f>
        <v>'Datasheet',</v>
      </c>
      <c r="K264" t="str">
        <f>"'"&amp;Data!J264&amp;"',"</f>
        <v>'1008',</v>
      </c>
      <c r="L264" t="str">
        <f>"'"&amp;Data!K264&amp;"',"</f>
        <v>'Yageo',</v>
      </c>
      <c r="M264" t="str">
        <f>"'"&amp;Data!L264&amp;"',"</f>
        <v>'SMD катушка индуктивности',</v>
      </c>
      <c r="N264" t="str">
        <f>"'"&amp;Data!M264&amp;"',"</f>
        <v>'',</v>
      </c>
      <c r="O264" t="str">
        <f>"'"&amp;Data!N264&amp;"');"</f>
        <v>'Промэлектроника');</v>
      </c>
      <c r="P26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('LCN1008T-R33G','Inductor','./sch/passive.SchLib','LCN1008','./pcb/YageoLCNSeries.PcbLib','330nH','±2%','https://www.promelec.ru/pdf/LCN-Series.pdf','Datasheet','1008','Yageo','SMD катушка индуктивности','','Промэлектроника');</v>
      </c>
    </row>
    <row r="265" spans="1:16" x14ac:dyDescent="0.25">
      <c r="A265" t="s">
        <v>38</v>
      </c>
      <c r="B265" t="str">
        <f>"'"&amp;Data!A265&amp;"',"</f>
        <v>'LCN1008T-R33J',</v>
      </c>
      <c r="C265" t="str">
        <f>"'"&amp;Data!B265&amp;"',"</f>
        <v>'Inductor',</v>
      </c>
      <c r="D265" t="str">
        <f>"'"&amp;Data!C265&amp;"',"</f>
        <v>'./sch/passive.SchLib',</v>
      </c>
      <c r="E265" t="str">
        <f>"'"&amp;Data!D265&amp;"',"</f>
        <v>'LCN1008',</v>
      </c>
      <c r="F265" t="str">
        <f>"'"&amp;Data!E265&amp;"',"</f>
        <v>'./pcb/YageoLCNSeries.PcbLib',</v>
      </c>
      <c r="G265" t="str">
        <f>"'"&amp;Data!F265&amp;"',"</f>
        <v>'330nH',</v>
      </c>
      <c r="H265" t="str">
        <f>"'"&amp;Data!G265&amp;"',"</f>
        <v>'±5%',</v>
      </c>
      <c r="I265" t="str">
        <f>"'"&amp;Data!H265&amp;"',"</f>
        <v>'https://www.promelec.ru/pdf/LCN-Series.pdf',</v>
      </c>
      <c r="J265" t="str">
        <f>"'"&amp;Data!I265&amp;"',"</f>
        <v>'Datasheet',</v>
      </c>
      <c r="K265" t="str">
        <f>"'"&amp;Data!J265&amp;"',"</f>
        <v>'1008',</v>
      </c>
      <c r="L265" t="str">
        <f>"'"&amp;Data!K265&amp;"',"</f>
        <v>'Yageo',</v>
      </c>
      <c r="M265" t="str">
        <f>"'"&amp;Data!L265&amp;"',"</f>
        <v>'SMD катушка индуктивности',</v>
      </c>
      <c r="N265" t="str">
        <f>"'"&amp;Data!M265&amp;"',"</f>
        <v>'',</v>
      </c>
      <c r="O265" t="str">
        <f>"'"&amp;Data!N265&amp;"');"</f>
        <v>'Промэлектроника');</v>
      </c>
      <c r="P26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('LCN1008T-R33J','Inductor','./sch/passive.SchLib','LCN1008','./pcb/YageoLCNSeries.PcbLib','330nH','±5%','https://www.promelec.ru/pdf/LCN-Series.pdf','Datasheet','1008','Yageo','SMD катушка индуктивности','','Промэлектроника');</v>
      </c>
    </row>
    <row r="266" spans="1:16" x14ac:dyDescent="0.25">
      <c r="A266" t="s">
        <v>38</v>
      </c>
      <c r="B266" t="str">
        <f>"'"&amp;Data!A266&amp;"',"</f>
        <v>'LCN1008T-R33K',</v>
      </c>
      <c r="C266" t="str">
        <f>"'"&amp;Data!B266&amp;"',"</f>
        <v>'Inductor',</v>
      </c>
      <c r="D266" t="str">
        <f>"'"&amp;Data!C266&amp;"',"</f>
        <v>'./sch/passive.SchLib',</v>
      </c>
      <c r="E266" t="str">
        <f>"'"&amp;Data!D266&amp;"',"</f>
        <v>'LCN1008',</v>
      </c>
      <c r="F266" t="str">
        <f>"'"&amp;Data!E266&amp;"',"</f>
        <v>'./pcb/YageoLCNSeries.PcbLib',</v>
      </c>
      <c r="G266" t="str">
        <f>"'"&amp;Data!F266&amp;"',"</f>
        <v>'330nH',</v>
      </c>
      <c r="H266" t="str">
        <f>"'"&amp;Data!G266&amp;"',"</f>
        <v>'±10%',</v>
      </c>
      <c r="I266" t="str">
        <f>"'"&amp;Data!H266&amp;"',"</f>
        <v>'https://www.promelec.ru/pdf/LCN-Series.pdf',</v>
      </c>
      <c r="J266" t="str">
        <f>"'"&amp;Data!I266&amp;"',"</f>
        <v>'Datasheet',</v>
      </c>
      <c r="K266" t="str">
        <f>"'"&amp;Data!J266&amp;"',"</f>
        <v>'1008',</v>
      </c>
      <c r="L266" t="str">
        <f>"'"&amp;Data!K266&amp;"',"</f>
        <v>'Yageo',</v>
      </c>
      <c r="M266" t="str">
        <f>"'"&amp;Data!L266&amp;"',"</f>
        <v>'SMD катушка индуктивности',</v>
      </c>
      <c r="N266" t="str">
        <f>"'"&amp;Data!M266&amp;"',"</f>
        <v>'',</v>
      </c>
      <c r="O266" t="str">
        <f>"'"&amp;Data!N266&amp;"');"</f>
        <v>'Промэлектроника');</v>
      </c>
      <c r="P26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('LCN1008T-R33K','Inductor','./sch/passive.SchLib','LCN1008','./pcb/YageoLCNSeries.PcbLib','330nH','±10%','https://www.promelec.ru/pdf/LCN-Series.pdf','Datasheet','1008','Yageo','SMD катушка индуктивности','','Промэлектроника');</v>
      </c>
    </row>
    <row r="267" spans="1:16" x14ac:dyDescent="0.25">
      <c r="A267" t="s">
        <v>38</v>
      </c>
      <c r="B267" t="str">
        <f>"'"&amp;Data!A267&amp;"',"</f>
        <v>'LCN1008T-R39G',</v>
      </c>
      <c r="C267" t="str">
        <f>"'"&amp;Data!B267&amp;"',"</f>
        <v>'Inductor',</v>
      </c>
      <c r="D267" t="str">
        <f>"'"&amp;Data!C267&amp;"',"</f>
        <v>'./sch/passive.SchLib',</v>
      </c>
      <c r="E267" t="str">
        <f>"'"&amp;Data!D267&amp;"',"</f>
        <v>'LCN1008',</v>
      </c>
      <c r="F267" t="str">
        <f>"'"&amp;Data!E267&amp;"',"</f>
        <v>'./pcb/YageoLCNSeries.PcbLib',</v>
      </c>
      <c r="G267" t="str">
        <f>"'"&amp;Data!F267&amp;"',"</f>
        <v>'390nH',</v>
      </c>
      <c r="H267" t="str">
        <f>"'"&amp;Data!G267&amp;"',"</f>
        <v>'±2%',</v>
      </c>
      <c r="I267" t="str">
        <f>"'"&amp;Data!H267&amp;"',"</f>
        <v>'https://www.promelec.ru/pdf/LCN-Series.pdf',</v>
      </c>
      <c r="J267" t="str">
        <f>"'"&amp;Data!I267&amp;"',"</f>
        <v>'Datasheet',</v>
      </c>
      <c r="K267" t="str">
        <f>"'"&amp;Data!J267&amp;"',"</f>
        <v>'1008',</v>
      </c>
      <c r="L267" t="str">
        <f>"'"&amp;Data!K267&amp;"',"</f>
        <v>'Yageo',</v>
      </c>
      <c r="M267" t="str">
        <f>"'"&amp;Data!L267&amp;"',"</f>
        <v>'SMD катушка индуктивности',</v>
      </c>
      <c r="N267" t="str">
        <f>"'"&amp;Data!M267&amp;"',"</f>
        <v>'',</v>
      </c>
      <c r="O267" t="str">
        <f>"'"&amp;Data!N267&amp;"');"</f>
        <v>'Промэлектроника');</v>
      </c>
      <c r="P26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('LCN1008T-R39G','Inductor','./sch/passive.SchLib','LCN1008','./pcb/YageoLCNSeries.PcbLib','390nH','±2%','https://www.promelec.ru/pdf/LCN-Series.pdf','Datasheet','1008','Yageo','SMD катушка индуктивности','','Промэлектроника');</v>
      </c>
    </row>
    <row r="268" spans="1:16" x14ac:dyDescent="0.25">
      <c r="A268" t="s">
        <v>38</v>
      </c>
      <c r="B268" t="str">
        <f>"'"&amp;Data!A268&amp;"',"</f>
        <v>'LCN1008T-R39J',</v>
      </c>
      <c r="C268" t="str">
        <f>"'"&amp;Data!B268&amp;"',"</f>
        <v>'Inductor',</v>
      </c>
      <c r="D268" t="str">
        <f>"'"&amp;Data!C268&amp;"',"</f>
        <v>'./sch/passive.SchLib',</v>
      </c>
      <c r="E268" t="str">
        <f>"'"&amp;Data!D268&amp;"',"</f>
        <v>'LCN1008',</v>
      </c>
      <c r="F268" t="str">
        <f>"'"&amp;Data!E268&amp;"',"</f>
        <v>'./pcb/YageoLCNSeries.PcbLib',</v>
      </c>
      <c r="G268" t="str">
        <f>"'"&amp;Data!F268&amp;"',"</f>
        <v>'390nH',</v>
      </c>
      <c r="H268" t="str">
        <f>"'"&amp;Data!G268&amp;"',"</f>
        <v>'±5%',</v>
      </c>
      <c r="I268" t="str">
        <f>"'"&amp;Data!H268&amp;"',"</f>
        <v>'https://www.promelec.ru/pdf/LCN-Series.pdf',</v>
      </c>
      <c r="J268" t="str">
        <f>"'"&amp;Data!I268&amp;"',"</f>
        <v>'Datasheet',</v>
      </c>
      <c r="K268" t="str">
        <f>"'"&amp;Data!J268&amp;"',"</f>
        <v>'1008',</v>
      </c>
      <c r="L268" t="str">
        <f>"'"&amp;Data!K268&amp;"',"</f>
        <v>'Yageo',</v>
      </c>
      <c r="M268" t="str">
        <f>"'"&amp;Data!L268&amp;"',"</f>
        <v>'SMD катушка индуктивности',</v>
      </c>
      <c r="N268" t="str">
        <f>"'"&amp;Data!M268&amp;"',"</f>
        <v>'',</v>
      </c>
      <c r="O268" t="str">
        <f>"'"&amp;Data!N268&amp;"');"</f>
        <v>'Промэлектроника');</v>
      </c>
      <c r="P26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('LCN1008T-R39J','Inductor','./sch/passive.SchLib','LCN1008','./pcb/YageoLCNSeries.PcbLib','390nH','±5%','https://www.promelec.ru/pdf/LCN-Series.pdf','Datasheet','1008','Yageo','SMD катушка индуктивности','','Промэлектроника');</v>
      </c>
    </row>
    <row r="269" spans="1:16" x14ac:dyDescent="0.25">
      <c r="A269" t="s">
        <v>38</v>
      </c>
      <c r="B269" t="str">
        <f>"'"&amp;Data!A269&amp;"',"</f>
        <v>'LCN1008T-R39K',</v>
      </c>
      <c r="C269" t="str">
        <f>"'"&amp;Data!B269&amp;"',"</f>
        <v>'Inductor',</v>
      </c>
      <c r="D269" t="str">
        <f>"'"&amp;Data!C269&amp;"',"</f>
        <v>'./sch/passive.SchLib',</v>
      </c>
      <c r="E269" t="str">
        <f>"'"&amp;Data!D269&amp;"',"</f>
        <v>'LCN1008',</v>
      </c>
      <c r="F269" t="str">
        <f>"'"&amp;Data!E269&amp;"',"</f>
        <v>'./pcb/YageoLCNSeries.PcbLib',</v>
      </c>
      <c r="G269" t="str">
        <f>"'"&amp;Data!F269&amp;"',"</f>
        <v>'390nH',</v>
      </c>
      <c r="H269" t="str">
        <f>"'"&amp;Data!G269&amp;"',"</f>
        <v>'±10%',</v>
      </c>
      <c r="I269" t="str">
        <f>"'"&amp;Data!H269&amp;"',"</f>
        <v>'https://www.promelec.ru/pdf/LCN-Series.pdf',</v>
      </c>
      <c r="J269" t="str">
        <f>"'"&amp;Data!I269&amp;"',"</f>
        <v>'Datasheet',</v>
      </c>
      <c r="K269" t="str">
        <f>"'"&amp;Data!J269&amp;"',"</f>
        <v>'1008',</v>
      </c>
      <c r="L269" t="str">
        <f>"'"&amp;Data!K269&amp;"',"</f>
        <v>'Yageo',</v>
      </c>
      <c r="M269" t="str">
        <f>"'"&amp;Data!L269&amp;"',"</f>
        <v>'SMD катушка индуктивности',</v>
      </c>
      <c r="N269" t="str">
        <f>"'"&amp;Data!M269&amp;"',"</f>
        <v>'',</v>
      </c>
      <c r="O269" t="str">
        <f>"'"&amp;Data!N269&amp;"');"</f>
        <v>'Промэлектроника');</v>
      </c>
      <c r="P26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('LCN1008T-R39K','Inductor','./sch/passive.SchLib','LCN1008','./pcb/YageoLCNSeries.PcbLib','390nH','±10%','https://www.promelec.ru/pdf/LCN-Series.pdf','Datasheet','1008','Yageo','SMD катушка индуктивности','','Промэлектроника');</v>
      </c>
    </row>
    <row r="270" spans="1:16" x14ac:dyDescent="0.25">
      <c r="A270" t="s">
        <v>38</v>
      </c>
      <c r="B270" t="str">
        <f>"'"&amp;Data!A270&amp;"',"</f>
        <v>'LCN1008T-R47G',</v>
      </c>
      <c r="C270" t="str">
        <f>"'"&amp;Data!B270&amp;"',"</f>
        <v>'Inductor',</v>
      </c>
      <c r="D270" t="str">
        <f>"'"&amp;Data!C270&amp;"',"</f>
        <v>'./sch/passive.SchLib',</v>
      </c>
      <c r="E270" t="str">
        <f>"'"&amp;Data!D270&amp;"',"</f>
        <v>'LCN1008',</v>
      </c>
      <c r="F270" t="str">
        <f>"'"&amp;Data!E270&amp;"',"</f>
        <v>'./pcb/YageoLCNSeries.PcbLib',</v>
      </c>
      <c r="G270" t="str">
        <f>"'"&amp;Data!F270&amp;"',"</f>
        <v>'470nH',</v>
      </c>
      <c r="H270" t="str">
        <f>"'"&amp;Data!G270&amp;"',"</f>
        <v>'±2%',</v>
      </c>
      <c r="I270" t="str">
        <f>"'"&amp;Data!H270&amp;"',"</f>
        <v>'https://www.promelec.ru/pdf/LCN-Series.pdf',</v>
      </c>
      <c r="J270" t="str">
        <f>"'"&amp;Data!I270&amp;"',"</f>
        <v>'Datasheet',</v>
      </c>
      <c r="K270" t="str">
        <f>"'"&amp;Data!J270&amp;"',"</f>
        <v>'1008',</v>
      </c>
      <c r="L270" t="str">
        <f>"'"&amp;Data!K270&amp;"',"</f>
        <v>'Yageo',</v>
      </c>
      <c r="M270" t="str">
        <f>"'"&amp;Data!L270&amp;"',"</f>
        <v>'SMD катушка индуктивности',</v>
      </c>
      <c r="N270" t="str">
        <f>"'"&amp;Data!M270&amp;"',"</f>
        <v>'',</v>
      </c>
      <c r="O270" t="str">
        <f>"'"&amp;Data!N270&amp;"');"</f>
        <v>'Промэлектроника');</v>
      </c>
      <c r="P27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('LCN1008T-R47G','Inductor','./sch/passive.SchLib','LCN1008','./pcb/YageoLCNSeries.PcbLib','470nH','±2%','https://www.promelec.ru/pdf/LCN-Series.pdf','Datasheet','1008','Yageo','SMD катушка индуктивности','','Промэлектроника');</v>
      </c>
    </row>
    <row r="271" spans="1:16" x14ac:dyDescent="0.25">
      <c r="A271" t="s">
        <v>38</v>
      </c>
      <c r="B271" t="str">
        <f>"'"&amp;Data!A271&amp;"',"</f>
        <v>'LCN1008T-R47J',</v>
      </c>
      <c r="C271" t="str">
        <f>"'"&amp;Data!B271&amp;"',"</f>
        <v>'Inductor',</v>
      </c>
      <c r="D271" t="str">
        <f>"'"&amp;Data!C271&amp;"',"</f>
        <v>'./sch/passive.SchLib',</v>
      </c>
      <c r="E271" t="str">
        <f>"'"&amp;Data!D271&amp;"',"</f>
        <v>'LCN1008',</v>
      </c>
      <c r="F271" t="str">
        <f>"'"&amp;Data!E271&amp;"',"</f>
        <v>'./pcb/YageoLCNSeries.PcbLib',</v>
      </c>
      <c r="G271" t="str">
        <f>"'"&amp;Data!F271&amp;"',"</f>
        <v>'470nH',</v>
      </c>
      <c r="H271" t="str">
        <f>"'"&amp;Data!G271&amp;"',"</f>
        <v>'±5%',</v>
      </c>
      <c r="I271" t="str">
        <f>"'"&amp;Data!H271&amp;"',"</f>
        <v>'https://www.promelec.ru/pdf/LCN-Series.pdf',</v>
      </c>
      <c r="J271" t="str">
        <f>"'"&amp;Data!I271&amp;"',"</f>
        <v>'Datasheet',</v>
      </c>
      <c r="K271" t="str">
        <f>"'"&amp;Data!J271&amp;"',"</f>
        <v>'1008',</v>
      </c>
      <c r="L271" t="str">
        <f>"'"&amp;Data!K271&amp;"',"</f>
        <v>'Yageo',</v>
      </c>
      <c r="M271" t="str">
        <f>"'"&amp;Data!L271&amp;"',"</f>
        <v>'SMD катушка индуктивности',</v>
      </c>
      <c r="N271" t="str">
        <f>"'"&amp;Data!M271&amp;"',"</f>
        <v>'',</v>
      </c>
      <c r="O271" t="str">
        <f>"'"&amp;Data!N271&amp;"');"</f>
        <v>'Промэлектроника');</v>
      </c>
      <c r="P27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('LCN1008T-R47J','Inductor','./sch/passive.SchLib','LCN1008','./pcb/YageoLCNSeries.PcbLib','470nH','±5%','https://www.promelec.ru/pdf/LCN-Series.pdf','Datasheet','1008','Yageo','SMD катушка индуктивности','','Промэлектроника');</v>
      </c>
    </row>
    <row r="272" spans="1:16" x14ac:dyDescent="0.25">
      <c r="A272" t="s">
        <v>38</v>
      </c>
      <c r="B272" t="str">
        <f>"'"&amp;Data!A272&amp;"',"</f>
        <v>'LCN1008T-R47K',</v>
      </c>
      <c r="C272" t="str">
        <f>"'"&amp;Data!B272&amp;"',"</f>
        <v>'Inductor',</v>
      </c>
      <c r="D272" t="str">
        <f>"'"&amp;Data!C272&amp;"',"</f>
        <v>'./sch/passive.SchLib',</v>
      </c>
      <c r="E272" t="str">
        <f>"'"&amp;Data!D272&amp;"',"</f>
        <v>'LCN1008',</v>
      </c>
      <c r="F272" t="str">
        <f>"'"&amp;Data!E272&amp;"',"</f>
        <v>'./pcb/YageoLCNSeries.PcbLib',</v>
      </c>
      <c r="G272" t="str">
        <f>"'"&amp;Data!F272&amp;"',"</f>
        <v>'470nH',</v>
      </c>
      <c r="H272" t="str">
        <f>"'"&amp;Data!G272&amp;"',"</f>
        <v>'±10%',</v>
      </c>
      <c r="I272" t="str">
        <f>"'"&amp;Data!H272&amp;"',"</f>
        <v>'https://www.promelec.ru/pdf/LCN-Series.pdf',</v>
      </c>
      <c r="J272" t="str">
        <f>"'"&amp;Data!I272&amp;"',"</f>
        <v>'Datasheet',</v>
      </c>
      <c r="K272" t="str">
        <f>"'"&amp;Data!J272&amp;"',"</f>
        <v>'1008',</v>
      </c>
      <c r="L272" t="str">
        <f>"'"&amp;Data!K272&amp;"',"</f>
        <v>'Yageo',</v>
      </c>
      <c r="M272" t="str">
        <f>"'"&amp;Data!L272&amp;"',"</f>
        <v>'SMD катушка индуктивности',</v>
      </c>
      <c r="N272" t="str">
        <f>"'"&amp;Data!M272&amp;"',"</f>
        <v>'',</v>
      </c>
      <c r="O272" t="str">
        <f>"'"&amp;Data!N272&amp;"');"</f>
        <v>'Промэлектроника');</v>
      </c>
      <c r="P27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('LCN1008T-R47K','Inductor','./sch/passive.SchLib','LCN1008','./pcb/YageoLCNSeries.PcbLib','470nH','±10%','https://www.promelec.ru/pdf/LCN-Series.pdf','Datasheet','1008','Yageo','SMD катушка индуктивности','','Промэлектроника');</v>
      </c>
    </row>
    <row r="273" spans="1:16" x14ac:dyDescent="0.25">
      <c r="A273" t="s">
        <v>38</v>
      </c>
      <c r="B273" t="str">
        <f>"'"&amp;Data!A273&amp;"',"</f>
        <v>'LCN1008T-R56G',</v>
      </c>
      <c r="C273" t="str">
        <f>"'"&amp;Data!B273&amp;"',"</f>
        <v>'Inductor',</v>
      </c>
      <c r="D273" t="str">
        <f>"'"&amp;Data!C273&amp;"',"</f>
        <v>'./sch/passive.SchLib',</v>
      </c>
      <c r="E273" t="str">
        <f>"'"&amp;Data!D273&amp;"',"</f>
        <v>'LCN1008',</v>
      </c>
      <c r="F273" t="str">
        <f>"'"&amp;Data!E273&amp;"',"</f>
        <v>'./pcb/YageoLCNSeries.PcbLib',</v>
      </c>
      <c r="G273" t="str">
        <f>"'"&amp;Data!F273&amp;"',"</f>
        <v>'560nH',</v>
      </c>
      <c r="H273" t="str">
        <f>"'"&amp;Data!G273&amp;"',"</f>
        <v>'±2%',</v>
      </c>
      <c r="I273" t="str">
        <f>"'"&amp;Data!H273&amp;"',"</f>
        <v>'https://www.promelec.ru/pdf/LCN-Series.pdf',</v>
      </c>
      <c r="J273" t="str">
        <f>"'"&amp;Data!I273&amp;"',"</f>
        <v>'Datasheet',</v>
      </c>
      <c r="K273" t="str">
        <f>"'"&amp;Data!J273&amp;"',"</f>
        <v>'1008',</v>
      </c>
      <c r="L273" t="str">
        <f>"'"&amp;Data!K273&amp;"',"</f>
        <v>'Yageo',</v>
      </c>
      <c r="M273" t="str">
        <f>"'"&amp;Data!L273&amp;"',"</f>
        <v>'SMD катушка индуктивности',</v>
      </c>
      <c r="N273" t="str">
        <f>"'"&amp;Data!M273&amp;"',"</f>
        <v>'',</v>
      </c>
      <c r="O273" t="str">
        <f>"'"&amp;Data!N273&amp;"');"</f>
        <v>'Промэлектроника');</v>
      </c>
      <c r="P27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('LCN1008T-R56G','Inductor','./sch/passive.SchLib','LCN1008','./pcb/YageoLCNSeries.PcbLib','560nH','±2%','https://www.promelec.ru/pdf/LCN-Series.pdf','Datasheet','1008','Yageo','SMD катушка индуктивности','','Промэлектроника');</v>
      </c>
    </row>
    <row r="274" spans="1:16" x14ac:dyDescent="0.25">
      <c r="A274" t="s">
        <v>38</v>
      </c>
      <c r="B274" t="str">
        <f>"'"&amp;Data!A274&amp;"',"</f>
        <v>'LCN1008T-R56J',</v>
      </c>
      <c r="C274" t="str">
        <f>"'"&amp;Data!B274&amp;"',"</f>
        <v>'Inductor',</v>
      </c>
      <c r="D274" t="str">
        <f>"'"&amp;Data!C274&amp;"',"</f>
        <v>'./sch/passive.SchLib',</v>
      </c>
      <c r="E274" t="str">
        <f>"'"&amp;Data!D274&amp;"',"</f>
        <v>'LCN1008',</v>
      </c>
      <c r="F274" t="str">
        <f>"'"&amp;Data!E274&amp;"',"</f>
        <v>'./pcb/YageoLCNSeries.PcbLib',</v>
      </c>
      <c r="G274" t="str">
        <f>"'"&amp;Data!F274&amp;"',"</f>
        <v>'560nH',</v>
      </c>
      <c r="H274" t="str">
        <f>"'"&amp;Data!G274&amp;"',"</f>
        <v>'±5%',</v>
      </c>
      <c r="I274" t="str">
        <f>"'"&amp;Data!H274&amp;"',"</f>
        <v>'https://www.promelec.ru/pdf/LCN-Series.pdf',</v>
      </c>
      <c r="J274" t="str">
        <f>"'"&amp;Data!I274&amp;"',"</f>
        <v>'Datasheet',</v>
      </c>
      <c r="K274" t="str">
        <f>"'"&amp;Data!J274&amp;"',"</f>
        <v>'1008',</v>
      </c>
      <c r="L274" t="str">
        <f>"'"&amp;Data!K274&amp;"',"</f>
        <v>'Yageo',</v>
      </c>
      <c r="M274" t="str">
        <f>"'"&amp;Data!L274&amp;"',"</f>
        <v>'SMD катушка индуктивности',</v>
      </c>
      <c r="N274" t="str">
        <f>"'"&amp;Data!M274&amp;"',"</f>
        <v>'',</v>
      </c>
      <c r="O274" t="str">
        <f>"'"&amp;Data!N274&amp;"');"</f>
        <v>'Промэлектроника');</v>
      </c>
      <c r="P27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('LCN1008T-R56J','Inductor','./sch/passive.SchLib','LCN1008','./pcb/YageoLCNSeries.PcbLib','560nH','±5%','https://www.promelec.ru/pdf/LCN-Series.pdf','Datasheet','1008','Yageo','SMD катушка индуктивности','','Промэлектроника');</v>
      </c>
    </row>
    <row r="275" spans="1:16" x14ac:dyDescent="0.25">
      <c r="A275" t="s">
        <v>38</v>
      </c>
      <c r="B275" t="str">
        <f>"'"&amp;Data!A275&amp;"',"</f>
        <v>'LCN1008T-R56K',</v>
      </c>
      <c r="C275" t="str">
        <f>"'"&amp;Data!B275&amp;"',"</f>
        <v>'Inductor',</v>
      </c>
      <c r="D275" t="str">
        <f>"'"&amp;Data!C275&amp;"',"</f>
        <v>'./sch/passive.SchLib',</v>
      </c>
      <c r="E275" t="str">
        <f>"'"&amp;Data!D275&amp;"',"</f>
        <v>'LCN1008',</v>
      </c>
      <c r="F275" t="str">
        <f>"'"&amp;Data!E275&amp;"',"</f>
        <v>'./pcb/YageoLCNSeries.PcbLib',</v>
      </c>
      <c r="G275" t="str">
        <f>"'"&amp;Data!F275&amp;"',"</f>
        <v>'560nH',</v>
      </c>
      <c r="H275" t="str">
        <f>"'"&amp;Data!G275&amp;"',"</f>
        <v>'±10%',</v>
      </c>
      <c r="I275" t="str">
        <f>"'"&amp;Data!H275&amp;"',"</f>
        <v>'https://www.promelec.ru/pdf/LCN-Series.pdf',</v>
      </c>
      <c r="J275" t="str">
        <f>"'"&amp;Data!I275&amp;"',"</f>
        <v>'Datasheet',</v>
      </c>
      <c r="K275" t="str">
        <f>"'"&amp;Data!J275&amp;"',"</f>
        <v>'1008',</v>
      </c>
      <c r="L275" t="str">
        <f>"'"&amp;Data!K275&amp;"',"</f>
        <v>'Yageo',</v>
      </c>
      <c r="M275" t="str">
        <f>"'"&amp;Data!L275&amp;"',"</f>
        <v>'SMD катушка индуктивности',</v>
      </c>
      <c r="N275" t="str">
        <f>"'"&amp;Data!M275&amp;"',"</f>
        <v>'',</v>
      </c>
      <c r="O275" t="str">
        <f>"'"&amp;Data!N275&amp;"');"</f>
        <v>'Промэлектроника');</v>
      </c>
      <c r="P27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('LCN1008T-R56K','Inductor','./sch/passive.SchLib','LCN1008','./pcb/YageoLCNSeries.PcbLib','560nH','±10%','https://www.promelec.ru/pdf/LCN-Series.pdf','Datasheet','1008','Yageo','SMD катушка индуктивности','','Промэлектроника');</v>
      </c>
    </row>
    <row r="276" spans="1:16" x14ac:dyDescent="0.25">
      <c r="A276" t="s">
        <v>38</v>
      </c>
      <c r="B276" t="str">
        <f>"'"&amp;Data!A276&amp;"',"</f>
        <v>'LCN1008T-R62G',</v>
      </c>
      <c r="C276" t="str">
        <f>"'"&amp;Data!B276&amp;"',"</f>
        <v>'Inductor',</v>
      </c>
      <c r="D276" t="str">
        <f>"'"&amp;Data!C276&amp;"',"</f>
        <v>'./sch/passive.SchLib',</v>
      </c>
      <c r="E276" t="str">
        <f>"'"&amp;Data!D276&amp;"',"</f>
        <v>'LCN1008',</v>
      </c>
      <c r="F276" t="str">
        <f>"'"&amp;Data!E276&amp;"',"</f>
        <v>'./pcb/YageoLCNSeries.PcbLib',</v>
      </c>
      <c r="G276" t="str">
        <f>"'"&amp;Data!F276&amp;"',"</f>
        <v>'620nH',</v>
      </c>
      <c r="H276" t="str">
        <f>"'"&amp;Data!G276&amp;"',"</f>
        <v>'±2%',</v>
      </c>
      <c r="I276" t="str">
        <f>"'"&amp;Data!H276&amp;"',"</f>
        <v>'https://www.promelec.ru/pdf/LCN-Series.pdf',</v>
      </c>
      <c r="J276" t="str">
        <f>"'"&amp;Data!I276&amp;"',"</f>
        <v>'Datasheet',</v>
      </c>
      <c r="K276" t="str">
        <f>"'"&amp;Data!J276&amp;"',"</f>
        <v>'1008',</v>
      </c>
      <c r="L276" t="str">
        <f>"'"&amp;Data!K276&amp;"',"</f>
        <v>'Yageo',</v>
      </c>
      <c r="M276" t="str">
        <f>"'"&amp;Data!L276&amp;"',"</f>
        <v>'SMD катушка индуктивности',</v>
      </c>
      <c r="N276" t="str">
        <f>"'"&amp;Data!M276&amp;"',"</f>
        <v>'',</v>
      </c>
      <c r="O276" t="str">
        <f>"'"&amp;Data!N276&amp;"');"</f>
        <v>'Промэлектроника');</v>
      </c>
      <c r="P27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('LCN1008T-R62G','Inductor','./sch/passive.SchLib','LCN1008','./pcb/YageoLCNSeries.PcbLib','620nH','±2%','https://www.promelec.ru/pdf/LCN-Series.pdf','Datasheet','1008','Yageo','SMD катушка индуктивности','','Промэлектроника');</v>
      </c>
    </row>
    <row r="277" spans="1:16" x14ac:dyDescent="0.25">
      <c r="A277" t="s">
        <v>38</v>
      </c>
      <c r="B277" t="str">
        <f>"'"&amp;Data!A277&amp;"',"</f>
        <v>'LCN1008T-R62J',</v>
      </c>
      <c r="C277" t="str">
        <f>"'"&amp;Data!B277&amp;"',"</f>
        <v>'Inductor',</v>
      </c>
      <c r="D277" t="str">
        <f>"'"&amp;Data!C277&amp;"',"</f>
        <v>'./sch/passive.SchLib',</v>
      </c>
      <c r="E277" t="str">
        <f>"'"&amp;Data!D277&amp;"',"</f>
        <v>'LCN1008',</v>
      </c>
      <c r="F277" t="str">
        <f>"'"&amp;Data!E277&amp;"',"</f>
        <v>'./pcb/YageoLCNSeries.PcbLib',</v>
      </c>
      <c r="G277" t="str">
        <f>"'"&amp;Data!F277&amp;"',"</f>
        <v>'620nH',</v>
      </c>
      <c r="H277" t="str">
        <f>"'"&amp;Data!G277&amp;"',"</f>
        <v>'±5%',</v>
      </c>
      <c r="I277" t="str">
        <f>"'"&amp;Data!H277&amp;"',"</f>
        <v>'https://www.promelec.ru/pdf/LCN-Series.pdf',</v>
      </c>
      <c r="J277" t="str">
        <f>"'"&amp;Data!I277&amp;"',"</f>
        <v>'Datasheet',</v>
      </c>
      <c r="K277" t="str">
        <f>"'"&amp;Data!J277&amp;"',"</f>
        <v>'1008',</v>
      </c>
      <c r="L277" t="str">
        <f>"'"&amp;Data!K277&amp;"',"</f>
        <v>'Yageo',</v>
      </c>
      <c r="M277" t="str">
        <f>"'"&amp;Data!L277&amp;"',"</f>
        <v>'SMD катушка индуктивности',</v>
      </c>
      <c r="N277" t="str">
        <f>"'"&amp;Data!M277&amp;"',"</f>
        <v>'',</v>
      </c>
      <c r="O277" t="str">
        <f>"'"&amp;Data!N277&amp;"');"</f>
        <v>'Промэлектроника');</v>
      </c>
      <c r="P27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('LCN1008T-R62J','Inductor','./sch/passive.SchLib','LCN1008','./pcb/YageoLCNSeries.PcbLib','620nH','±5%','https://www.promelec.ru/pdf/LCN-Series.pdf','Datasheet','1008','Yageo','SMD катушка индуктивности','','Промэлектроника');</v>
      </c>
    </row>
    <row r="278" spans="1:16" x14ac:dyDescent="0.25">
      <c r="A278" t="s">
        <v>38</v>
      </c>
      <c r="B278" t="str">
        <f>"'"&amp;Data!A278&amp;"',"</f>
        <v>'LCN1008T-R62K',</v>
      </c>
      <c r="C278" t="str">
        <f>"'"&amp;Data!B278&amp;"',"</f>
        <v>'Inductor',</v>
      </c>
      <c r="D278" t="str">
        <f>"'"&amp;Data!C278&amp;"',"</f>
        <v>'./sch/passive.SchLib',</v>
      </c>
      <c r="E278" t="str">
        <f>"'"&amp;Data!D278&amp;"',"</f>
        <v>'LCN1008',</v>
      </c>
      <c r="F278" t="str">
        <f>"'"&amp;Data!E278&amp;"',"</f>
        <v>'./pcb/YageoLCNSeries.PcbLib',</v>
      </c>
      <c r="G278" t="str">
        <f>"'"&amp;Data!F278&amp;"',"</f>
        <v>'620nH',</v>
      </c>
      <c r="H278" t="str">
        <f>"'"&amp;Data!G278&amp;"',"</f>
        <v>'±10%',</v>
      </c>
      <c r="I278" t="str">
        <f>"'"&amp;Data!H278&amp;"',"</f>
        <v>'https://www.promelec.ru/pdf/LCN-Series.pdf',</v>
      </c>
      <c r="J278" t="str">
        <f>"'"&amp;Data!I278&amp;"',"</f>
        <v>'Datasheet',</v>
      </c>
      <c r="K278" t="str">
        <f>"'"&amp;Data!J278&amp;"',"</f>
        <v>'1008',</v>
      </c>
      <c r="L278" t="str">
        <f>"'"&amp;Data!K278&amp;"',"</f>
        <v>'Yageo',</v>
      </c>
      <c r="M278" t="str">
        <f>"'"&amp;Data!L278&amp;"',"</f>
        <v>'SMD катушка индуктивности',</v>
      </c>
      <c r="N278" t="str">
        <f>"'"&amp;Data!M278&amp;"',"</f>
        <v>'',</v>
      </c>
      <c r="O278" t="str">
        <f>"'"&amp;Data!N278&amp;"');"</f>
        <v>'Промэлектроника');</v>
      </c>
      <c r="P27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('LCN1008T-R62K','Inductor','./sch/passive.SchLib','LCN1008','./pcb/YageoLCNSeries.PcbLib','620nH','±10%','https://www.promelec.ru/pdf/LCN-Series.pdf','Datasheet','1008','Yageo','SMD катушка индуктивности','','Промэлектроника');</v>
      </c>
    </row>
    <row r="279" spans="1:16" x14ac:dyDescent="0.25">
      <c r="A279" t="s">
        <v>38</v>
      </c>
      <c r="B279" t="str">
        <f>"'"&amp;Data!A279&amp;"',"</f>
        <v>'LCN1008T-R68G',</v>
      </c>
      <c r="C279" t="str">
        <f>"'"&amp;Data!B279&amp;"',"</f>
        <v>'Inductor',</v>
      </c>
      <c r="D279" t="str">
        <f>"'"&amp;Data!C279&amp;"',"</f>
        <v>'./sch/passive.SchLib',</v>
      </c>
      <c r="E279" t="str">
        <f>"'"&amp;Data!D279&amp;"',"</f>
        <v>'LCN1008',</v>
      </c>
      <c r="F279" t="str">
        <f>"'"&amp;Data!E279&amp;"',"</f>
        <v>'./pcb/YageoLCNSeries.PcbLib',</v>
      </c>
      <c r="G279" t="str">
        <f>"'"&amp;Data!F279&amp;"',"</f>
        <v>'680nH',</v>
      </c>
      <c r="H279" t="str">
        <f>"'"&amp;Data!G279&amp;"',"</f>
        <v>'±2%',</v>
      </c>
      <c r="I279" t="str">
        <f>"'"&amp;Data!H279&amp;"',"</f>
        <v>'https://www.promelec.ru/pdf/LCN-Series.pdf',</v>
      </c>
      <c r="J279" t="str">
        <f>"'"&amp;Data!I279&amp;"',"</f>
        <v>'Datasheet',</v>
      </c>
      <c r="K279" t="str">
        <f>"'"&amp;Data!J279&amp;"',"</f>
        <v>'1008',</v>
      </c>
      <c r="L279" t="str">
        <f>"'"&amp;Data!K279&amp;"',"</f>
        <v>'Yageo',</v>
      </c>
      <c r="M279" t="str">
        <f>"'"&amp;Data!L279&amp;"',"</f>
        <v>'SMD катушка индуктивности',</v>
      </c>
      <c r="N279" t="str">
        <f>"'"&amp;Data!M279&amp;"',"</f>
        <v>'',</v>
      </c>
      <c r="O279" t="str">
        <f>"'"&amp;Data!N279&amp;"');"</f>
        <v>'Промэлектроника');</v>
      </c>
      <c r="P27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('LCN1008T-R68G','Inductor','./sch/passive.SchLib','LCN1008','./pcb/YageoLCNSeries.PcbLib','680nH','±2%','https://www.promelec.ru/pdf/LCN-Series.pdf','Datasheet','1008','Yageo','SMD катушка индуктивности','','Промэлектроника');</v>
      </c>
    </row>
    <row r="280" spans="1:16" x14ac:dyDescent="0.25">
      <c r="A280" t="s">
        <v>38</v>
      </c>
      <c r="B280" t="str">
        <f>"'"&amp;Data!A280&amp;"',"</f>
        <v>'LCN1008T-R68J',</v>
      </c>
      <c r="C280" t="str">
        <f>"'"&amp;Data!B280&amp;"',"</f>
        <v>'Inductor',</v>
      </c>
      <c r="D280" t="str">
        <f>"'"&amp;Data!C280&amp;"',"</f>
        <v>'./sch/passive.SchLib',</v>
      </c>
      <c r="E280" t="str">
        <f>"'"&amp;Data!D280&amp;"',"</f>
        <v>'LCN1008',</v>
      </c>
      <c r="F280" t="str">
        <f>"'"&amp;Data!E280&amp;"',"</f>
        <v>'./pcb/YageoLCNSeries.PcbLib',</v>
      </c>
      <c r="G280" t="str">
        <f>"'"&amp;Data!F280&amp;"',"</f>
        <v>'680nH',</v>
      </c>
      <c r="H280" t="str">
        <f>"'"&amp;Data!G280&amp;"',"</f>
        <v>'±5%',</v>
      </c>
      <c r="I280" t="str">
        <f>"'"&amp;Data!H280&amp;"',"</f>
        <v>'https://www.promelec.ru/pdf/LCN-Series.pdf',</v>
      </c>
      <c r="J280" t="str">
        <f>"'"&amp;Data!I280&amp;"',"</f>
        <v>'Datasheet',</v>
      </c>
      <c r="K280" t="str">
        <f>"'"&amp;Data!J280&amp;"',"</f>
        <v>'1008',</v>
      </c>
      <c r="L280" t="str">
        <f>"'"&amp;Data!K280&amp;"',"</f>
        <v>'Yageo',</v>
      </c>
      <c r="M280" t="str">
        <f>"'"&amp;Data!L280&amp;"',"</f>
        <v>'SMD катушка индуктивности',</v>
      </c>
      <c r="N280" t="str">
        <f>"'"&amp;Data!M280&amp;"',"</f>
        <v>'',</v>
      </c>
      <c r="O280" t="str">
        <f>"'"&amp;Data!N280&amp;"');"</f>
        <v>'Промэлектроника');</v>
      </c>
      <c r="P28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('LCN1008T-R68J','Inductor','./sch/passive.SchLib','LCN1008','./pcb/YageoLCNSeries.PcbLib','680nH','±5%','https://www.promelec.ru/pdf/LCN-Series.pdf','Datasheet','1008','Yageo','SMD катушка индуктивности','','Промэлектроника');</v>
      </c>
    </row>
    <row r="281" spans="1:16" x14ac:dyDescent="0.25">
      <c r="A281" t="s">
        <v>38</v>
      </c>
      <c r="B281" t="str">
        <f>"'"&amp;Data!A281&amp;"',"</f>
        <v>'LCN1008T-R68K',</v>
      </c>
      <c r="C281" t="str">
        <f>"'"&amp;Data!B281&amp;"',"</f>
        <v>'Inductor',</v>
      </c>
      <c r="D281" t="str">
        <f>"'"&amp;Data!C281&amp;"',"</f>
        <v>'./sch/passive.SchLib',</v>
      </c>
      <c r="E281" t="str">
        <f>"'"&amp;Data!D281&amp;"',"</f>
        <v>'LCN1008',</v>
      </c>
      <c r="F281" t="str">
        <f>"'"&amp;Data!E281&amp;"',"</f>
        <v>'./pcb/YageoLCNSeries.PcbLib',</v>
      </c>
      <c r="G281" t="str">
        <f>"'"&amp;Data!F281&amp;"',"</f>
        <v>'680nH',</v>
      </c>
      <c r="H281" t="str">
        <f>"'"&amp;Data!G281&amp;"',"</f>
        <v>'±10%',</v>
      </c>
      <c r="I281" t="str">
        <f>"'"&amp;Data!H281&amp;"',"</f>
        <v>'https://www.promelec.ru/pdf/LCN-Series.pdf',</v>
      </c>
      <c r="J281" t="str">
        <f>"'"&amp;Data!I281&amp;"',"</f>
        <v>'Datasheet',</v>
      </c>
      <c r="K281" t="str">
        <f>"'"&amp;Data!J281&amp;"',"</f>
        <v>'1008',</v>
      </c>
      <c r="L281" t="str">
        <f>"'"&amp;Data!K281&amp;"',"</f>
        <v>'Yageo',</v>
      </c>
      <c r="M281" t="str">
        <f>"'"&amp;Data!L281&amp;"',"</f>
        <v>'SMD катушка индуктивности',</v>
      </c>
      <c r="N281" t="str">
        <f>"'"&amp;Data!M281&amp;"',"</f>
        <v>'',</v>
      </c>
      <c r="O281" t="str">
        <f>"'"&amp;Data!N281&amp;"');"</f>
        <v>'Промэлектроника');</v>
      </c>
      <c r="P28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('LCN1008T-R68K','Inductor','./sch/passive.SchLib','LCN1008','./pcb/YageoLCNSeries.PcbLib','680nH','±10%','https://www.promelec.ru/pdf/LCN-Series.pdf','Datasheet','1008','Yageo','SMD катушка индуктивности','','Промэлектроника');</v>
      </c>
    </row>
    <row r="282" spans="1:16" x14ac:dyDescent="0.25">
      <c r="A282" t="s">
        <v>38</v>
      </c>
      <c r="B282" t="str">
        <f>"'"&amp;Data!A282&amp;"',"</f>
        <v>'LCN1008T-R75G',</v>
      </c>
      <c r="C282" t="str">
        <f>"'"&amp;Data!B282&amp;"',"</f>
        <v>'Inductor',</v>
      </c>
      <c r="D282" t="str">
        <f>"'"&amp;Data!C282&amp;"',"</f>
        <v>'./sch/passive.SchLib',</v>
      </c>
      <c r="E282" t="str">
        <f>"'"&amp;Data!D282&amp;"',"</f>
        <v>'LCN1008',</v>
      </c>
      <c r="F282" t="str">
        <f>"'"&amp;Data!E282&amp;"',"</f>
        <v>'./pcb/YageoLCNSeries.PcbLib',</v>
      </c>
      <c r="G282" t="str">
        <f>"'"&amp;Data!F282&amp;"',"</f>
        <v>'750nH',</v>
      </c>
      <c r="H282" t="str">
        <f>"'"&amp;Data!G282&amp;"',"</f>
        <v>'±2%',</v>
      </c>
      <c r="I282" t="str">
        <f>"'"&amp;Data!H282&amp;"',"</f>
        <v>'https://www.promelec.ru/pdf/LCN-Series.pdf',</v>
      </c>
      <c r="J282" t="str">
        <f>"'"&amp;Data!I282&amp;"',"</f>
        <v>'Datasheet',</v>
      </c>
      <c r="K282" t="str">
        <f>"'"&amp;Data!J282&amp;"',"</f>
        <v>'1008',</v>
      </c>
      <c r="L282" t="str">
        <f>"'"&amp;Data!K282&amp;"',"</f>
        <v>'Yageo',</v>
      </c>
      <c r="M282" t="str">
        <f>"'"&amp;Data!L282&amp;"',"</f>
        <v>'SMD катушка индуктивности',</v>
      </c>
      <c r="N282" t="str">
        <f>"'"&amp;Data!M282&amp;"',"</f>
        <v>'',</v>
      </c>
      <c r="O282" t="str">
        <f>"'"&amp;Data!N282&amp;"');"</f>
        <v>'Промэлектроника');</v>
      </c>
      <c r="P28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('LCN1008T-R75G','Inductor','./sch/passive.SchLib','LCN1008','./pcb/YageoLCNSeries.PcbLib','750nH','±2%','https://www.promelec.ru/pdf/LCN-Series.pdf','Datasheet','1008','Yageo','SMD катушка индуктивности','','Промэлектроника');</v>
      </c>
    </row>
    <row r="283" spans="1:16" x14ac:dyDescent="0.25">
      <c r="A283" t="s">
        <v>38</v>
      </c>
      <c r="B283" t="str">
        <f>"'"&amp;Data!A283&amp;"',"</f>
        <v>'LCN1008T-R75J',</v>
      </c>
      <c r="C283" t="str">
        <f>"'"&amp;Data!B283&amp;"',"</f>
        <v>'Inductor',</v>
      </c>
      <c r="D283" t="str">
        <f>"'"&amp;Data!C283&amp;"',"</f>
        <v>'./sch/passive.SchLib',</v>
      </c>
      <c r="E283" t="str">
        <f>"'"&amp;Data!D283&amp;"',"</f>
        <v>'LCN1008',</v>
      </c>
      <c r="F283" t="str">
        <f>"'"&amp;Data!E283&amp;"',"</f>
        <v>'./pcb/YageoLCNSeries.PcbLib',</v>
      </c>
      <c r="G283" t="str">
        <f>"'"&amp;Data!F283&amp;"',"</f>
        <v>'750nH',</v>
      </c>
      <c r="H283" t="str">
        <f>"'"&amp;Data!G283&amp;"',"</f>
        <v>'±5%',</v>
      </c>
      <c r="I283" t="str">
        <f>"'"&amp;Data!H283&amp;"',"</f>
        <v>'https://www.promelec.ru/pdf/LCN-Series.pdf',</v>
      </c>
      <c r="J283" t="str">
        <f>"'"&amp;Data!I283&amp;"',"</f>
        <v>'Datasheet',</v>
      </c>
      <c r="K283" t="str">
        <f>"'"&amp;Data!J283&amp;"',"</f>
        <v>'1008',</v>
      </c>
      <c r="L283" t="str">
        <f>"'"&amp;Data!K283&amp;"',"</f>
        <v>'Yageo',</v>
      </c>
      <c r="M283" t="str">
        <f>"'"&amp;Data!L283&amp;"',"</f>
        <v>'SMD катушка индуктивности',</v>
      </c>
      <c r="N283" t="str">
        <f>"'"&amp;Data!M283&amp;"',"</f>
        <v>'',</v>
      </c>
      <c r="O283" t="str">
        <f>"'"&amp;Data!N283&amp;"');"</f>
        <v>'Промэлектроника');</v>
      </c>
      <c r="P28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('LCN1008T-R75J','Inductor','./sch/passive.SchLib','LCN1008','./pcb/YageoLCNSeries.PcbLib','750nH','±5%','https://www.promelec.ru/pdf/LCN-Series.pdf','Datasheet','1008','Yageo','SMD катушка индуктивности','','Промэлектроника');</v>
      </c>
    </row>
    <row r="284" spans="1:16" x14ac:dyDescent="0.25">
      <c r="A284" t="s">
        <v>38</v>
      </c>
      <c r="B284" t="str">
        <f>"'"&amp;Data!A284&amp;"',"</f>
        <v>'LCN1008T-R75K',</v>
      </c>
      <c r="C284" t="str">
        <f>"'"&amp;Data!B284&amp;"',"</f>
        <v>'Inductor',</v>
      </c>
      <c r="D284" t="str">
        <f>"'"&amp;Data!C284&amp;"',"</f>
        <v>'./sch/passive.SchLib',</v>
      </c>
      <c r="E284" t="str">
        <f>"'"&amp;Data!D284&amp;"',"</f>
        <v>'LCN1008',</v>
      </c>
      <c r="F284" t="str">
        <f>"'"&amp;Data!E284&amp;"',"</f>
        <v>'./pcb/YageoLCNSeries.PcbLib',</v>
      </c>
      <c r="G284" t="str">
        <f>"'"&amp;Data!F284&amp;"',"</f>
        <v>'750nH',</v>
      </c>
      <c r="H284" t="str">
        <f>"'"&amp;Data!G284&amp;"',"</f>
        <v>'±10%',</v>
      </c>
      <c r="I284" t="str">
        <f>"'"&amp;Data!H284&amp;"',"</f>
        <v>'https://www.promelec.ru/pdf/LCN-Series.pdf',</v>
      </c>
      <c r="J284" t="str">
        <f>"'"&amp;Data!I284&amp;"',"</f>
        <v>'Datasheet',</v>
      </c>
      <c r="K284" t="str">
        <f>"'"&amp;Data!J284&amp;"',"</f>
        <v>'1008',</v>
      </c>
      <c r="L284" t="str">
        <f>"'"&amp;Data!K284&amp;"',"</f>
        <v>'Yageo',</v>
      </c>
      <c r="M284" t="str">
        <f>"'"&amp;Data!L284&amp;"',"</f>
        <v>'SMD катушка индуктивности',</v>
      </c>
      <c r="N284" t="str">
        <f>"'"&amp;Data!M284&amp;"',"</f>
        <v>'',</v>
      </c>
      <c r="O284" t="str">
        <f>"'"&amp;Data!N284&amp;"');"</f>
        <v>'Промэлектроника');</v>
      </c>
      <c r="P28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('LCN1008T-R75K','Inductor','./sch/passive.SchLib','LCN1008','./pcb/YageoLCNSeries.PcbLib','750nH','±10%','https://www.promelec.ru/pdf/LCN-Series.pdf','Datasheet','1008','Yageo','SMD катушка индуктивности','','Промэлектроника');</v>
      </c>
    </row>
    <row r="285" spans="1:16" x14ac:dyDescent="0.25">
      <c r="A285" t="s">
        <v>38</v>
      </c>
      <c r="B285" t="str">
        <f>"'"&amp;Data!A285&amp;"',"</f>
        <v>'LCN1008T-R82G',</v>
      </c>
      <c r="C285" t="str">
        <f>"'"&amp;Data!B285&amp;"',"</f>
        <v>'Inductor',</v>
      </c>
      <c r="D285" t="str">
        <f>"'"&amp;Data!C285&amp;"',"</f>
        <v>'./sch/passive.SchLib',</v>
      </c>
      <c r="E285" t="str">
        <f>"'"&amp;Data!D285&amp;"',"</f>
        <v>'LCN1008',</v>
      </c>
      <c r="F285" t="str">
        <f>"'"&amp;Data!E285&amp;"',"</f>
        <v>'./pcb/YageoLCNSeries.PcbLib',</v>
      </c>
      <c r="G285" t="str">
        <f>"'"&amp;Data!F285&amp;"',"</f>
        <v>'820nH',</v>
      </c>
      <c r="H285" t="str">
        <f>"'"&amp;Data!G285&amp;"',"</f>
        <v>'±2%',</v>
      </c>
      <c r="I285" t="str">
        <f>"'"&amp;Data!H285&amp;"',"</f>
        <v>'https://www.promelec.ru/pdf/LCN-Series.pdf',</v>
      </c>
      <c r="J285" t="str">
        <f>"'"&amp;Data!I285&amp;"',"</f>
        <v>'Datasheet',</v>
      </c>
      <c r="K285" t="str">
        <f>"'"&amp;Data!J285&amp;"',"</f>
        <v>'1008',</v>
      </c>
      <c r="L285" t="str">
        <f>"'"&amp;Data!K285&amp;"',"</f>
        <v>'Yageo',</v>
      </c>
      <c r="M285" t="str">
        <f>"'"&amp;Data!L285&amp;"',"</f>
        <v>'SMD катушка индуктивности',</v>
      </c>
      <c r="N285" t="str">
        <f>"'"&amp;Data!M285&amp;"',"</f>
        <v>'',</v>
      </c>
      <c r="O285" t="str">
        <f>"'"&amp;Data!N285&amp;"');"</f>
        <v>'Промэлектроника');</v>
      </c>
      <c r="P28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('LCN1008T-R82G','Inductor','./sch/passive.SchLib','LCN1008','./pcb/YageoLCNSeries.PcbLib','820nH','±2%','https://www.promelec.ru/pdf/LCN-Series.pdf','Datasheet','1008','Yageo','SMD катушка индуктивности','','Промэлектроника');</v>
      </c>
    </row>
    <row r="286" spans="1:16" x14ac:dyDescent="0.25">
      <c r="A286" t="s">
        <v>38</v>
      </c>
      <c r="B286" t="str">
        <f>"'"&amp;Data!A286&amp;"',"</f>
        <v>'LCN1008T-R82J',</v>
      </c>
      <c r="C286" t="str">
        <f>"'"&amp;Data!B286&amp;"',"</f>
        <v>'Inductor',</v>
      </c>
      <c r="D286" t="str">
        <f>"'"&amp;Data!C286&amp;"',"</f>
        <v>'./sch/passive.SchLib',</v>
      </c>
      <c r="E286" t="str">
        <f>"'"&amp;Data!D286&amp;"',"</f>
        <v>'LCN1008',</v>
      </c>
      <c r="F286" t="str">
        <f>"'"&amp;Data!E286&amp;"',"</f>
        <v>'./pcb/YageoLCNSeries.PcbLib',</v>
      </c>
      <c r="G286" t="str">
        <f>"'"&amp;Data!F286&amp;"',"</f>
        <v>'820nH',</v>
      </c>
      <c r="H286" t="str">
        <f>"'"&amp;Data!G286&amp;"',"</f>
        <v>'±5%',</v>
      </c>
      <c r="I286" t="str">
        <f>"'"&amp;Data!H286&amp;"',"</f>
        <v>'https://www.promelec.ru/pdf/LCN-Series.pdf',</v>
      </c>
      <c r="J286" t="str">
        <f>"'"&amp;Data!I286&amp;"',"</f>
        <v>'Datasheet',</v>
      </c>
      <c r="K286" t="str">
        <f>"'"&amp;Data!J286&amp;"',"</f>
        <v>'1008',</v>
      </c>
      <c r="L286" t="str">
        <f>"'"&amp;Data!K286&amp;"',"</f>
        <v>'Yageo',</v>
      </c>
      <c r="M286" t="str">
        <f>"'"&amp;Data!L286&amp;"',"</f>
        <v>'SMD катушка индуктивности',</v>
      </c>
      <c r="N286" t="str">
        <f>"'"&amp;Data!M286&amp;"',"</f>
        <v>'',</v>
      </c>
      <c r="O286" t="str">
        <f>"'"&amp;Data!N286&amp;"');"</f>
        <v>'Промэлектроника');</v>
      </c>
      <c r="P28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('LCN1008T-R82J','Inductor','./sch/passive.SchLib','LCN1008','./pcb/YageoLCNSeries.PcbLib','820nH','±5%','https://www.promelec.ru/pdf/LCN-Series.pdf','Datasheet','1008','Yageo','SMD катушка индуктивности','','Промэлектроника');</v>
      </c>
    </row>
    <row r="287" spans="1:16" x14ac:dyDescent="0.25">
      <c r="A287" t="s">
        <v>38</v>
      </c>
      <c r="B287" t="str">
        <f>"'"&amp;Data!A287&amp;"',"</f>
        <v>'LCN1008T-R82K',</v>
      </c>
      <c r="C287" t="str">
        <f>"'"&amp;Data!B287&amp;"',"</f>
        <v>'Inductor',</v>
      </c>
      <c r="D287" t="str">
        <f>"'"&amp;Data!C287&amp;"',"</f>
        <v>'./sch/passive.SchLib',</v>
      </c>
      <c r="E287" t="str">
        <f>"'"&amp;Data!D287&amp;"',"</f>
        <v>'LCN1008',</v>
      </c>
      <c r="F287" t="str">
        <f>"'"&amp;Data!E287&amp;"',"</f>
        <v>'./pcb/YageoLCNSeries.PcbLib',</v>
      </c>
      <c r="G287" t="str">
        <f>"'"&amp;Data!F287&amp;"',"</f>
        <v>'820nH',</v>
      </c>
      <c r="H287" t="str">
        <f>"'"&amp;Data!G287&amp;"',"</f>
        <v>'±10%',</v>
      </c>
      <c r="I287" t="str">
        <f>"'"&amp;Data!H287&amp;"',"</f>
        <v>'https://www.promelec.ru/pdf/LCN-Series.pdf',</v>
      </c>
      <c r="J287" t="str">
        <f>"'"&amp;Data!I287&amp;"',"</f>
        <v>'Datasheet',</v>
      </c>
      <c r="K287" t="str">
        <f>"'"&amp;Data!J287&amp;"',"</f>
        <v>'1008',</v>
      </c>
      <c r="L287" t="str">
        <f>"'"&amp;Data!K287&amp;"',"</f>
        <v>'Yageo',</v>
      </c>
      <c r="M287" t="str">
        <f>"'"&amp;Data!L287&amp;"',"</f>
        <v>'SMD катушка индуктивности',</v>
      </c>
      <c r="N287" t="str">
        <f>"'"&amp;Data!M287&amp;"',"</f>
        <v>'',</v>
      </c>
      <c r="O287" t="str">
        <f>"'"&amp;Data!N287&amp;"');"</f>
        <v>'Промэлектроника');</v>
      </c>
      <c r="P28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('LCN1008T-R82K','Inductor','./sch/passive.SchLib','LCN1008','./pcb/YageoLCNSeries.PcbLib','820nH','±10%','https://www.promelec.ru/pdf/LCN-Series.pdf','Datasheet','1008','Yageo','SMD катушка индуктивности','','Промэлектроника');</v>
      </c>
    </row>
    <row r="288" spans="1:16" x14ac:dyDescent="0.25">
      <c r="A288" t="s">
        <v>38</v>
      </c>
      <c r="B288" t="str">
        <f>"'"&amp;Data!A288&amp;"',"</f>
        <v>'LCN1008T-R91G',</v>
      </c>
      <c r="C288" t="str">
        <f>"'"&amp;Data!B288&amp;"',"</f>
        <v>'Inductor',</v>
      </c>
      <c r="D288" t="str">
        <f>"'"&amp;Data!C288&amp;"',"</f>
        <v>'./sch/passive.SchLib',</v>
      </c>
      <c r="E288" t="str">
        <f>"'"&amp;Data!D288&amp;"',"</f>
        <v>'LCN1008',</v>
      </c>
      <c r="F288" t="str">
        <f>"'"&amp;Data!E288&amp;"',"</f>
        <v>'./pcb/YageoLCNSeries.PcbLib',</v>
      </c>
      <c r="G288" t="str">
        <f>"'"&amp;Data!F288&amp;"',"</f>
        <v>'910nH',</v>
      </c>
      <c r="H288" t="str">
        <f>"'"&amp;Data!G288&amp;"',"</f>
        <v>'±2%',</v>
      </c>
      <c r="I288" t="str">
        <f>"'"&amp;Data!H288&amp;"',"</f>
        <v>'https://www.promelec.ru/pdf/LCN-Series.pdf',</v>
      </c>
      <c r="J288" t="str">
        <f>"'"&amp;Data!I288&amp;"',"</f>
        <v>'Datasheet',</v>
      </c>
      <c r="K288" t="str">
        <f>"'"&amp;Data!J288&amp;"',"</f>
        <v>'1008',</v>
      </c>
      <c r="L288" t="str">
        <f>"'"&amp;Data!K288&amp;"',"</f>
        <v>'Yageo',</v>
      </c>
      <c r="M288" t="str">
        <f>"'"&amp;Data!L288&amp;"',"</f>
        <v>'SMD катушка индуктивности',</v>
      </c>
      <c r="N288" t="str">
        <f>"'"&amp;Data!M288&amp;"',"</f>
        <v>'',</v>
      </c>
      <c r="O288" t="str">
        <f>"'"&amp;Data!N288&amp;"');"</f>
        <v>'Промэлектроника');</v>
      </c>
      <c r="P28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('LCN1008T-R91G','Inductor','./sch/passive.SchLib','LCN1008','./pcb/YageoLCNSeries.PcbLib','910nH','±2%','https://www.promelec.ru/pdf/LCN-Series.pdf','Datasheet','1008','Yageo','SMD катушка индуктивности','','Промэлектроника');</v>
      </c>
    </row>
    <row r="289" spans="1:16" x14ac:dyDescent="0.25">
      <c r="A289" t="s">
        <v>38</v>
      </c>
      <c r="B289" t="str">
        <f>"'"&amp;Data!A289&amp;"',"</f>
        <v>'LCN1008T-R91J',</v>
      </c>
      <c r="C289" t="str">
        <f>"'"&amp;Data!B289&amp;"',"</f>
        <v>'Inductor',</v>
      </c>
      <c r="D289" t="str">
        <f>"'"&amp;Data!C289&amp;"',"</f>
        <v>'./sch/passive.SchLib',</v>
      </c>
      <c r="E289" t="str">
        <f>"'"&amp;Data!D289&amp;"',"</f>
        <v>'LCN1008',</v>
      </c>
      <c r="F289" t="str">
        <f>"'"&amp;Data!E289&amp;"',"</f>
        <v>'./pcb/YageoLCNSeries.PcbLib',</v>
      </c>
      <c r="G289" t="str">
        <f>"'"&amp;Data!F289&amp;"',"</f>
        <v>'910nH',</v>
      </c>
      <c r="H289" t="str">
        <f>"'"&amp;Data!G289&amp;"',"</f>
        <v>'±5%',</v>
      </c>
      <c r="I289" t="str">
        <f>"'"&amp;Data!H289&amp;"',"</f>
        <v>'https://www.promelec.ru/pdf/LCN-Series.pdf',</v>
      </c>
      <c r="J289" t="str">
        <f>"'"&amp;Data!I289&amp;"',"</f>
        <v>'Datasheet',</v>
      </c>
      <c r="K289" t="str">
        <f>"'"&amp;Data!J289&amp;"',"</f>
        <v>'1008',</v>
      </c>
      <c r="L289" t="str">
        <f>"'"&amp;Data!K289&amp;"',"</f>
        <v>'Yageo',</v>
      </c>
      <c r="M289" t="str">
        <f>"'"&amp;Data!L289&amp;"',"</f>
        <v>'SMD катушка индуктивности',</v>
      </c>
      <c r="N289" t="str">
        <f>"'"&amp;Data!M289&amp;"',"</f>
        <v>'',</v>
      </c>
      <c r="O289" t="str">
        <f>"'"&amp;Data!N289&amp;"');"</f>
        <v>'Промэлектроника');</v>
      </c>
      <c r="P28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('LCN1008T-R91J','Inductor','./sch/passive.SchLib','LCN1008','./pcb/YageoLCNSeries.PcbLib','910nH','±5%','https://www.promelec.ru/pdf/LCN-Series.pdf','Datasheet','1008','Yageo','SMD катушка индуктивности','','Промэлектроника');</v>
      </c>
    </row>
    <row r="290" spans="1:16" x14ac:dyDescent="0.25">
      <c r="A290" t="s">
        <v>38</v>
      </c>
      <c r="B290" t="str">
        <f>"'"&amp;Data!A290&amp;"',"</f>
        <v>'LCN1008T-R91K',</v>
      </c>
      <c r="C290" t="str">
        <f>"'"&amp;Data!B290&amp;"',"</f>
        <v>'Inductor',</v>
      </c>
      <c r="D290" t="str">
        <f>"'"&amp;Data!C290&amp;"',"</f>
        <v>'./sch/passive.SchLib',</v>
      </c>
      <c r="E290" t="str">
        <f>"'"&amp;Data!D290&amp;"',"</f>
        <v>'LCN1008',</v>
      </c>
      <c r="F290" t="str">
        <f>"'"&amp;Data!E290&amp;"',"</f>
        <v>'./pcb/YageoLCNSeries.PcbLib',</v>
      </c>
      <c r="G290" t="str">
        <f>"'"&amp;Data!F290&amp;"',"</f>
        <v>'910nH',</v>
      </c>
      <c r="H290" t="str">
        <f>"'"&amp;Data!G290&amp;"',"</f>
        <v>'±10%',</v>
      </c>
      <c r="I290" t="str">
        <f>"'"&amp;Data!H290&amp;"',"</f>
        <v>'https://www.promelec.ru/pdf/LCN-Series.pdf',</v>
      </c>
      <c r="J290" t="str">
        <f>"'"&amp;Data!I290&amp;"',"</f>
        <v>'Datasheet',</v>
      </c>
      <c r="K290" t="str">
        <f>"'"&amp;Data!J290&amp;"',"</f>
        <v>'1008',</v>
      </c>
      <c r="L290" t="str">
        <f>"'"&amp;Data!K290&amp;"',"</f>
        <v>'Yageo',</v>
      </c>
      <c r="M290" t="str">
        <f>"'"&amp;Data!L290&amp;"',"</f>
        <v>'SMD катушка индуктивности',</v>
      </c>
      <c r="N290" t="str">
        <f>"'"&amp;Data!M290&amp;"',"</f>
        <v>'',</v>
      </c>
      <c r="O290" t="str">
        <f>"'"&amp;Data!N290&amp;"');"</f>
        <v>'Промэлектроника');</v>
      </c>
      <c r="P29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('LCN1008T-R91K','Inductor','./sch/passive.SchLib','LCN1008','./pcb/YageoLCNSeries.PcbLib','910nH','±10%','https://www.promelec.ru/pdf/LCN-Series.pdf','Datasheet','1008','Yageo','SMD катушка индуктивности','','Промэлектроника');</v>
      </c>
    </row>
    <row r="291" spans="1:16" x14ac:dyDescent="0.25">
      <c r="A291" t="s">
        <v>38</v>
      </c>
      <c r="B291" t="str">
        <f>"'"&amp;Data!A291&amp;"',"</f>
        <v>'LCN1008T-1R0G',</v>
      </c>
      <c r="C291" t="str">
        <f>"'"&amp;Data!B291&amp;"',"</f>
        <v>'Inductor',</v>
      </c>
      <c r="D291" t="str">
        <f>"'"&amp;Data!C291&amp;"',"</f>
        <v>'./sch/passive.SchLib',</v>
      </c>
      <c r="E291" t="str">
        <f>"'"&amp;Data!D291&amp;"',"</f>
        <v>'LCN1008',</v>
      </c>
      <c r="F291" t="str">
        <f>"'"&amp;Data!E291&amp;"',"</f>
        <v>'./pcb/YageoLCNSeries.PcbLib',</v>
      </c>
      <c r="G291" t="str">
        <f>"'"&amp;Data!F291&amp;"',"</f>
        <v>'1000nH',</v>
      </c>
      <c r="H291" t="str">
        <f>"'"&amp;Data!G291&amp;"',"</f>
        <v>'±2%',</v>
      </c>
      <c r="I291" t="str">
        <f>"'"&amp;Data!H291&amp;"',"</f>
        <v>'https://www.promelec.ru/pdf/LCN-Series.pdf',</v>
      </c>
      <c r="J291" t="str">
        <f>"'"&amp;Data!I291&amp;"',"</f>
        <v>'Datasheet',</v>
      </c>
      <c r="K291" t="str">
        <f>"'"&amp;Data!J291&amp;"',"</f>
        <v>'1008',</v>
      </c>
      <c r="L291" t="str">
        <f>"'"&amp;Data!K291&amp;"',"</f>
        <v>'Yageo',</v>
      </c>
      <c r="M291" t="str">
        <f>"'"&amp;Data!L291&amp;"',"</f>
        <v>'SMD катушка индуктивности',</v>
      </c>
      <c r="N291" t="str">
        <f>"'"&amp;Data!M291&amp;"',"</f>
        <v>'',</v>
      </c>
      <c r="O291" t="str">
        <f>"'"&amp;Data!N291&amp;"');"</f>
        <v>'Промэлектроника');</v>
      </c>
      <c r="P29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('LCN1008T-1R0G','Inductor','./sch/passive.SchLib','LCN1008','./pcb/YageoLCNSeries.PcbLib','1000nH','±2%','https://www.promelec.ru/pdf/LCN-Series.pdf','Datasheet','1008','Yageo','SMD катушка индуктивности','','Промэлектроника');</v>
      </c>
    </row>
    <row r="292" spans="1:16" x14ac:dyDescent="0.25">
      <c r="A292" t="s">
        <v>38</v>
      </c>
      <c r="B292" t="str">
        <f>"'"&amp;Data!A292&amp;"',"</f>
        <v>'LCN1008T-1R0J',</v>
      </c>
      <c r="C292" t="str">
        <f>"'"&amp;Data!B292&amp;"',"</f>
        <v>'Inductor',</v>
      </c>
      <c r="D292" t="str">
        <f>"'"&amp;Data!C292&amp;"',"</f>
        <v>'./sch/passive.SchLib',</v>
      </c>
      <c r="E292" t="str">
        <f>"'"&amp;Data!D292&amp;"',"</f>
        <v>'LCN1008',</v>
      </c>
      <c r="F292" t="str">
        <f>"'"&amp;Data!E292&amp;"',"</f>
        <v>'./pcb/YageoLCNSeries.PcbLib',</v>
      </c>
      <c r="G292" t="str">
        <f>"'"&amp;Data!F292&amp;"',"</f>
        <v>'1000nH',</v>
      </c>
      <c r="H292" t="str">
        <f>"'"&amp;Data!G292&amp;"',"</f>
        <v>'±5%',</v>
      </c>
      <c r="I292" t="str">
        <f>"'"&amp;Data!H292&amp;"',"</f>
        <v>'https://www.promelec.ru/pdf/LCN-Series.pdf',</v>
      </c>
      <c r="J292" t="str">
        <f>"'"&amp;Data!I292&amp;"',"</f>
        <v>'Datasheet',</v>
      </c>
      <c r="K292" t="str">
        <f>"'"&amp;Data!J292&amp;"',"</f>
        <v>'1008',</v>
      </c>
      <c r="L292" t="str">
        <f>"'"&amp;Data!K292&amp;"',"</f>
        <v>'Yageo',</v>
      </c>
      <c r="M292" t="str">
        <f>"'"&amp;Data!L292&amp;"',"</f>
        <v>'SMD катушка индуктивности',</v>
      </c>
      <c r="N292" t="str">
        <f>"'"&amp;Data!M292&amp;"',"</f>
        <v>'',</v>
      </c>
      <c r="O292" t="str">
        <f>"'"&amp;Data!N292&amp;"');"</f>
        <v>'Промэлектроника');</v>
      </c>
      <c r="P29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('LCN1008T-1R0J','Inductor','./sch/passive.SchLib','LCN1008','./pcb/YageoLCNSeries.PcbLib','1000nH','±5%','https://www.promelec.ru/pdf/LCN-Series.pdf','Datasheet','1008','Yageo','SMD катушка индуктивности','','Промэлектроника');</v>
      </c>
    </row>
    <row r="293" spans="1:16" x14ac:dyDescent="0.25">
      <c r="A293" t="s">
        <v>38</v>
      </c>
      <c r="B293" t="str">
        <f>"'"&amp;Data!A293&amp;"',"</f>
        <v>'LCN1008T-1R0K',</v>
      </c>
      <c r="C293" t="str">
        <f>"'"&amp;Data!B293&amp;"',"</f>
        <v>'Inductor',</v>
      </c>
      <c r="D293" t="str">
        <f>"'"&amp;Data!C293&amp;"',"</f>
        <v>'./sch/passive.SchLib',</v>
      </c>
      <c r="E293" t="str">
        <f>"'"&amp;Data!D293&amp;"',"</f>
        <v>'LCN1008',</v>
      </c>
      <c r="F293" t="str">
        <f>"'"&amp;Data!E293&amp;"',"</f>
        <v>'./pcb/YageoLCNSeries.PcbLib',</v>
      </c>
      <c r="G293" t="str">
        <f>"'"&amp;Data!F293&amp;"',"</f>
        <v>'1000nH',</v>
      </c>
      <c r="H293" t="str">
        <f>"'"&amp;Data!G293&amp;"',"</f>
        <v>'±10%',</v>
      </c>
      <c r="I293" t="str">
        <f>"'"&amp;Data!H293&amp;"',"</f>
        <v>'https://www.promelec.ru/pdf/LCN-Series.pdf',</v>
      </c>
      <c r="J293" t="str">
        <f>"'"&amp;Data!I293&amp;"',"</f>
        <v>'Datasheet',</v>
      </c>
      <c r="K293" t="str">
        <f>"'"&amp;Data!J293&amp;"',"</f>
        <v>'1008',</v>
      </c>
      <c r="L293" t="str">
        <f>"'"&amp;Data!K293&amp;"',"</f>
        <v>'Yageo',</v>
      </c>
      <c r="M293" t="str">
        <f>"'"&amp;Data!L293&amp;"',"</f>
        <v>'SMD катушка индуктивности',</v>
      </c>
      <c r="N293" t="str">
        <f>"'"&amp;Data!M293&amp;"',"</f>
        <v>'',</v>
      </c>
      <c r="O293" t="str">
        <f>"'"&amp;Data!N293&amp;"');"</f>
        <v>'Промэлектроника');</v>
      </c>
      <c r="P29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('LCN1008T-1R0K','Inductor','./sch/passive.SchLib','LCN1008','./pcb/YageoLCNSeries.PcbLib','1000nH','±10%','https://www.promelec.ru/pdf/LCN-Series.pdf','Datasheet','1008','Yageo','SMD катушка индуктивности','','Промэлектроника');</v>
      </c>
    </row>
    <row r="294" spans="1:16" x14ac:dyDescent="0.25">
      <c r="A294" t="s">
        <v>38</v>
      </c>
      <c r="B294" t="str">
        <f>"'"&amp;Data!A294&amp;"',"</f>
        <v>'LCN1008T-1R2G',</v>
      </c>
      <c r="C294" t="str">
        <f>"'"&amp;Data!B294&amp;"',"</f>
        <v>'Inductor',</v>
      </c>
      <c r="D294" t="str">
        <f>"'"&amp;Data!C294&amp;"',"</f>
        <v>'./sch/passive.SchLib',</v>
      </c>
      <c r="E294" t="str">
        <f>"'"&amp;Data!D294&amp;"',"</f>
        <v>'LCN1008',</v>
      </c>
      <c r="F294" t="str">
        <f>"'"&amp;Data!E294&amp;"',"</f>
        <v>'./pcb/YageoLCNSeries.PcbLib',</v>
      </c>
      <c r="G294" t="str">
        <f>"'"&amp;Data!F294&amp;"',"</f>
        <v>'1200nH',</v>
      </c>
      <c r="H294" t="str">
        <f>"'"&amp;Data!G294&amp;"',"</f>
        <v>'±2%',</v>
      </c>
      <c r="I294" t="str">
        <f>"'"&amp;Data!H294&amp;"',"</f>
        <v>'https://www.promelec.ru/pdf/LCN-Series.pdf',</v>
      </c>
      <c r="J294" t="str">
        <f>"'"&amp;Data!I294&amp;"',"</f>
        <v>'Datasheet',</v>
      </c>
      <c r="K294" t="str">
        <f>"'"&amp;Data!J294&amp;"',"</f>
        <v>'1008',</v>
      </c>
      <c r="L294" t="str">
        <f>"'"&amp;Data!K294&amp;"',"</f>
        <v>'Yageo',</v>
      </c>
      <c r="M294" t="str">
        <f>"'"&amp;Data!L294&amp;"',"</f>
        <v>'SMD катушка индуктивности',</v>
      </c>
      <c r="N294" t="str">
        <f>"'"&amp;Data!M294&amp;"',"</f>
        <v>'',</v>
      </c>
      <c r="O294" t="str">
        <f>"'"&amp;Data!N294&amp;"');"</f>
        <v>'Промэлектроника');</v>
      </c>
      <c r="P29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('LCN1008T-1R2G','Inductor','./sch/passive.SchLib','LCN1008','./pcb/YageoLCNSeries.PcbLib','1200nH','±2%','https://www.promelec.ru/pdf/LCN-Series.pdf','Datasheet','1008','Yageo','SMD катушка индуктивности','','Промэлектроника');</v>
      </c>
    </row>
    <row r="295" spans="1:16" x14ac:dyDescent="0.25">
      <c r="A295" t="s">
        <v>38</v>
      </c>
      <c r="B295" t="str">
        <f>"'"&amp;Data!A295&amp;"',"</f>
        <v>'LCN1008T-1R2J',</v>
      </c>
      <c r="C295" t="str">
        <f>"'"&amp;Data!B295&amp;"',"</f>
        <v>'Inductor',</v>
      </c>
      <c r="D295" t="str">
        <f>"'"&amp;Data!C295&amp;"',"</f>
        <v>'./sch/passive.SchLib',</v>
      </c>
      <c r="E295" t="str">
        <f>"'"&amp;Data!D295&amp;"',"</f>
        <v>'LCN1008',</v>
      </c>
      <c r="F295" t="str">
        <f>"'"&amp;Data!E295&amp;"',"</f>
        <v>'./pcb/YageoLCNSeries.PcbLib',</v>
      </c>
      <c r="G295" t="str">
        <f>"'"&amp;Data!F295&amp;"',"</f>
        <v>'1200nH',</v>
      </c>
      <c r="H295" t="str">
        <f>"'"&amp;Data!G295&amp;"',"</f>
        <v>'±5%',</v>
      </c>
      <c r="I295" t="str">
        <f>"'"&amp;Data!H295&amp;"',"</f>
        <v>'https://www.promelec.ru/pdf/LCN-Series.pdf',</v>
      </c>
      <c r="J295" t="str">
        <f>"'"&amp;Data!I295&amp;"',"</f>
        <v>'Datasheet',</v>
      </c>
      <c r="K295" t="str">
        <f>"'"&amp;Data!J295&amp;"',"</f>
        <v>'1008',</v>
      </c>
      <c r="L295" t="str">
        <f>"'"&amp;Data!K295&amp;"',"</f>
        <v>'Yageo',</v>
      </c>
      <c r="M295" t="str">
        <f>"'"&amp;Data!L295&amp;"',"</f>
        <v>'SMD катушка индуктивности',</v>
      </c>
      <c r="N295" t="str">
        <f>"'"&amp;Data!M295&amp;"',"</f>
        <v>'',</v>
      </c>
      <c r="O295" t="str">
        <f>"'"&amp;Data!N295&amp;"');"</f>
        <v>'Промэлектроника');</v>
      </c>
      <c r="P29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('LCN1008T-1R2J','Inductor','./sch/passive.SchLib','LCN1008','./pcb/YageoLCNSeries.PcbLib','1200nH','±5%','https://www.promelec.ru/pdf/LCN-Series.pdf','Datasheet','1008','Yageo','SMD катушка индуктивности','','Промэлектроника');</v>
      </c>
    </row>
    <row r="296" spans="1:16" x14ac:dyDescent="0.25">
      <c r="A296" t="s">
        <v>38</v>
      </c>
      <c r="B296" t="str">
        <f>"'"&amp;Data!A296&amp;"',"</f>
        <v>'LCN1008T-1R2K',</v>
      </c>
      <c r="C296" t="str">
        <f>"'"&amp;Data!B296&amp;"',"</f>
        <v>'Inductor',</v>
      </c>
      <c r="D296" t="str">
        <f>"'"&amp;Data!C296&amp;"',"</f>
        <v>'./sch/passive.SchLib',</v>
      </c>
      <c r="E296" t="str">
        <f>"'"&amp;Data!D296&amp;"',"</f>
        <v>'LCN1008',</v>
      </c>
      <c r="F296" t="str">
        <f>"'"&amp;Data!E296&amp;"',"</f>
        <v>'./pcb/YageoLCNSeries.PcbLib',</v>
      </c>
      <c r="G296" t="str">
        <f>"'"&amp;Data!F296&amp;"',"</f>
        <v>'1200nH',</v>
      </c>
      <c r="H296" t="str">
        <f>"'"&amp;Data!G296&amp;"',"</f>
        <v>'±10%',</v>
      </c>
      <c r="I296" t="str">
        <f>"'"&amp;Data!H296&amp;"',"</f>
        <v>'https://www.promelec.ru/pdf/LCN-Series.pdf',</v>
      </c>
      <c r="J296" t="str">
        <f>"'"&amp;Data!I296&amp;"',"</f>
        <v>'Datasheet',</v>
      </c>
      <c r="K296" t="str">
        <f>"'"&amp;Data!J296&amp;"',"</f>
        <v>'1008',</v>
      </c>
      <c r="L296" t="str">
        <f>"'"&amp;Data!K296&amp;"',"</f>
        <v>'Yageo',</v>
      </c>
      <c r="M296" t="str">
        <f>"'"&amp;Data!L296&amp;"',"</f>
        <v>'SMD катушка индуктивности',</v>
      </c>
      <c r="N296" t="str">
        <f>"'"&amp;Data!M296&amp;"',"</f>
        <v>'',</v>
      </c>
      <c r="O296" t="str">
        <f>"'"&amp;Data!N296&amp;"');"</f>
        <v>'Промэлектроника');</v>
      </c>
      <c r="P29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('LCN1008T-1R2K','Inductor','./sch/passive.SchLib','LCN1008','./pcb/YageoLCNSeries.PcbLib','1200nH','±10%','https://www.promelec.ru/pdf/LCN-Series.pdf','Datasheet','1008','Yageo','SMD катушка индуктивности','','Промэлектроника');</v>
      </c>
    </row>
    <row r="297" spans="1:16" x14ac:dyDescent="0.25">
      <c r="A297" t="s">
        <v>38</v>
      </c>
      <c r="B297" t="str">
        <f>"'"&amp;Data!A297&amp;"',"</f>
        <v>'LCN1008T-1R5G',</v>
      </c>
      <c r="C297" t="str">
        <f>"'"&amp;Data!B297&amp;"',"</f>
        <v>'Inductor',</v>
      </c>
      <c r="D297" t="str">
        <f>"'"&amp;Data!C297&amp;"',"</f>
        <v>'./sch/passive.SchLib',</v>
      </c>
      <c r="E297" t="str">
        <f>"'"&amp;Data!D297&amp;"',"</f>
        <v>'LCN1008',</v>
      </c>
      <c r="F297" t="str">
        <f>"'"&amp;Data!E297&amp;"',"</f>
        <v>'./pcb/YageoLCNSeries.PcbLib',</v>
      </c>
      <c r="G297" t="str">
        <f>"'"&amp;Data!F297&amp;"',"</f>
        <v>'1500nH',</v>
      </c>
      <c r="H297" t="str">
        <f>"'"&amp;Data!G297&amp;"',"</f>
        <v>'±2%',</v>
      </c>
      <c r="I297" t="str">
        <f>"'"&amp;Data!H297&amp;"',"</f>
        <v>'https://www.promelec.ru/pdf/LCN-Series.pdf',</v>
      </c>
      <c r="J297" t="str">
        <f>"'"&amp;Data!I297&amp;"',"</f>
        <v>'Datasheet',</v>
      </c>
      <c r="K297" t="str">
        <f>"'"&amp;Data!J297&amp;"',"</f>
        <v>'1008',</v>
      </c>
      <c r="L297" t="str">
        <f>"'"&amp;Data!K297&amp;"',"</f>
        <v>'Yageo',</v>
      </c>
      <c r="M297" t="str">
        <f>"'"&amp;Data!L297&amp;"',"</f>
        <v>'SMD катушка индуктивности',</v>
      </c>
      <c r="N297" t="str">
        <f>"'"&amp;Data!M297&amp;"',"</f>
        <v>'',</v>
      </c>
      <c r="O297" t="str">
        <f>"'"&amp;Data!N297&amp;"');"</f>
        <v>'Промэлектроника');</v>
      </c>
      <c r="P29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('LCN1008T-1R5G','Inductor','./sch/passive.SchLib','LCN1008','./pcb/YageoLCNSeries.PcbLib','1500nH','±2%','https://www.promelec.ru/pdf/LCN-Series.pdf','Datasheet','1008','Yageo','SMD катушка индуктивности','','Промэлектроника');</v>
      </c>
    </row>
    <row r="298" spans="1:16" x14ac:dyDescent="0.25">
      <c r="A298" t="s">
        <v>38</v>
      </c>
      <c r="B298" t="str">
        <f>"'"&amp;Data!A298&amp;"',"</f>
        <v>'LCN1008T-1R5J',</v>
      </c>
      <c r="C298" t="str">
        <f>"'"&amp;Data!B298&amp;"',"</f>
        <v>'Inductor',</v>
      </c>
      <c r="D298" t="str">
        <f>"'"&amp;Data!C298&amp;"',"</f>
        <v>'./sch/passive.SchLib',</v>
      </c>
      <c r="E298" t="str">
        <f>"'"&amp;Data!D298&amp;"',"</f>
        <v>'LCN1008',</v>
      </c>
      <c r="F298" t="str">
        <f>"'"&amp;Data!E298&amp;"',"</f>
        <v>'./pcb/YageoLCNSeries.PcbLib',</v>
      </c>
      <c r="G298" t="str">
        <f>"'"&amp;Data!F298&amp;"',"</f>
        <v>'1500nH',</v>
      </c>
      <c r="H298" t="str">
        <f>"'"&amp;Data!G298&amp;"',"</f>
        <v>'±5%',</v>
      </c>
      <c r="I298" t="str">
        <f>"'"&amp;Data!H298&amp;"',"</f>
        <v>'https://www.promelec.ru/pdf/LCN-Series.pdf',</v>
      </c>
      <c r="J298" t="str">
        <f>"'"&amp;Data!I298&amp;"',"</f>
        <v>'Datasheet',</v>
      </c>
      <c r="K298" t="str">
        <f>"'"&amp;Data!J298&amp;"',"</f>
        <v>'1008',</v>
      </c>
      <c r="L298" t="str">
        <f>"'"&amp;Data!K298&amp;"',"</f>
        <v>'Yageo',</v>
      </c>
      <c r="M298" t="str">
        <f>"'"&amp;Data!L298&amp;"',"</f>
        <v>'SMD катушка индуктивности',</v>
      </c>
      <c r="N298" t="str">
        <f>"'"&amp;Data!M298&amp;"',"</f>
        <v>'',</v>
      </c>
      <c r="O298" t="str">
        <f>"'"&amp;Data!N298&amp;"');"</f>
        <v>'Промэлектроника');</v>
      </c>
      <c r="P29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('LCN1008T-1R5J','Inductor','./sch/passive.SchLib','LCN1008','./pcb/YageoLCNSeries.PcbLib','1500nH','±5%','https://www.promelec.ru/pdf/LCN-Series.pdf','Datasheet','1008','Yageo','SMD катушка индуктивности','','Промэлектроника');</v>
      </c>
    </row>
    <row r="299" spans="1:16" x14ac:dyDescent="0.25">
      <c r="A299" t="s">
        <v>38</v>
      </c>
      <c r="B299" t="str">
        <f>"'"&amp;Data!A299&amp;"',"</f>
        <v>'LCN1008T-1R5K',</v>
      </c>
      <c r="C299" t="str">
        <f>"'"&amp;Data!B299&amp;"',"</f>
        <v>'Inductor',</v>
      </c>
      <c r="D299" t="str">
        <f>"'"&amp;Data!C299&amp;"',"</f>
        <v>'./sch/passive.SchLib',</v>
      </c>
      <c r="E299" t="str">
        <f>"'"&amp;Data!D299&amp;"',"</f>
        <v>'LCN1008',</v>
      </c>
      <c r="F299" t="str">
        <f>"'"&amp;Data!E299&amp;"',"</f>
        <v>'./pcb/YageoLCNSeries.PcbLib',</v>
      </c>
      <c r="G299" t="str">
        <f>"'"&amp;Data!F299&amp;"',"</f>
        <v>'1500nH',</v>
      </c>
      <c r="H299" t="str">
        <f>"'"&amp;Data!G299&amp;"',"</f>
        <v>'±10%',</v>
      </c>
      <c r="I299" t="str">
        <f>"'"&amp;Data!H299&amp;"',"</f>
        <v>'https://www.promelec.ru/pdf/LCN-Series.pdf',</v>
      </c>
      <c r="J299" t="str">
        <f>"'"&amp;Data!I299&amp;"',"</f>
        <v>'Datasheet',</v>
      </c>
      <c r="K299" t="str">
        <f>"'"&amp;Data!J299&amp;"',"</f>
        <v>'1008',</v>
      </c>
      <c r="L299" t="str">
        <f>"'"&amp;Data!K299&amp;"',"</f>
        <v>'Yageo',</v>
      </c>
      <c r="M299" t="str">
        <f>"'"&amp;Data!L299&amp;"',"</f>
        <v>'SMD катушка индуктивности',</v>
      </c>
      <c r="N299" t="str">
        <f>"'"&amp;Data!M299&amp;"',"</f>
        <v>'',</v>
      </c>
      <c r="O299" t="str">
        <f>"'"&amp;Data!N299&amp;"');"</f>
        <v>'Промэлектроника');</v>
      </c>
      <c r="P29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('LCN1008T-1R5K','Inductor','./sch/passive.SchLib','LCN1008','./pcb/YageoLCNSeries.PcbLib','1500nH','±10%','https://www.promelec.ru/pdf/LCN-Series.pdf','Datasheet','1008','Yageo','SMD катушка индуктивности','','Промэлектроника');</v>
      </c>
    </row>
    <row r="300" spans="1:16" x14ac:dyDescent="0.25">
      <c r="A300" t="s">
        <v>38</v>
      </c>
      <c r="B300" t="str">
        <f>"'"&amp;Data!A300&amp;"',"</f>
        <v>'LCN1008T-1R8G',</v>
      </c>
      <c r="C300" t="str">
        <f>"'"&amp;Data!B300&amp;"',"</f>
        <v>'Inductor',</v>
      </c>
      <c r="D300" t="str">
        <f>"'"&amp;Data!C300&amp;"',"</f>
        <v>'./sch/passive.SchLib',</v>
      </c>
      <c r="E300" t="str">
        <f>"'"&amp;Data!D300&amp;"',"</f>
        <v>'LCN1008',</v>
      </c>
      <c r="F300" t="str">
        <f>"'"&amp;Data!E300&amp;"',"</f>
        <v>'./pcb/YageoLCNSeries.PcbLib',</v>
      </c>
      <c r="G300" t="str">
        <f>"'"&amp;Data!F300&amp;"',"</f>
        <v>'1800nH',</v>
      </c>
      <c r="H300" t="str">
        <f>"'"&amp;Data!G300&amp;"',"</f>
        <v>'±2%',</v>
      </c>
      <c r="I300" t="str">
        <f>"'"&amp;Data!H300&amp;"',"</f>
        <v>'https://www.promelec.ru/pdf/LCN-Series.pdf',</v>
      </c>
      <c r="J300" t="str">
        <f>"'"&amp;Data!I300&amp;"',"</f>
        <v>'Datasheet',</v>
      </c>
      <c r="K300" t="str">
        <f>"'"&amp;Data!J300&amp;"',"</f>
        <v>'1008',</v>
      </c>
      <c r="L300" t="str">
        <f>"'"&amp;Data!K300&amp;"',"</f>
        <v>'Yageo',</v>
      </c>
      <c r="M300" t="str">
        <f>"'"&amp;Data!L300&amp;"',"</f>
        <v>'SMD катушка индуктивности',</v>
      </c>
      <c r="N300" t="str">
        <f>"'"&amp;Data!M300&amp;"',"</f>
        <v>'',</v>
      </c>
      <c r="O300" t="str">
        <f>"'"&amp;Data!N300&amp;"');"</f>
        <v>'Промэлектроника');</v>
      </c>
      <c r="P30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('LCN1008T-1R8G','Inductor','./sch/passive.SchLib','LCN1008','./pcb/YageoLCNSeries.PcbLib','1800nH','±2%','https://www.promelec.ru/pdf/LCN-Series.pdf','Datasheet','1008','Yageo','SMD катушка индуктивности','','Промэлектроника');</v>
      </c>
    </row>
    <row r="301" spans="1:16" x14ac:dyDescent="0.25">
      <c r="A301" t="s">
        <v>38</v>
      </c>
      <c r="B301" t="str">
        <f>"'"&amp;Data!A301&amp;"',"</f>
        <v>'LCN1008T-1R8J',</v>
      </c>
      <c r="C301" t="str">
        <f>"'"&amp;Data!B301&amp;"',"</f>
        <v>'Inductor',</v>
      </c>
      <c r="D301" t="str">
        <f>"'"&amp;Data!C301&amp;"',"</f>
        <v>'./sch/passive.SchLib',</v>
      </c>
      <c r="E301" t="str">
        <f>"'"&amp;Data!D301&amp;"',"</f>
        <v>'LCN1008',</v>
      </c>
      <c r="F301" t="str">
        <f>"'"&amp;Data!E301&amp;"',"</f>
        <v>'./pcb/YageoLCNSeries.PcbLib',</v>
      </c>
      <c r="G301" t="str">
        <f>"'"&amp;Data!F301&amp;"',"</f>
        <v>'1800nH',</v>
      </c>
      <c r="H301" t="str">
        <f>"'"&amp;Data!G301&amp;"',"</f>
        <v>'±5%',</v>
      </c>
      <c r="I301" t="str">
        <f>"'"&amp;Data!H301&amp;"',"</f>
        <v>'https://www.promelec.ru/pdf/LCN-Series.pdf',</v>
      </c>
      <c r="J301" t="str">
        <f>"'"&amp;Data!I301&amp;"',"</f>
        <v>'Datasheet',</v>
      </c>
      <c r="K301" t="str">
        <f>"'"&amp;Data!J301&amp;"',"</f>
        <v>'1008',</v>
      </c>
      <c r="L301" t="str">
        <f>"'"&amp;Data!K301&amp;"',"</f>
        <v>'Yageo',</v>
      </c>
      <c r="M301" t="str">
        <f>"'"&amp;Data!L301&amp;"',"</f>
        <v>'SMD катушка индуктивности',</v>
      </c>
      <c r="N301" t="str">
        <f>"'"&amp;Data!M301&amp;"',"</f>
        <v>'',</v>
      </c>
      <c r="O301" t="str">
        <f>"'"&amp;Data!N301&amp;"');"</f>
        <v>'Промэлектроника');</v>
      </c>
      <c r="P30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('LCN1008T-1R8J','Inductor','./sch/passive.SchLib','LCN1008','./pcb/YageoLCNSeries.PcbLib','1800nH','±5%','https://www.promelec.ru/pdf/LCN-Series.pdf','Datasheet','1008','Yageo','SMD катушка индуктивности','','Промэлектроника');</v>
      </c>
    </row>
    <row r="302" spans="1:16" x14ac:dyDescent="0.25">
      <c r="A302" t="s">
        <v>38</v>
      </c>
      <c r="B302" t="str">
        <f>"'"&amp;Data!A302&amp;"',"</f>
        <v>'LCN1008T-1R8K',</v>
      </c>
      <c r="C302" t="str">
        <f>"'"&amp;Data!B302&amp;"',"</f>
        <v>'Inductor',</v>
      </c>
      <c r="D302" t="str">
        <f>"'"&amp;Data!C302&amp;"',"</f>
        <v>'./sch/passive.SchLib',</v>
      </c>
      <c r="E302" t="str">
        <f>"'"&amp;Data!D302&amp;"',"</f>
        <v>'LCN1008',</v>
      </c>
      <c r="F302" t="str">
        <f>"'"&amp;Data!E302&amp;"',"</f>
        <v>'./pcb/YageoLCNSeries.PcbLib',</v>
      </c>
      <c r="G302" t="str">
        <f>"'"&amp;Data!F302&amp;"',"</f>
        <v>'1800nH',</v>
      </c>
      <c r="H302" t="str">
        <f>"'"&amp;Data!G302&amp;"',"</f>
        <v>'±10%',</v>
      </c>
      <c r="I302" t="str">
        <f>"'"&amp;Data!H302&amp;"',"</f>
        <v>'https://www.promelec.ru/pdf/LCN-Series.pdf',</v>
      </c>
      <c r="J302" t="str">
        <f>"'"&amp;Data!I302&amp;"',"</f>
        <v>'Datasheet',</v>
      </c>
      <c r="K302" t="str">
        <f>"'"&amp;Data!J302&amp;"',"</f>
        <v>'1008',</v>
      </c>
      <c r="L302" t="str">
        <f>"'"&amp;Data!K302&amp;"',"</f>
        <v>'Yageo',</v>
      </c>
      <c r="M302" t="str">
        <f>"'"&amp;Data!L302&amp;"',"</f>
        <v>'SMD катушка индуктивности',</v>
      </c>
      <c r="N302" t="str">
        <f>"'"&amp;Data!M302&amp;"',"</f>
        <v>'',</v>
      </c>
      <c r="O302" t="str">
        <f>"'"&amp;Data!N302&amp;"');"</f>
        <v>'Промэлектроника');</v>
      </c>
      <c r="P30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('LCN1008T-1R8K','Inductor','./sch/passive.SchLib','LCN1008','./pcb/YageoLCNSeries.PcbLib','1800nH','±10%','https://www.promelec.ru/pdf/LCN-Series.pdf','Datasheet','1008','Yageo','SMD катушка индуктивности','','Промэлектроника');</v>
      </c>
    </row>
    <row r="303" spans="1:16" x14ac:dyDescent="0.25">
      <c r="A303" t="s">
        <v>38</v>
      </c>
      <c r="B303" t="str">
        <f>"'"&amp;Data!A303&amp;"',"</f>
        <v>'LCN1008T-2R2G',</v>
      </c>
      <c r="C303" t="str">
        <f>"'"&amp;Data!B303&amp;"',"</f>
        <v>'Inductor',</v>
      </c>
      <c r="D303" t="str">
        <f>"'"&amp;Data!C303&amp;"',"</f>
        <v>'./sch/passive.SchLib',</v>
      </c>
      <c r="E303" t="str">
        <f>"'"&amp;Data!D303&amp;"',"</f>
        <v>'LCN1008',</v>
      </c>
      <c r="F303" t="str">
        <f>"'"&amp;Data!E303&amp;"',"</f>
        <v>'./pcb/YageoLCNSeries.PcbLib',</v>
      </c>
      <c r="G303" t="str">
        <f>"'"&amp;Data!F303&amp;"',"</f>
        <v>'2200nH',</v>
      </c>
      <c r="H303" t="str">
        <f>"'"&amp;Data!G303&amp;"',"</f>
        <v>'±2%',</v>
      </c>
      <c r="I303" t="str">
        <f>"'"&amp;Data!H303&amp;"',"</f>
        <v>'https://www.promelec.ru/pdf/LCN-Series.pdf',</v>
      </c>
      <c r="J303" t="str">
        <f>"'"&amp;Data!I303&amp;"',"</f>
        <v>'Datasheet',</v>
      </c>
      <c r="K303" t="str">
        <f>"'"&amp;Data!J303&amp;"',"</f>
        <v>'1008',</v>
      </c>
      <c r="L303" t="str">
        <f>"'"&amp;Data!K303&amp;"',"</f>
        <v>'Yageo',</v>
      </c>
      <c r="M303" t="str">
        <f>"'"&amp;Data!L303&amp;"',"</f>
        <v>'SMD катушка индуктивности',</v>
      </c>
      <c r="N303" t="str">
        <f>"'"&amp;Data!M303&amp;"',"</f>
        <v>'',</v>
      </c>
      <c r="O303" t="str">
        <f>"'"&amp;Data!N303&amp;"');"</f>
        <v>'Промэлектроника');</v>
      </c>
      <c r="P30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('LCN1008T-2R2G','Inductor','./sch/passive.SchLib','LCN1008','./pcb/YageoLCNSeries.PcbLib','2200nH','±2%','https://www.promelec.ru/pdf/LCN-Series.pdf','Datasheet','1008','Yageo','SMD катушка индуктивности','','Промэлектроника');</v>
      </c>
    </row>
    <row r="304" spans="1:16" x14ac:dyDescent="0.25">
      <c r="A304" t="s">
        <v>38</v>
      </c>
      <c r="B304" t="str">
        <f>"'"&amp;Data!A304&amp;"',"</f>
        <v>'LCN1008T-2R2J',</v>
      </c>
      <c r="C304" t="str">
        <f>"'"&amp;Data!B304&amp;"',"</f>
        <v>'Inductor',</v>
      </c>
      <c r="D304" t="str">
        <f>"'"&amp;Data!C304&amp;"',"</f>
        <v>'./sch/passive.SchLib',</v>
      </c>
      <c r="E304" t="str">
        <f>"'"&amp;Data!D304&amp;"',"</f>
        <v>'LCN1008',</v>
      </c>
      <c r="F304" t="str">
        <f>"'"&amp;Data!E304&amp;"',"</f>
        <v>'./pcb/YageoLCNSeries.PcbLib',</v>
      </c>
      <c r="G304" t="str">
        <f>"'"&amp;Data!F304&amp;"',"</f>
        <v>'2200nH',</v>
      </c>
      <c r="H304" t="str">
        <f>"'"&amp;Data!G304&amp;"',"</f>
        <v>'±5%',</v>
      </c>
      <c r="I304" t="str">
        <f>"'"&amp;Data!H304&amp;"',"</f>
        <v>'https://www.promelec.ru/pdf/LCN-Series.pdf',</v>
      </c>
      <c r="J304" t="str">
        <f>"'"&amp;Data!I304&amp;"',"</f>
        <v>'Datasheet',</v>
      </c>
      <c r="K304" t="str">
        <f>"'"&amp;Data!J304&amp;"',"</f>
        <v>'1008',</v>
      </c>
      <c r="L304" t="str">
        <f>"'"&amp;Data!K304&amp;"',"</f>
        <v>'Yageo',</v>
      </c>
      <c r="M304" t="str">
        <f>"'"&amp;Data!L304&amp;"',"</f>
        <v>'SMD катушка индуктивности',</v>
      </c>
      <c r="N304" t="str">
        <f>"'"&amp;Data!M304&amp;"',"</f>
        <v>'',</v>
      </c>
      <c r="O304" t="str">
        <f>"'"&amp;Data!N304&amp;"');"</f>
        <v>'Промэлектроника');</v>
      </c>
      <c r="P30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('LCN1008T-2R2J','Inductor','./sch/passive.SchLib','LCN1008','./pcb/YageoLCNSeries.PcbLib','2200nH','±5%','https://www.promelec.ru/pdf/LCN-Series.pdf','Datasheet','1008','Yageo','SMD катушка индуктивности','','Промэлектроника');</v>
      </c>
    </row>
    <row r="305" spans="1:16" x14ac:dyDescent="0.25">
      <c r="A305" t="s">
        <v>38</v>
      </c>
      <c r="B305" t="str">
        <f>"'"&amp;Data!A305&amp;"',"</f>
        <v>'LCN1008T-2R2K',</v>
      </c>
      <c r="C305" t="str">
        <f>"'"&amp;Data!B305&amp;"',"</f>
        <v>'Inductor',</v>
      </c>
      <c r="D305" t="str">
        <f>"'"&amp;Data!C305&amp;"',"</f>
        <v>'./sch/passive.SchLib',</v>
      </c>
      <c r="E305" t="str">
        <f>"'"&amp;Data!D305&amp;"',"</f>
        <v>'LCN1008',</v>
      </c>
      <c r="F305" t="str">
        <f>"'"&amp;Data!E305&amp;"',"</f>
        <v>'./pcb/YageoLCNSeries.PcbLib',</v>
      </c>
      <c r="G305" t="str">
        <f>"'"&amp;Data!F305&amp;"',"</f>
        <v>'2200nH',</v>
      </c>
      <c r="H305" t="str">
        <f>"'"&amp;Data!G305&amp;"',"</f>
        <v>'±10%',</v>
      </c>
      <c r="I305" t="str">
        <f>"'"&amp;Data!H305&amp;"',"</f>
        <v>'https://www.promelec.ru/pdf/LCN-Series.pdf',</v>
      </c>
      <c r="J305" t="str">
        <f>"'"&amp;Data!I305&amp;"',"</f>
        <v>'Datasheet',</v>
      </c>
      <c r="K305" t="str">
        <f>"'"&amp;Data!J305&amp;"',"</f>
        <v>'1008',</v>
      </c>
      <c r="L305" t="str">
        <f>"'"&amp;Data!K305&amp;"',"</f>
        <v>'Yageo',</v>
      </c>
      <c r="M305" t="str">
        <f>"'"&amp;Data!L305&amp;"',"</f>
        <v>'SMD катушка индуктивности',</v>
      </c>
      <c r="N305" t="str">
        <f>"'"&amp;Data!M305&amp;"',"</f>
        <v>'',</v>
      </c>
      <c r="O305" t="str">
        <f>"'"&amp;Data!N305&amp;"');"</f>
        <v>'Промэлектроника');</v>
      </c>
      <c r="P30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('LCN1008T-2R2K','Inductor','./sch/passive.SchLib','LCN1008','./pcb/YageoLCNSeries.PcbLib','2200nH','±10%','https://www.promelec.ru/pdf/LCN-Series.pdf','Datasheet','1008','Yageo','SMD катушка индуктивности','','Промэлектроника');</v>
      </c>
    </row>
    <row r="306" spans="1:16" x14ac:dyDescent="0.25">
      <c r="A306" t="s">
        <v>38</v>
      </c>
      <c r="B306" t="str">
        <f>"'"&amp;Data!A306&amp;"',"</f>
        <v>'LCN1008T-2R7G',</v>
      </c>
      <c r="C306" t="str">
        <f>"'"&amp;Data!B306&amp;"',"</f>
        <v>'Inductor',</v>
      </c>
      <c r="D306" t="str">
        <f>"'"&amp;Data!C306&amp;"',"</f>
        <v>'./sch/passive.SchLib',</v>
      </c>
      <c r="E306" t="str">
        <f>"'"&amp;Data!D306&amp;"',"</f>
        <v>'LCN1008',</v>
      </c>
      <c r="F306" t="str">
        <f>"'"&amp;Data!E306&amp;"',"</f>
        <v>'./pcb/YageoLCNSeries.PcbLib',</v>
      </c>
      <c r="G306" t="str">
        <f>"'"&amp;Data!F306&amp;"',"</f>
        <v>'2700nH',</v>
      </c>
      <c r="H306" t="str">
        <f>"'"&amp;Data!G306&amp;"',"</f>
        <v>'±2%',</v>
      </c>
      <c r="I306" t="str">
        <f>"'"&amp;Data!H306&amp;"',"</f>
        <v>'https://www.promelec.ru/pdf/LCN-Series.pdf',</v>
      </c>
      <c r="J306" t="str">
        <f>"'"&amp;Data!I306&amp;"',"</f>
        <v>'Datasheet',</v>
      </c>
      <c r="K306" t="str">
        <f>"'"&amp;Data!J306&amp;"',"</f>
        <v>'1008',</v>
      </c>
      <c r="L306" t="str">
        <f>"'"&amp;Data!K306&amp;"',"</f>
        <v>'Yageo',</v>
      </c>
      <c r="M306" t="str">
        <f>"'"&amp;Data!L306&amp;"',"</f>
        <v>'SMD катушка индуктивности',</v>
      </c>
      <c r="N306" t="str">
        <f>"'"&amp;Data!M306&amp;"',"</f>
        <v>'',</v>
      </c>
      <c r="O306" t="str">
        <f>"'"&amp;Data!N306&amp;"');"</f>
        <v>'Промэлектроника');</v>
      </c>
      <c r="P30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('LCN1008T-2R7G','Inductor','./sch/passive.SchLib','LCN1008','./pcb/YageoLCNSeries.PcbLib','2700nH','±2%','https://www.promelec.ru/pdf/LCN-Series.pdf','Datasheet','1008','Yageo','SMD катушка индуктивности','','Промэлектроника');</v>
      </c>
    </row>
    <row r="307" spans="1:16" x14ac:dyDescent="0.25">
      <c r="A307" t="s">
        <v>38</v>
      </c>
      <c r="B307" t="str">
        <f>"'"&amp;Data!A307&amp;"',"</f>
        <v>'LCN1008T-2R7J',</v>
      </c>
      <c r="C307" t="str">
        <f>"'"&amp;Data!B307&amp;"',"</f>
        <v>'Inductor',</v>
      </c>
      <c r="D307" t="str">
        <f>"'"&amp;Data!C307&amp;"',"</f>
        <v>'./sch/passive.SchLib',</v>
      </c>
      <c r="E307" t="str">
        <f>"'"&amp;Data!D307&amp;"',"</f>
        <v>'LCN1008',</v>
      </c>
      <c r="F307" t="str">
        <f>"'"&amp;Data!E307&amp;"',"</f>
        <v>'./pcb/YageoLCNSeries.PcbLib',</v>
      </c>
      <c r="G307" t="str">
        <f>"'"&amp;Data!F307&amp;"',"</f>
        <v>'2700nH',</v>
      </c>
      <c r="H307" t="str">
        <f>"'"&amp;Data!G307&amp;"',"</f>
        <v>'±5%',</v>
      </c>
      <c r="I307" t="str">
        <f>"'"&amp;Data!H307&amp;"',"</f>
        <v>'https://www.promelec.ru/pdf/LCN-Series.pdf',</v>
      </c>
      <c r="J307" t="str">
        <f>"'"&amp;Data!I307&amp;"',"</f>
        <v>'Datasheet',</v>
      </c>
      <c r="K307" t="str">
        <f>"'"&amp;Data!J307&amp;"',"</f>
        <v>'1008',</v>
      </c>
      <c r="L307" t="str">
        <f>"'"&amp;Data!K307&amp;"',"</f>
        <v>'Yageo',</v>
      </c>
      <c r="M307" t="str">
        <f>"'"&amp;Data!L307&amp;"',"</f>
        <v>'SMD катушка индуктивности',</v>
      </c>
      <c r="N307" t="str">
        <f>"'"&amp;Data!M307&amp;"',"</f>
        <v>'',</v>
      </c>
      <c r="O307" t="str">
        <f>"'"&amp;Data!N307&amp;"');"</f>
        <v>'Промэлектроника');</v>
      </c>
      <c r="P30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('LCN1008T-2R7J','Inductor','./sch/passive.SchLib','LCN1008','./pcb/YageoLCNSeries.PcbLib','2700nH','±5%','https://www.promelec.ru/pdf/LCN-Series.pdf','Datasheet','1008','Yageo','SMD катушка индуктивности','','Промэлектроника');</v>
      </c>
    </row>
    <row r="308" spans="1:16" x14ac:dyDescent="0.25">
      <c r="A308" t="s">
        <v>38</v>
      </c>
      <c r="B308" t="str">
        <f>"'"&amp;Data!A308&amp;"',"</f>
        <v>'LCN1008T-2R7K',</v>
      </c>
      <c r="C308" t="str">
        <f>"'"&amp;Data!B308&amp;"',"</f>
        <v>'Inductor',</v>
      </c>
      <c r="D308" t="str">
        <f>"'"&amp;Data!C308&amp;"',"</f>
        <v>'./sch/passive.SchLib',</v>
      </c>
      <c r="E308" t="str">
        <f>"'"&amp;Data!D308&amp;"',"</f>
        <v>'LCN1008',</v>
      </c>
      <c r="F308" t="str">
        <f>"'"&amp;Data!E308&amp;"',"</f>
        <v>'./pcb/YageoLCNSeries.PcbLib',</v>
      </c>
      <c r="G308" t="str">
        <f>"'"&amp;Data!F308&amp;"',"</f>
        <v>'2700nH',</v>
      </c>
      <c r="H308" t="str">
        <f>"'"&amp;Data!G308&amp;"',"</f>
        <v>'±10%',</v>
      </c>
      <c r="I308" t="str">
        <f>"'"&amp;Data!H308&amp;"',"</f>
        <v>'https://www.promelec.ru/pdf/LCN-Series.pdf',</v>
      </c>
      <c r="J308" t="str">
        <f>"'"&amp;Data!I308&amp;"',"</f>
        <v>'Datasheet',</v>
      </c>
      <c r="K308" t="str">
        <f>"'"&amp;Data!J308&amp;"',"</f>
        <v>'1008',</v>
      </c>
      <c r="L308" t="str">
        <f>"'"&amp;Data!K308&amp;"',"</f>
        <v>'Yageo',</v>
      </c>
      <c r="M308" t="str">
        <f>"'"&amp;Data!L308&amp;"',"</f>
        <v>'SMD катушка индуктивности',</v>
      </c>
      <c r="N308" t="str">
        <f>"'"&amp;Data!M308&amp;"',"</f>
        <v>'',</v>
      </c>
      <c r="O308" t="str">
        <f>"'"&amp;Data!N308&amp;"');"</f>
        <v>'Промэлектроника');</v>
      </c>
      <c r="P30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('LCN1008T-2R7K','Inductor','./sch/passive.SchLib','LCN1008','./pcb/YageoLCNSeries.PcbLib','2700nH','±10%','https://www.promelec.ru/pdf/LCN-Series.pdf','Datasheet','1008','Yageo','SMD катушка индуктивности','','Промэлектроника');</v>
      </c>
    </row>
    <row r="309" spans="1:16" x14ac:dyDescent="0.25">
      <c r="A309" t="s">
        <v>38</v>
      </c>
      <c r="B309" t="str">
        <f>"'"&amp;Data!A309&amp;"',"</f>
        <v>'LCN1008T-3R3G',</v>
      </c>
      <c r="C309" t="str">
        <f>"'"&amp;Data!B309&amp;"',"</f>
        <v>'Inductor',</v>
      </c>
      <c r="D309" t="str">
        <f>"'"&amp;Data!C309&amp;"',"</f>
        <v>'./sch/passive.SchLib',</v>
      </c>
      <c r="E309" t="str">
        <f>"'"&amp;Data!D309&amp;"',"</f>
        <v>'LCN1008',</v>
      </c>
      <c r="F309" t="str">
        <f>"'"&amp;Data!E309&amp;"',"</f>
        <v>'./pcb/YageoLCNSeries.PcbLib',</v>
      </c>
      <c r="G309" t="str">
        <f>"'"&amp;Data!F309&amp;"',"</f>
        <v>'3300nH',</v>
      </c>
      <c r="H309" t="str">
        <f>"'"&amp;Data!G309&amp;"',"</f>
        <v>'±2%',</v>
      </c>
      <c r="I309" t="str">
        <f>"'"&amp;Data!H309&amp;"',"</f>
        <v>'https://www.promelec.ru/pdf/LCN-Series.pdf',</v>
      </c>
      <c r="J309" t="str">
        <f>"'"&amp;Data!I309&amp;"',"</f>
        <v>'Datasheet',</v>
      </c>
      <c r="K309" t="str">
        <f>"'"&amp;Data!J309&amp;"',"</f>
        <v>'1008',</v>
      </c>
      <c r="L309" t="str">
        <f>"'"&amp;Data!K309&amp;"',"</f>
        <v>'Yageo',</v>
      </c>
      <c r="M309" t="str">
        <f>"'"&amp;Data!L309&amp;"',"</f>
        <v>'SMD катушка индуктивности',</v>
      </c>
      <c r="N309" t="str">
        <f>"'"&amp;Data!M309&amp;"',"</f>
        <v>'',</v>
      </c>
      <c r="O309" t="str">
        <f>"'"&amp;Data!N309&amp;"');"</f>
        <v>'Промэлектроника');</v>
      </c>
      <c r="P30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('LCN1008T-3R3G','Inductor','./sch/passive.SchLib','LCN1008','./pcb/YageoLCNSeries.PcbLib','3300nH','±2%','https://www.promelec.ru/pdf/LCN-Series.pdf','Datasheet','1008','Yageo','SMD катушка индуктивности','','Промэлектроника');</v>
      </c>
    </row>
    <row r="310" spans="1:16" x14ac:dyDescent="0.25">
      <c r="A310" t="s">
        <v>38</v>
      </c>
      <c r="B310" t="str">
        <f>"'"&amp;Data!A310&amp;"',"</f>
        <v>'LCN1008T-3R3J',</v>
      </c>
      <c r="C310" t="str">
        <f>"'"&amp;Data!B310&amp;"',"</f>
        <v>'Inductor',</v>
      </c>
      <c r="D310" t="str">
        <f>"'"&amp;Data!C310&amp;"',"</f>
        <v>'./sch/passive.SchLib',</v>
      </c>
      <c r="E310" t="str">
        <f>"'"&amp;Data!D310&amp;"',"</f>
        <v>'LCN1008',</v>
      </c>
      <c r="F310" t="str">
        <f>"'"&amp;Data!E310&amp;"',"</f>
        <v>'./pcb/YageoLCNSeries.PcbLib',</v>
      </c>
      <c r="G310" t="str">
        <f>"'"&amp;Data!F310&amp;"',"</f>
        <v>'3300nH',</v>
      </c>
      <c r="H310" t="str">
        <f>"'"&amp;Data!G310&amp;"',"</f>
        <v>'±5%',</v>
      </c>
      <c r="I310" t="str">
        <f>"'"&amp;Data!H310&amp;"',"</f>
        <v>'https://www.promelec.ru/pdf/LCN-Series.pdf',</v>
      </c>
      <c r="J310" t="str">
        <f>"'"&amp;Data!I310&amp;"',"</f>
        <v>'Datasheet',</v>
      </c>
      <c r="K310" t="str">
        <f>"'"&amp;Data!J310&amp;"',"</f>
        <v>'1008',</v>
      </c>
      <c r="L310" t="str">
        <f>"'"&amp;Data!K310&amp;"',"</f>
        <v>'Yageo',</v>
      </c>
      <c r="M310" t="str">
        <f>"'"&amp;Data!L310&amp;"',"</f>
        <v>'SMD катушка индуктивности',</v>
      </c>
      <c r="N310" t="str">
        <f>"'"&amp;Data!M310&amp;"',"</f>
        <v>'',</v>
      </c>
      <c r="O310" t="str">
        <f>"'"&amp;Data!N310&amp;"');"</f>
        <v>'Промэлектроника');</v>
      </c>
      <c r="P31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('LCN1008T-3R3J','Inductor','./sch/passive.SchLib','LCN1008','./pcb/YageoLCNSeries.PcbLib','3300nH','±5%','https://www.promelec.ru/pdf/LCN-Series.pdf','Datasheet','1008','Yageo','SMD катушка индуктивности','','Промэлектроника');</v>
      </c>
    </row>
    <row r="311" spans="1:16" x14ac:dyDescent="0.25">
      <c r="A311" t="s">
        <v>38</v>
      </c>
      <c r="B311" t="str">
        <f>"'"&amp;Data!A311&amp;"',"</f>
        <v>'LCN1008T-3R3K',</v>
      </c>
      <c r="C311" t="str">
        <f>"'"&amp;Data!B311&amp;"',"</f>
        <v>'Inductor',</v>
      </c>
      <c r="D311" t="str">
        <f>"'"&amp;Data!C311&amp;"',"</f>
        <v>'./sch/passive.SchLib',</v>
      </c>
      <c r="E311" t="str">
        <f>"'"&amp;Data!D311&amp;"',"</f>
        <v>'LCN1008',</v>
      </c>
      <c r="F311" t="str">
        <f>"'"&amp;Data!E311&amp;"',"</f>
        <v>'./pcb/YageoLCNSeries.PcbLib',</v>
      </c>
      <c r="G311" t="str">
        <f>"'"&amp;Data!F311&amp;"',"</f>
        <v>'3300nH',</v>
      </c>
      <c r="H311" t="str">
        <f>"'"&amp;Data!G311&amp;"',"</f>
        <v>'±10%',</v>
      </c>
      <c r="I311" t="str">
        <f>"'"&amp;Data!H311&amp;"',"</f>
        <v>'https://www.promelec.ru/pdf/LCN-Series.pdf',</v>
      </c>
      <c r="J311" t="str">
        <f>"'"&amp;Data!I311&amp;"',"</f>
        <v>'Datasheet',</v>
      </c>
      <c r="K311" t="str">
        <f>"'"&amp;Data!J311&amp;"',"</f>
        <v>'1008',</v>
      </c>
      <c r="L311" t="str">
        <f>"'"&amp;Data!K311&amp;"',"</f>
        <v>'Yageo',</v>
      </c>
      <c r="M311" t="str">
        <f>"'"&amp;Data!L311&amp;"',"</f>
        <v>'SMD катушка индуктивности',</v>
      </c>
      <c r="N311" t="str">
        <f>"'"&amp;Data!M311&amp;"',"</f>
        <v>'',</v>
      </c>
      <c r="O311" t="str">
        <f>"'"&amp;Data!N311&amp;"');"</f>
        <v>'Промэлектроника');</v>
      </c>
      <c r="P31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('LCN1008T-3R3K','Inductor','./sch/passive.SchLib','LCN1008','./pcb/YageoLCNSeries.PcbLib','3300nH','±10%','https://www.promelec.ru/pdf/LCN-Series.pdf','Datasheet','1008','Yageo','SMD катушка индуктивности','','Промэлектроника');</v>
      </c>
    </row>
    <row r="312" spans="1:16" x14ac:dyDescent="0.25">
      <c r="A312" t="s">
        <v>38</v>
      </c>
      <c r="B312" t="str">
        <f>"'"&amp;Data!A312&amp;"',"</f>
        <v>'LCN1008T-3R9G',</v>
      </c>
      <c r="C312" t="str">
        <f>"'"&amp;Data!B312&amp;"',"</f>
        <v>'Inductor',</v>
      </c>
      <c r="D312" t="str">
        <f>"'"&amp;Data!C312&amp;"',"</f>
        <v>'./sch/passive.SchLib',</v>
      </c>
      <c r="E312" t="str">
        <f>"'"&amp;Data!D312&amp;"',"</f>
        <v>'LCN1008',</v>
      </c>
      <c r="F312" t="str">
        <f>"'"&amp;Data!E312&amp;"',"</f>
        <v>'./pcb/YageoLCNSeries.PcbLib',</v>
      </c>
      <c r="G312" t="str">
        <f>"'"&amp;Data!F312&amp;"',"</f>
        <v>'3900nH',</v>
      </c>
      <c r="H312" t="str">
        <f>"'"&amp;Data!G312&amp;"',"</f>
        <v>'±2%',</v>
      </c>
      <c r="I312" t="str">
        <f>"'"&amp;Data!H312&amp;"',"</f>
        <v>'https://www.promelec.ru/pdf/LCN-Series.pdf',</v>
      </c>
      <c r="J312" t="str">
        <f>"'"&amp;Data!I312&amp;"',"</f>
        <v>'Datasheet',</v>
      </c>
      <c r="K312" t="str">
        <f>"'"&amp;Data!J312&amp;"',"</f>
        <v>'1008',</v>
      </c>
      <c r="L312" t="str">
        <f>"'"&amp;Data!K312&amp;"',"</f>
        <v>'Yageo',</v>
      </c>
      <c r="M312" t="str">
        <f>"'"&amp;Data!L312&amp;"',"</f>
        <v>'SMD катушка индуктивности',</v>
      </c>
      <c r="N312" t="str">
        <f>"'"&amp;Data!M312&amp;"',"</f>
        <v>'',</v>
      </c>
      <c r="O312" t="str">
        <f>"'"&amp;Data!N312&amp;"');"</f>
        <v>'Промэлектроника');</v>
      </c>
      <c r="P31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('LCN1008T-3R9G','Inductor','./sch/passive.SchLib','LCN1008','./pcb/YageoLCNSeries.PcbLib','3900nH','±2%','https://www.promelec.ru/pdf/LCN-Series.pdf','Datasheet','1008','Yageo','SMD катушка индуктивности','','Промэлектроника');</v>
      </c>
    </row>
    <row r="313" spans="1:16" x14ac:dyDescent="0.25">
      <c r="A313" t="s">
        <v>38</v>
      </c>
      <c r="B313" t="str">
        <f>"'"&amp;Data!A313&amp;"',"</f>
        <v>'LCN1008T-3R9J',</v>
      </c>
      <c r="C313" t="str">
        <f>"'"&amp;Data!B313&amp;"',"</f>
        <v>'Inductor',</v>
      </c>
      <c r="D313" t="str">
        <f>"'"&amp;Data!C313&amp;"',"</f>
        <v>'./sch/passive.SchLib',</v>
      </c>
      <c r="E313" t="str">
        <f>"'"&amp;Data!D313&amp;"',"</f>
        <v>'LCN1008',</v>
      </c>
      <c r="F313" t="str">
        <f>"'"&amp;Data!E313&amp;"',"</f>
        <v>'./pcb/YageoLCNSeries.PcbLib',</v>
      </c>
      <c r="G313" t="str">
        <f>"'"&amp;Data!F313&amp;"',"</f>
        <v>'3900nH',</v>
      </c>
      <c r="H313" t="str">
        <f>"'"&amp;Data!G313&amp;"',"</f>
        <v>'±5%',</v>
      </c>
      <c r="I313" t="str">
        <f>"'"&amp;Data!H313&amp;"',"</f>
        <v>'https://www.promelec.ru/pdf/LCN-Series.pdf',</v>
      </c>
      <c r="J313" t="str">
        <f>"'"&amp;Data!I313&amp;"',"</f>
        <v>'Datasheet',</v>
      </c>
      <c r="K313" t="str">
        <f>"'"&amp;Data!J313&amp;"',"</f>
        <v>'1008',</v>
      </c>
      <c r="L313" t="str">
        <f>"'"&amp;Data!K313&amp;"',"</f>
        <v>'Yageo',</v>
      </c>
      <c r="M313" t="str">
        <f>"'"&amp;Data!L313&amp;"',"</f>
        <v>'SMD катушка индуктивности',</v>
      </c>
      <c r="N313" t="str">
        <f>"'"&amp;Data!M313&amp;"',"</f>
        <v>'',</v>
      </c>
      <c r="O313" t="str">
        <f>"'"&amp;Data!N313&amp;"');"</f>
        <v>'Промэлектроника');</v>
      </c>
      <c r="P313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('LCN1008T-3R9J','Inductor','./sch/passive.SchLib','LCN1008','./pcb/YageoLCNSeries.PcbLib','3900nH','±5%','https://www.promelec.ru/pdf/LCN-Series.pdf','Datasheet','1008','Yageo','SMD катушка индуктивности','','Промэлектроника');</v>
      </c>
    </row>
    <row r="314" spans="1:16" x14ac:dyDescent="0.25">
      <c r="A314" t="s">
        <v>38</v>
      </c>
      <c r="B314" t="str">
        <f>"'"&amp;Data!A314&amp;"',"</f>
        <v>'LCN1008T-3R9K',</v>
      </c>
      <c r="C314" t="str">
        <f>"'"&amp;Data!B314&amp;"',"</f>
        <v>'Inductor',</v>
      </c>
      <c r="D314" t="str">
        <f>"'"&amp;Data!C314&amp;"',"</f>
        <v>'./sch/passive.SchLib',</v>
      </c>
      <c r="E314" t="str">
        <f>"'"&amp;Data!D314&amp;"',"</f>
        <v>'LCN1008',</v>
      </c>
      <c r="F314" t="str">
        <f>"'"&amp;Data!E314&amp;"',"</f>
        <v>'./pcb/YageoLCNSeries.PcbLib',</v>
      </c>
      <c r="G314" t="str">
        <f>"'"&amp;Data!F314&amp;"',"</f>
        <v>'3900nH',</v>
      </c>
      <c r="H314" t="str">
        <f>"'"&amp;Data!G314&amp;"',"</f>
        <v>'±10%',</v>
      </c>
      <c r="I314" t="str">
        <f>"'"&amp;Data!H314&amp;"',"</f>
        <v>'https://www.promelec.ru/pdf/LCN-Series.pdf',</v>
      </c>
      <c r="J314" t="str">
        <f>"'"&amp;Data!I314&amp;"',"</f>
        <v>'Datasheet',</v>
      </c>
      <c r="K314" t="str">
        <f>"'"&amp;Data!J314&amp;"',"</f>
        <v>'1008',</v>
      </c>
      <c r="L314" t="str">
        <f>"'"&amp;Data!K314&amp;"',"</f>
        <v>'Yageo',</v>
      </c>
      <c r="M314" t="str">
        <f>"'"&amp;Data!L314&amp;"',"</f>
        <v>'SMD катушка индуктивности',</v>
      </c>
      <c r="N314" t="str">
        <f>"'"&amp;Data!M314&amp;"',"</f>
        <v>'',</v>
      </c>
      <c r="O314" t="str">
        <f>"'"&amp;Data!N314&amp;"');"</f>
        <v>'Промэлектроника');</v>
      </c>
      <c r="P314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('LCN1008T-3R9K','Inductor','./sch/passive.SchLib','LCN1008','./pcb/YageoLCNSeries.PcbLib','3900nH','±10%','https://www.promelec.ru/pdf/LCN-Series.pdf','Datasheet','1008','Yageo','SMD катушка индуктивности','','Промэлектроника');</v>
      </c>
    </row>
    <row r="315" spans="1:16" x14ac:dyDescent="0.25">
      <c r="A315" t="s">
        <v>38</v>
      </c>
      <c r="B315" t="str">
        <f>"'"&amp;Data!A315&amp;"',"</f>
        <v>'LCN1008T-4R7G',</v>
      </c>
      <c r="C315" t="str">
        <f>"'"&amp;Data!B315&amp;"',"</f>
        <v>'Inductor',</v>
      </c>
      <c r="D315" t="str">
        <f>"'"&amp;Data!C315&amp;"',"</f>
        <v>'./sch/passive.SchLib',</v>
      </c>
      <c r="E315" t="str">
        <f>"'"&amp;Data!D315&amp;"',"</f>
        <v>'LCN1008',</v>
      </c>
      <c r="F315" t="str">
        <f>"'"&amp;Data!E315&amp;"',"</f>
        <v>'./pcb/YageoLCNSeries.PcbLib',</v>
      </c>
      <c r="G315" t="str">
        <f>"'"&amp;Data!F315&amp;"',"</f>
        <v>'4700nH',</v>
      </c>
      <c r="H315" t="str">
        <f>"'"&amp;Data!G315&amp;"',"</f>
        <v>'±2%',</v>
      </c>
      <c r="I315" t="str">
        <f>"'"&amp;Data!H315&amp;"',"</f>
        <v>'https://www.promelec.ru/pdf/LCN-Series.pdf',</v>
      </c>
      <c r="J315" t="str">
        <f>"'"&amp;Data!I315&amp;"',"</f>
        <v>'Datasheet',</v>
      </c>
      <c r="K315" t="str">
        <f>"'"&amp;Data!J315&amp;"',"</f>
        <v>'1008',</v>
      </c>
      <c r="L315" t="str">
        <f>"'"&amp;Data!K315&amp;"',"</f>
        <v>'Yageo',</v>
      </c>
      <c r="M315" t="str">
        <f>"'"&amp;Data!L315&amp;"',"</f>
        <v>'SMD катушка индуктивности',</v>
      </c>
      <c r="N315" t="str">
        <f>"'"&amp;Data!M315&amp;"',"</f>
        <v>'',</v>
      </c>
      <c r="O315" t="str">
        <f>"'"&amp;Data!N315&amp;"');"</f>
        <v>'Промэлектроника');</v>
      </c>
      <c r="P315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('LCN1008T-4R7G','Inductor','./sch/passive.SchLib','LCN1008','./pcb/YageoLCNSeries.PcbLib','4700nH','±2%','https://www.promelec.ru/pdf/LCN-Series.pdf','Datasheet','1008','Yageo','SMD катушка индуктивности','','Промэлектроника');</v>
      </c>
    </row>
    <row r="316" spans="1:16" x14ac:dyDescent="0.25">
      <c r="A316" t="s">
        <v>38</v>
      </c>
      <c r="B316" t="str">
        <f>"'"&amp;Data!A316&amp;"',"</f>
        <v>'LCN1008T-4R7J',</v>
      </c>
      <c r="C316" t="str">
        <f>"'"&amp;Data!B316&amp;"',"</f>
        <v>'Inductor',</v>
      </c>
      <c r="D316" t="str">
        <f>"'"&amp;Data!C316&amp;"',"</f>
        <v>'./sch/passive.SchLib',</v>
      </c>
      <c r="E316" t="str">
        <f>"'"&amp;Data!D316&amp;"',"</f>
        <v>'LCN1008',</v>
      </c>
      <c r="F316" t="str">
        <f>"'"&amp;Data!E316&amp;"',"</f>
        <v>'./pcb/YageoLCNSeries.PcbLib',</v>
      </c>
      <c r="G316" t="str">
        <f>"'"&amp;Data!F316&amp;"',"</f>
        <v>'4700nH',</v>
      </c>
      <c r="H316" t="str">
        <f>"'"&amp;Data!G316&amp;"',"</f>
        <v>'±5%',</v>
      </c>
      <c r="I316" t="str">
        <f>"'"&amp;Data!H316&amp;"',"</f>
        <v>'https://www.promelec.ru/pdf/LCN-Series.pdf',</v>
      </c>
      <c r="J316" t="str">
        <f>"'"&amp;Data!I316&amp;"',"</f>
        <v>'Datasheet',</v>
      </c>
      <c r="K316" t="str">
        <f>"'"&amp;Data!J316&amp;"',"</f>
        <v>'1008',</v>
      </c>
      <c r="L316" t="str">
        <f>"'"&amp;Data!K316&amp;"',"</f>
        <v>'Yageo',</v>
      </c>
      <c r="M316" t="str">
        <f>"'"&amp;Data!L316&amp;"',"</f>
        <v>'SMD катушка индуктивности',</v>
      </c>
      <c r="N316" t="str">
        <f>"'"&amp;Data!M316&amp;"',"</f>
        <v>'',</v>
      </c>
      <c r="O316" t="str">
        <f>"'"&amp;Data!N316&amp;"');"</f>
        <v>'Промэлектроника');</v>
      </c>
      <c r="P316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('LCN1008T-4R7J','Inductor','./sch/passive.SchLib','LCN1008','./pcb/YageoLCNSeries.PcbLib','4700nH','±5%','https://www.promelec.ru/pdf/LCN-Series.pdf','Datasheet','1008','Yageo','SMD катушка индуктивности','','Промэлектроника');</v>
      </c>
    </row>
    <row r="317" spans="1:16" x14ac:dyDescent="0.25">
      <c r="A317" t="s">
        <v>38</v>
      </c>
      <c r="B317" t="str">
        <f>"'"&amp;Data!A317&amp;"',"</f>
        <v>'LCN1008T-4R7K',</v>
      </c>
      <c r="C317" t="str">
        <f>"'"&amp;Data!B317&amp;"',"</f>
        <v>'Inductor',</v>
      </c>
      <c r="D317" t="str">
        <f>"'"&amp;Data!C317&amp;"',"</f>
        <v>'./sch/passive.SchLib',</v>
      </c>
      <c r="E317" t="str">
        <f>"'"&amp;Data!D317&amp;"',"</f>
        <v>'LCN1008',</v>
      </c>
      <c r="F317" t="str">
        <f>"'"&amp;Data!E317&amp;"',"</f>
        <v>'./pcb/YageoLCNSeries.PcbLib',</v>
      </c>
      <c r="G317" t="str">
        <f>"'"&amp;Data!F317&amp;"',"</f>
        <v>'4700nH',</v>
      </c>
      <c r="H317" t="str">
        <f>"'"&amp;Data!G317&amp;"',"</f>
        <v>'±10%',</v>
      </c>
      <c r="I317" t="str">
        <f>"'"&amp;Data!H317&amp;"',"</f>
        <v>'https://www.promelec.ru/pdf/LCN-Series.pdf',</v>
      </c>
      <c r="J317" t="str">
        <f>"'"&amp;Data!I317&amp;"',"</f>
        <v>'Datasheet',</v>
      </c>
      <c r="K317" t="str">
        <f>"'"&amp;Data!J317&amp;"',"</f>
        <v>'1008',</v>
      </c>
      <c r="L317" t="str">
        <f>"'"&amp;Data!K317&amp;"',"</f>
        <v>'Yageo',</v>
      </c>
      <c r="M317" t="str">
        <f>"'"&amp;Data!L317&amp;"',"</f>
        <v>'SMD катушка индуктивности',</v>
      </c>
      <c r="N317" t="str">
        <f>"'"&amp;Data!M317&amp;"',"</f>
        <v>'',</v>
      </c>
      <c r="O317" t="str">
        <f>"'"&amp;Data!N317&amp;"');"</f>
        <v>'Промэлектроника');</v>
      </c>
      <c r="P317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('LCN1008T-4R7K','Inductor','./sch/passive.SchLib','LCN1008','./pcb/YageoLCNSeries.PcbLib','4700nH','±10%','https://www.promelec.ru/pdf/LCN-Series.pdf','Datasheet','1008','Yageo','SMD катушка индуктивности','','Промэлектроника');</v>
      </c>
    </row>
    <row r="318" spans="1:16" x14ac:dyDescent="0.25">
      <c r="A318" t="s">
        <v>38</v>
      </c>
      <c r="B318" t="str">
        <f>"'"&amp;Data!A318&amp;"',"</f>
        <v>'LCN1008T-5R6G',</v>
      </c>
      <c r="C318" t="str">
        <f>"'"&amp;Data!B318&amp;"',"</f>
        <v>'Inductor',</v>
      </c>
      <c r="D318" t="str">
        <f>"'"&amp;Data!C318&amp;"',"</f>
        <v>'./sch/passive.SchLib',</v>
      </c>
      <c r="E318" t="str">
        <f>"'"&amp;Data!D318&amp;"',"</f>
        <v>'LCN1008',</v>
      </c>
      <c r="F318" t="str">
        <f>"'"&amp;Data!E318&amp;"',"</f>
        <v>'./pcb/YageoLCNSeries.PcbLib',</v>
      </c>
      <c r="G318" t="str">
        <f>"'"&amp;Data!F318&amp;"',"</f>
        <v>'5600nH',</v>
      </c>
      <c r="H318" t="str">
        <f>"'"&amp;Data!G318&amp;"',"</f>
        <v>'±2%',</v>
      </c>
      <c r="I318" t="str">
        <f>"'"&amp;Data!H318&amp;"',"</f>
        <v>'https://www.promelec.ru/pdf/LCN-Series.pdf',</v>
      </c>
      <c r="J318" t="str">
        <f>"'"&amp;Data!I318&amp;"',"</f>
        <v>'Datasheet',</v>
      </c>
      <c r="K318" t="str">
        <f>"'"&amp;Data!J318&amp;"',"</f>
        <v>'1008',</v>
      </c>
      <c r="L318" t="str">
        <f>"'"&amp;Data!K318&amp;"',"</f>
        <v>'Yageo',</v>
      </c>
      <c r="M318" t="str">
        <f>"'"&amp;Data!L318&amp;"',"</f>
        <v>'SMD катушка индуктивности',</v>
      </c>
      <c r="N318" t="str">
        <f>"'"&amp;Data!M318&amp;"',"</f>
        <v>'',</v>
      </c>
      <c r="O318" t="str">
        <f>"'"&amp;Data!N318&amp;"');"</f>
        <v>'Промэлектроника');</v>
      </c>
      <c r="P318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('LCN1008T-5R6G','Inductor','./sch/passive.SchLib','LCN1008','./pcb/YageoLCNSeries.PcbLib','5600nH','±2%','https://www.promelec.ru/pdf/LCN-Series.pdf','Datasheet','1008','Yageo','SMD катушка индуктивности','','Промэлектроника');</v>
      </c>
    </row>
    <row r="319" spans="1:16" x14ac:dyDescent="0.25">
      <c r="A319" t="s">
        <v>38</v>
      </c>
      <c r="B319" t="str">
        <f>"'"&amp;Data!A319&amp;"',"</f>
        <v>'LCN1008T-5R6J',</v>
      </c>
      <c r="C319" t="str">
        <f>"'"&amp;Data!B319&amp;"',"</f>
        <v>'Inductor',</v>
      </c>
      <c r="D319" t="str">
        <f>"'"&amp;Data!C319&amp;"',"</f>
        <v>'./sch/passive.SchLib',</v>
      </c>
      <c r="E319" t="str">
        <f>"'"&amp;Data!D319&amp;"',"</f>
        <v>'LCN1008',</v>
      </c>
      <c r="F319" t="str">
        <f>"'"&amp;Data!E319&amp;"',"</f>
        <v>'./pcb/YageoLCNSeries.PcbLib',</v>
      </c>
      <c r="G319" t="str">
        <f>"'"&amp;Data!F319&amp;"',"</f>
        <v>'5600nH',</v>
      </c>
      <c r="H319" t="str">
        <f>"'"&amp;Data!G319&amp;"',"</f>
        <v>'±5%',</v>
      </c>
      <c r="I319" t="str">
        <f>"'"&amp;Data!H319&amp;"',"</f>
        <v>'https://www.promelec.ru/pdf/LCN-Series.pdf',</v>
      </c>
      <c r="J319" t="str">
        <f>"'"&amp;Data!I319&amp;"',"</f>
        <v>'Datasheet',</v>
      </c>
      <c r="K319" t="str">
        <f>"'"&amp;Data!J319&amp;"',"</f>
        <v>'1008',</v>
      </c>
      <c r="L319" t="str">
        <f>"'"&amp;Data!K319&amp;"',"</f>
        <v>'Yageo',</v>
      </c>
      <c r="M319" t="str">
        <f>"'"&amp;Data!L319&amp;"',"</f>
        <v>'SMD катушка индуктивности',</v>
      </c>
      <c r="N319" t="str">
        <f>"'"&amp;Data!M319&amp;"',"</f>
        <v>'',</v>
      </c>
      <c r="O319" t="str">
        <f>"'"&amp;Data!N319&amp;"');"</f>
        <v>'Промэлектроника');</v>
      </c>
      <c r="P319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('LCN1008T-5R6J','Inductor','./sch/passive.SchLib','LCN1008','./pcb/YageoLCNSeries.PcbLib','5600nH','±5%','https://www.promelec.ru/pdf/LCN-Series.pdf','Datasheet','1008','Yageo','SMD катушка индуктивности','','Промэлектроника');</v>
      </c>
    </row>
    <row r="320" spans="1:16" x14ac:dyDescent="0.25">
      <c r="A320" t="s">
        <v>38</v>
      </c>
      <c r="B320" t="str">
        <f>"'"&amp;Data!A320&amp;"',"</f>
        <v>'LCN1008T-5R6K',</v>
      </c>
      <c r="C320" t="str">
        <f>"'"&amp;Data!B320&amp;"',"</f>
        <v>'Inductor',</v>
      </c>
      <c r="D320" t="str">
        <f>"'"&amp;Data!C320&amp;"',"</f>
        <v>'./sch/passive.SchLib',</v>
      </c>
      <c r="E320" t="str">
        <f>"'"&amp;Data!D320&amp;"',"</f>
        <v>'LCN1008',</v>
      </c>
      <c r="F320" t="str">
        <f>"'"&amp;Data!E320&amp;"',"</f>
        <v>'./pcb/YageoLCNSeries.PcbLib',</v>
      </c>
      <c r="G320" t="str">
        <f>"'"&amp;Data!F320&amp;"',"</f>
        <v>'5600nH',</v>
      </c>
      <c r="H320" t="str">
        <f>"'"&amp;Data!G320&amp;"',"</f>
        <v>'±10%',</v>
      </c>
      <c r="I320" t="str">
        <f>"'"&amp;Data!H320&amp;"',"</f>
        <v>'https://www.promelec.ru/pdf/LCN-Series.pdf',</v>
      </c>
      <c r="J320" t="str">
        <f>"'"&amp;Data!I320&amp;"',"</f>
        <v>'Datasheet',</v>
      </c>
      <c r="K320" t="str">
        <f>"'"&amp;Data!J320&amp;"',"</f>
        <v>'1008',</v>
      </c>
      <c r="L320" t="str">
        <f>"'"&amp;Data!K320&amp;"',"</f>
        <v>'Yageo',</v>
      </c>
      <c r="M320" t="str">
        <f>"'"&amp;Data!L320&amp;"',"</f>
        <v>'SMD катушка индуктивности',</v>
      </c>
      <c r="N320" t="str">
        <f>"'"&amp;Data!M320&amp;"',"</f>
        <v>'',</v>
      </c>
      <c r="O320" t="str">
        <f>"'"&amp;Data!N320&amp;"');"</f>
        <v>'Промэлектроника');</v>
      </c>
      <c r="P320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('LCN1008T-5R6K','Inductor','./sch/passive.SchLib','LCN1008','./pcb/YageoLCNSeries.PcbLib','5600nH','±10%','https://www.promelec.ru/pdf/LCN-Series.pdf','Datasheet','1008','Yageo','SMD катушка индуктивности','','Промэлектроника');</v>
      </c>
    </row>
    <row r="321" spans="1:16" x14ac:dyDescent="0.25">
      <c r="A321" t="s">
        <v>38</v>
      </c>
      <c r="B321" t="str">
        <f>"'"&amp;Data!A321&amp;"',"</f>
        <v>'LCN1008T-6R8G',</v>
      </c>
      <c r="C321" t="str">
        <f>"'"&amp;Data!B321&amp;"',"</f>
        <v>'Inductor',</v>
      </c>
      <c r="D321" t="str">
        <f>"'"&amp;Data!C321&amp;"',"</f>
        <v>'./sch/passive.SchLib',</v>
      </c>
      <c r="E321" t="str">
        <f>"'"&amp;Data!D321&amp;"',"</f>
        <v>'LCN1008',</v>
      </c>
      <c r="F321" t="str">
        <f>"'"&amp;Data!E321&amp;"',"</f>
        <v>'./pcb/YageoLCNSeries.PcbLib',</v>
      </c>
      <c r="G321" t="str">
        <f>"'"&amp;Data!F321&amp;"',"</f>
        <v>'6800nH',</v>
      </c>
      <c r="H321" t="str">
        <f>"'"&amp;Data!G321&amp;"',"</f>
        <v>'±2%',</v>
      </c>
      <c r="I321" t="str">
        <f>"'"&amp;Data!H321&amp;"',"</f>
        <v>'https://www.promelec.ru/pdf/LCN-Series.pdf',</v>
      </c>
      <c r="J321" t="str">
        <f>"'"&amp;Data!I321&amp;"',"</f>
        <v>'Datasheet',</v>
      </c>
      <c r="K321" t="str">
        <f>"'"&amp;Data!J321&amp;"',"</f>
        <v>'1008',</v>
      </c>
      <c r="L321" t="str">
        <f>"'"&amp;Data!K321&amp;"',"</f>
        <v>'Yageo',</v>
      </c>
      <c r="M321" t="str">
        <f>"'"&amp;Data!L321&amp;"',"</f>
        <v>'SMD катушка индуктивности',</v>
      </c>
      <c r="N321" t="str">
        <f>"'"&amp;Data!M321&amp;"',"</f>
        <v>'',</v>
      </c>
      <c r="O321" t="str">
        <f>"'"&amp;Data!N321&amp;"');"</f>
        <v>'Промэлектроника');</v>
      </c>
      <c r="P321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('LCN1008T-6R8G','Inductor','./sch/passive.SchLib','LCN1008','./pcb/YageoLCNSeries.PcbLib','6800nH','±2%','https://www.promelec.ru/pdf/LCN-Series.pdf','Datasheet','1008','Yageo','SMD катушка индуктивности','','Промэлектроника');</v>
      </c>
    </row>
    <row r="322" spans="1:16" x14ac:dyDescent="0.25">
      <c r="A322" t="s">
        <v>38</v>
      </c>
      <c r="B322" t="str">
        <f>"'"&amp;Data!A322&amp;"',"</f>
        <v>'LCN1008T-6R8J',</v>
      </c>
      <c r="C322" t="str">
        <f>"'"&amp;Data!B322&amp;"',"</f>
        <v>'Inductor',</v>
      </c>
      <c r="D322" t="str">
        <f>"'"&amp;Data!C322&amp;"',"</f>
        <v>'./sch/passive.SchLib',</v>
      </c>
      <c r="E322" t="str">
        <f>"'"&amp;Data!D322&amp;"',"</f>
        <v>'LCN1008',</v>
      </c>
      <c r="F322" t="str">
        <f>"'"&amp;Data!E322&amp;"',"</f>
        <v>'./pcb/YageoLCNSeries.PcbLib',</v>
      </c>
      <c r="G322" t="str">
        <f>"'"&amp;Data!F322&amp;"',"</f>
        <v>'6800nH',</v>
      </c>
      <c r="H322" t="str">
        <f>"'"&amp;Data!G322&amp;"',"</f>
        <v>'±5%',</v>
      </c>
      <c r="I322" t="str">
        <f>"'"&amp;Data!H322&amp;"',"</f>
        <v>'https://www.promelec.ru/pdf/LCN-Series.pdf',</v>
      </c>
      <c r="J322" t="str">
        <f>"'"&amp;Data!I322&amp;"',"</f>
        <v>'Datasheet',</v>
      </c>
      <c r="K322" t="str">
        <f>"'"&amp;Data!J322&amp;"',"</f>
        <v>'1008',</v>
      </c>
      <c r="L322" t="str">
        <f>"'"&amp;Data!K322&amp;"',"</f>
        <v>'Yageo',</v>
      </c>
      <c r="M322" t="str">
        <f>"'"&amp;Data!L322&amp;"',"</f>
        <v>'SMD катушка индуктивности',</v>
      </c>
      <c r="N322" t="str">
        <f>"'"&amp;Data!M322&amp;"',"</f>
        <v>'',</v>
      </c>
      <c r="O322" t="str">
        <f>"'"&amp;Data!N322&amp;"');"</f>
        <v>'Промэлектроника');</v>
      </c>
      <c r="P322" t="str">
        <f t="shared" si="4"/>
        <v>INSERT INTO 'InductSMD'('PartNumber','Library Ref','Library Path','Footprint Ref','Footprint Path','Value','Tolerance','ComponentLink1URL','ComponentLink1Description','Package','Manufacturer','Note','Price','Supplier') VALUES ('LCN1008T-6R8J','Inductor','./sch/passive.SchLib','LCN1008','./pcb/YageoLCNSeries.PcbLib','6800nH','±5%','https://www.promelec.ru/pdf/LCN-Series.pdf','Datasheet','1008','Yageo','SMD катушка индуктивности','','Промэлектроника');</v>
      </c>
    </row>
    <row r="323" spans="1:16" x14ac:dyDescent="0.25">
      <c r="A323" t="s">
        <v>38</v>
      </c>
      <c r="B323" t="str">
        <f>"'"&amp;Data!A323&amp;"',"</f>
        <v>'LCN1008T-6R8K',</v>
      </c>
      <c r="C323" t="str">
        <f>"'"&amp;Data!B323&amp;"',"</f>
        <v>'Inductor',</v>
      </c>
      <c r="D323" t="str">
        <f>"'"&amp;Data!C323&amp;"',"</f>
        <v>'./sch/passive.SchLib',</v>
      </c>
      <c r="E323" t="str">
        <f>"'"&amp;Data!D323&amp;"',"</f>
        <v>'LCN1008',</v>
      </c>
      <c r="F323" t="str">
        <f>"'"&amp;Data!E323&amp;"',"</f>
        <v>'./pcb/YageoLCNSeries.PcbLib',</v>
      </c>
      <c r="G323" t="str">
        <f>"'"&amp;Data!F323&amp;"',"</f>
        <v>'6800nH',</v>
      </c>
      <c r="H323" t="str">
        <f>"'"&amp;Data!G323&amp;"',"</f>
        <v>'±10%',</v>
      </c>
      <c r="I323" t="str">
        <f>"'"&amp;Data!H323&amp;"',"</f>
        <v>'https://www.promelec.ru/pdf/LCN-Series.pdf',</v>
      </c>
      <c r="J323" t="str">
        <f>"'"&amp;Data!I323&amp;"',"</f>
        <v>'Datasheet',</v>
      </c>
      <c r="K323" t="str">
        <f>"'"&amp;Data!J323&amp;"',"</f>
        <v>'1008',</v>
      </c>
      <c r="L323" t="str">
        <f>"'"&amp;Data!K323&amp;"',"</f>
        <v>'Yageo',</v>
      </c>
      <c r="M323" t="str">
        <f>"'"&amp;Data!L323&amp;"',"</f>
        <v>'SMD катушка индуктивности',</v>
      </c>
      <c r="N323" t="str">
        <f>"'"&amp;Data!M323&amp;"',"</f>
        <v>'',</v>
      </c>
      <c r="O323" t="str">
        <f>"'"&amp;Data!N323&amp;"');"</f>
        <v>'Промэлектроника');</v>
      </c>
      <c r="P323" t="str">
        <f t="shared" ref="P323:P386" si="5">CONCATENATE(A323,B323,C323,D323,E323,F323,G323,H323,I323,J323,K323,L323,M323,N323,O323)</f>
        <v>INSERT INTO 'InductSMD'('PartNumber','Library Ref','Library Path','Footprint Ref','Footprint Path','Value','Tolerance','ComponentLink1URL','ComponentLink1Description','Package','Manufacturer','Note','Price','Supplier') VALUES ('LCN1008T-6R8K','Inductor','./sch/passive.SchLib','LCN1008','./pcb/YageoLCNSeries.PcbLib','6800nH','±10%','https://www.promelec.ru/pdf/LCN-Series.pdf','Datasheet','1008','Yageo','SMD катушка индуктивности','','Промэлектроника');</v>
      </c>
    </row>
    <row r="324" spans="1:16" x14ac:dyDescent="0.25">
      <c r="A324" t="s">
        <v>38</v>
      </c>
      <c r="B324" t="str">
        <f>"'"&amp;Data!A324&amp;"',"</f>
        <v>'LCN1008T-8R2G',</v>
      </c>
      <c r="C324" t="str">
        <f>"'"&amp;Data!B324&amp;"',"</f>
        <v>'Inductor',</v>
      </c>
      <c r="D324" t="str">
        <f>"'"&amp;Data!C324&amp;"',"</f>
        <v>'./sch/passive.SchLib',</v>
      </c>
      <c r="E324" t="str">
        <f>"'"&amp;Data!D324&amp;"',"</f>
        <v>'LCN1008',</v>
      </c>
      <c r="F324" t="str">
        <f>"'"&amp;Data!E324&amp;"',"</f>
        <v>'./pcb/YageoLCNSeries.PcbLib',</v>
      </c>
      <c r="G324" t="str">
        <f>"'"&amp;Data!F324&amp;"',"</f>
        <v>'8200nH',</v>
      </c>
      <c r="H324" t="str">
        <f>"'"&amp;Data!G324&amp;"',"</f>
        <v>'±2%',</v>
      </c>
      <c r="I324" t="str">
        <f>"'"&amp;Data!H324&amp;"',"</f>
        <v>'https://www.promelec.ru/pdf/LCN-Series.pdf',</v>
      </c>
      <c r="J324" t="str">
        <f>"'"&amp;Data!I324&amp;"',"</f>
        <v>'Datasheet',</v>
      </c>
      <c r="K324" t="str">
        <f>"'"&amp;Data!J324&amp;"',"</f>
        <v>'1008',</v>
      </c>
      <c r="L324" t="str">
        <f>"'"&amp;Data!K324&amp;"',"</f>
        <v>'Yageo',</v>
      </c>
      <c r="M324" t="str">
        <f>"'"&amp;Data!L324&amp;"',"</f>
        <v>'SMD катушка индуктивности',</v>
      </c>
      <c r="N324" t="str">
        <f>"'"&amp;Data!M324&amp;"',"</f>
        <v>'',</v>
      </c>
      <c r="O324" t="str">
        <f>"'"&amp;Data!N324&amp;"');"</f>
        <v>'Промэлектроника');</v>
      </c>
      <c r="P32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('LCN1008T-8R2G','Inductor','./sch/passive.SchLib','LCN1008','./pcb/YageoLCNSeries.PcbLib','8200nH','±2%','https://www.promelec.ru/pdf/LCN-Series.pdf','Datasheet','1008','Yageo','SMD катушка индуктивности','','Промэлектроника');</v>
      </c>
    </row>
    <row r="325" spans="1:16" x14ac:dyDescent="0.25">
      <c r="A325" t="s">
        <v>38</v>
      </c>
      <c r="B325" t="str">
        <f>"'"&amp;Data!A325&amp;"',"</f>
        <v>'LCN1008T-8R2J',</v>
      </c>
      <c r="C325" t="str">
        <f>"'"&amp;Data!B325&amp;"',"</f>
        <v>'Inductor',</v>
      </c>
      <c r="D325" t="str">
        <f>"'"&amp;Data!C325&amp;"',"</f>
        <v>'./sch/passive.SchLib',</v>
      </c>
      <c r="E325" t="str">
        <f>"'"&amp;Data!D325&amp;"',"</f>
        <v>'LCN1008',</v>
      </c>
      <c r="F325" t="str">
        <f>"'"&amp;Data!E325&amp;"',"</f>
        <v>'./pcb/YageoLCNSeries.PcbLib',</v>
      </c>
      <c r="G325" t="str">
        <f>"'"&amp;Data!F325&amp;"',"</f>
        <v>'8200nH',</v>
      </c>
      <c r="H325" t="str">
        <f>"'"&amp;Data!G325&amp;"',"</f>
        <v>'±5%',</v>
      </c>
      <c r="I325" t="str">
        <f>"'"&amp;Data!H325&amp;"',"</f>
        <v>'https://www.promelec.ru/pdf/LCN-Series.pdf',</v>
      </c>
      <c r="J325" t="str">
        <f>"'"&amp;Data!I325&amp;"',"</f>
        <v>'Datasheet',</v>
      </c>
      <c r="K325" t="str">
        <f>"'"&amp;Data!J325&amp;"',"</f>
        <v>'1008',</v>
      </c>
      <c r="L325" t="str">
        <f>"'"&amp;Data!K325&amp;"',"</f>
        <v>'Yageo',</v>
      </c>
      <c r="M325" t="str">
        <f>"'"&amp;Data!L325&amp;"',"</f>
        <v>'SMD катушка индуктивности',</v>
      </c>
      <c r="N325" t="str">
        <f>"'"&amp;Data!M325&amp;"',"</f>
        <v>'',</v>
      </c>
      <c r="O325" t="str">
        <f>"'"&amp;Data!N325&amp;"');"</f>
        <v>'Промэлектроника');</v>
      </c>
      <c r="P32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('LCN1008T-8R2J','Inductor','./sch/passive.SchLib','LCN1008','./pcb/YageoLCNSeries.PcbLib','8200nH','±5%','https://www.promelec.ru/pdf/LCN-Series.pdf','Datasheet','1008','Yageo','SMD катушка индуктивности','','Промэлектроника');</v>
      </c>
    </row>
    <row r="326" spans="1:16" x14ac:dyDescent="0.25">
      <c r="A326" t="s">
        <v>38</v>
      </c>
      <c r="B326" t="str">
        <f>"'"&amp;Data!A326&amp;"',"</f>
        <v>'LCN1008T-8R2K',</v>
      </c>
      <c r="C326" t="str">
        <f>"'"&amp;Data!B326&amp;"',"</f>
        <v>'Inductor',</v>
      </c>
      <c r="D326" t="str">
        <f>"'"&amp;Data!C326&amp;"',"</f>
        <v>'./sch/passive.SchLib',</v>
      </c>
      <c r="E326" t="str">
        <f>"'"&amp;Data!D326&amp;"',"</f>
        <v>'LCN1008',</v>
      </c>
      <c r="F326" t="str">
        <f>"'"&amp;Data!E326&amp;"',"</f>
        <v>'./pcb/YageoLCNSeries.PcbLib',</v>
      </c>
      <c r="G326" t="str">
        <f>"'"&amp;Data!F326&amp;"',"</f>
        <v>'8200nH',</v>
      </c>
      <c r="H326" t="str">
        <f>"'"&amp;Data!G326&amp;"',"</f>
        <v>'±10%',</v>
      </c>
      <c r="I326" t="str">
        <f>"'"&amp;Data!H326&amp;"',"</f>
        <v>'https://www.promelec.ru/pdf/LCN-Series.pdf',</v>
      </c>
      <c r="J326" t="str">
        <f>"'"&amp;Data!I326&amp;"',"</f>
        <v>'Datasheet',</v>
      </c>
      <c r="K326" t="str">
        <f>"'"&amp;Data!J326&amp;"',"</f>
        <v>'1008',</v>
      </c>
      <c r="L326" t="str">
        <f>"'"&amp;Data!K326&amp;"',"</f>
        <v>'Yageo',</v>
      </c>
      <c r="M326" t="str">
        <f>"'"&amp;Data!L326&amp;"',"</f>
        <v>'SMD катушка индуктивности',</v>
      </c>
      <c r="N326" t="str">
        <f>"'"&amp;Data!M326&amp;"',"</f>
        <v>'',</v>
      </c>
      <c r="O326" t="str">
        <f>"'"&amp;Data!N326&amp;"');"</f>
        <v>'Промэлектроника');</v>
      </c>
      <c r="P32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('LCN1008T-8R2K','Inductor','./sch/passive.SchLib','LCN1008','./pcb/YageoLCNSeries.PcbLib','8200nH','±10%','https://www.promelec.ru/pdf/LCN-Series.pdf','Datasheet','1008','Yageo','SMD катушка индуктивности','','Промэлектроника');</v>
      </c>
    </row>
    <row r="327" spans="1:16" x14ac:dyDescent="0.25">
      <c r="A327" t="s">
        <v>38</v>
      </c>
      <c r="B327" t="str">
        <f>"'"&amp;Data!A327&amp;"',"</f>
        <v>'LCN1206T-3N3J',</v>
      </c>
      <c r="C327" t="str">
        <f>"'"&amp;Data!B327&amp;"',"</f>
        <v>'Inductor',</v>
      </c>
      <c r="D327" t="str">
        <f>"'"&amp;Data!C327&amp;"',"</f>
        <v>'./sch/passive.SchLib',</v>
      </c>
      <c r="E327" t="str">
        <f>"'"&amp;Data!D327&amp;"',"</f>
        <v>'LCN1008',</v>
      </c>
      <c r="F327" t="str">
        <f>"'"&amp;Data!E327&amp;"',"</f>
        <v>'./pcb/YageoLCNSeries.PcbLib',</v>
      </c>
      <c r="G327" t="str">
        <f>"'"&amp;Data!F327&amp;"',"</f>
        <v>'3,3nH',</v>
      </c>
      <c r="H327" t="str">
        <f>"'"&amp;Data!G327&amp;"',"</f>
        <v>'±5%',</v>
      </c>
      <c r="I327" t="str">
        <f>"'"&amp;Data!H327&amp;"',"</f>
        <v>'https://www.promelec.ru/pdf/LCN-Series.pdf',</v>
      </c>
      <c r="J327" t="str">
        <f>"'"&amp;Data!I327&amp;"',"</f>
        <v>'Datasheet',</v>
      </c>
      <c r="K327" t="str">
        <f>"'"&amp;Data!J327&amp;"',"</f>
        <v>'1206',</v>
      </c>
      <c r="L327" t="str">
        <f>"'"&amp;Data!K327&amp;"',"</f>
        <v>'Yageo',</v>
      </c>
      <c r="M327" t="str">
        <f>"'"&amp;Data!L327&amp;"',"</f>
        <v>'SMD катушка индуктивности',</v>
      </c>
      <c r="N327" t="str">
        <f>"'"&amp;Data!M327&amp;"',"</f>
        <v>'',</v>
      </c>
      <c r="O327" t="str">
        <f>"'"&amp;Data!N327&amp;"');"</f>
        <v>'Промэлектроника');</v>
      </c>
      <c r="P32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('LCN1206T-3N3J','Inductor','./sch/passive.SchLib','LCN1008','./pcb/YageoLCNSeries.PcbLib','3,3nH','±5%','https://www.promelec.ru/pdf/LCN-Series.pdf','Datasheet','1206','Yageo','SMD катушка индуктивности','','Промэлектроника');</v>
      </c>
    </row>
    <row r="328" spans="1:16" x14ac:dyDescent="0.25">
      <c r="A328" t="s">
        <v>38</v>
      </c>
      <c r="B328" t="str">
        <f>"'"&amp;Data!A328&amp;"',"</f>
        <v>'LCN1206T-3N3K',</v>
      </c>
      <c r="C328" t="str">
        <f>"'"&amp;Data!B328&amp;"',"</f>
        <v>'Inductor',</v>
      </c>
      <c r="D328" t="str">
        <f>"'"&amp;Data!C328&amp;"',"</f>
        <v>'./sch/passive.SchLib',</v>
      </c>
      <c r="E328" t="str">
        <f>"'"&amp;Data!D328&amp;"',"</f>
        <v>'LCN1008',</v>
      </c>
      <c r="F328" t="str">
        <f>"'"&amp;Data!E328&amp;"',"</f>
        <v>'./pcb/YageoLCNSeries.PcbLib',</v>
      </c>
      <c r="G328" t="str">
        <f>"'"&amp;Data!F328&amp;"',"</f>
        <v>'3,3nH',</v>
      </c>
      <c r="H328" t="str">
        <f>"'"&amp;Data!G328&amp;"',"</f>
        <v>'±10%',</v>
      </c>
      <c r="I328" t="str">
        <f>"'"&amp;Data!H328&amp;"',"</f>
        <v>'https://www.promelec.ru/pdf/LCN-Series.pdf',</v>
      </c>
      <c r="J328" t="str">
        <f>"'"&amp;Data!I328&amp;"',"</f>
        <v>'Datasheet',</v>
      </c>
      <c r="K328" t="str">
        <f>"'"&amp;Data!J328&amp;"',"</f>
        <v>'1206',</v>
      </c>
      <c r="L328" t="str">
        <f>"'"&amp;Data!K328&amp;"',"</f>
        <v>'Yageo',</v>
      </c>
      <c r="M328" t="str">
        <f>"'"&amp;Data!L328&amp;"',"</f>
        <v>'SMD катушка индуктивности',</v>
      </c>
      <c r="N328" t="str">
        <f>"'"&amp;Data!M328&amp;"',"</f>
        <v>'',</v>
      </c>
      <c r="O328" t="str">
        <f>"'"&amp;Data!N328&amp;"');"</f>
        <v>'Промэлектроника');</v>
      </c>
      <c r="P32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('LCN1206T-3N3K','Inductor','./sch/passive.SchLib','LCN1008','./pcb/YageoLCNSeries.PcbLib','3,3nH','±10%','https://www.promelec.ru/pdf/LCN-Series.pdf','Datasheet','1206','Yageo','SMD катушка индуктивности','','Промэлектроника');</v>
      </c>
    </row>
    <row r="329" spans="1:16" x14ac:dyDescent="0.25">
      <c r="A329" t="s">
        <v>38</v>
      </c>
      <c r="B329" t="str">
        <f>"'"&amp;Data!A329&amp;"',"</f>
        <v>'LCN1206T-6N8J',</v>
      </c>
      <c r="C329" t="str">
        <f>"'"&amp;Data!B329&amp;"',"</f>
        <v>'Inductor',</v>
      </c>
      <c r="D329" t="str">
        <f>"'"&amp;Data!C329&amp;"',"</f>
        <v>'./sch/passive.SchLib',</v>
      </c>
      <c r="E329" t="str">
        <f>"'"&amp;Data!D329&amp;"',"</f>
        <v>'LCN1008',</v>
      </c>
      <c r="F329" t="str">
        <f>"'"&amp;Data!E329&amp;"',"</f>
        <v>'./pcb/YageoLCNSeries.PcbLib',</v>
      </c>
      <c r="G329" t="str">
        <f>"'"&amp;Data!F329&amp;"',"</f>
        <v>'6,8nH',</v>
      </c>
      <c r="H329" t="str">
        <f>"'"&amp;Data!G329&amp;"',"</f>
        <v>'±5%',</v>
      </c>
      <c r="I329" t="str">
        <f>"'"&amp;Data!H329&amp;"',"</f>
        <v>'https://www.promelec.ru/pdf/LCN-Series.pdf',</v>
      </c>
      <c r="J329" t="str">
        <f>"'"&amp;Data!I329&amp;"',"</f>
        <v>'Datasheet',</v>
      </c>
      <c r="K329" t="str">
        <f>"'"&amp;Data!J329&amp;"',"</f>
        <v>'1206',</v>
      </c>
      <c r="L329" t="str">
        <f>"'"&amp;Data!K329&amp;"',"</f>
        <v>'Yageo',</v>
      </c>
      <c r="M329" t="str">
        <f>"'"&amp;Data!L329&amp;"',"</f>
        <v>'SMD катушка индуктивности',</v>
      </c>
      <c r="N329" t="str">
        <f>"'"&amp;Data!M329&amp;"',"</f>
        <v>'',</v>
      </c>
      <c r="O329" t="str">
        <f>"'"&amp;Data!N329&amp;"');"</f>
        <v>'Промэлектроника');</v>
      </c>
      <c r="P32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('LCN1206T-6N8J','Inductor','./sch/passive.SchLib','LCN1008','./pcb/YageoLCNSeries.PcbLib','6,8nH','±5%','https://www.promelec.ru/pdf/LCN-Series.pdf','Datasheet','1206','Yageo','SMD катушка индуктивности','','Промэлектроника');</v>
      </c>
    </row>
    <row r="330" spans="1:16" x14ac:dyDescent="0.25">
      <c r="A330" t="s">
        <v>38</v>
      </c>
      <c r="B330" t="str">
        <f>"'"&amp;Data!A330&amp;"',"</f>
        <v>'LCN1206T-6N8K',</v>
      </c>
      <c r="C330" t="str">
        <f>"'"&amp;Data!B330&amp;"',"</f>
        <v>'Inductor',</v>
      </c>
      <c r="D330" t="str">
        <f>"'"&amp;Data!C330&amp;"',"</f>
        <v>'./sch/passive.SchLib',</v>
      </c>
      <c r="E330" t="str">
        <f>"'"&amp;Data!D330&amp;"',"</f>
        <v>'LCN1206',</v>
      </c>
      <c r="F330" t="str">
        <f>"'"&amp;Data!E330&amp;"',"</f>
        <v>'./pcb/YageoLCNSeries.PcbLib',</v>
      </c>
      <c r="G330" t="str">
        <f>"'"&amp;Data!F330&amp;"',"</f>
        <v>'6,8nH',</v>
      </c>
      <c r="H330" t="str">
        <f>"'"&amp;Data!G330&amp;"',"</f>
        <v>'±10%',</v>
      </c>
      <c r="I330" t="str">
        <f>"'"&amp;Data!H330&amp;"',"</f>
        <v>'https://www.promelec.ru/pdf/LCN-Series.pdf',</v>
      </c>
      <c r="J330" t="str">
        <f>"'"&amp;Data!I330&amp;"',"</f>
        <v>'Datasheet',</v>
      </c>
      <c r="K330" t="str">
        <f>"'"&amp;Data!J330&amp;"',"</f>
        <v>'1206',</v>
      </c>
      <c r="L330" t="str">
        <f>"'"&amp;Data!K330&amp;"',"</f>
        <v>'Yageo',</v>
      </c>
      <c r="M330" t="str">
        <f>"'"&amp;Data!L330&amp;"',"</f>
        <v>'SMD катушка индуктивности',</v>
      </c>
      <c r="N330" t="str">
        <f>"'"&amp;Data!M330&amp;"',"</f>
        <v>'',</v>
      </c>
      <c r="O330" t="str">
        <f>"'"&amp;Data!N330&amp;"');"</f>
        <v>'Промэлектроника');</v>
      </c>
      <c r="P33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('LCN1206T-6N8K','Inductor','./sch/passive.SchLib','LCN1206','./pcb/YageoLCNSeries.PcbLib','6,8nH','±10%','https://www.promelec.ru/pdf/LCN-Series.pdf','Datasheet','1206','Yageo','SMD катушка индуктивности','','Промэлектроника');</v>
      </c>
    </row>
    <row r="331" spans="1:16" x14ac:dyDescent="0.25">
      <c r="A331" t="s">
        <v>38</v>
      </c>
      <c r="B331" t="str">
        <f>"'"&amp;Data!A331&amp;"',"</f>
        <v>'LCN1206T-10NG',</v>
      </c>
      <c r="C331" t="str">
        <f>"'"&amp;Data!B331&amp;"',"</f>
        <v>'Inductor',</v>
      </c>
      <c r="D331" t="str">
        <f>"'"&amp;Data!C331&amp;"',"</f>
        <v>'./sch/passive.SchLib',</v>
      </c>
      <c r="E331" t="str">
        <f>"'"&amp;Data!D331&amp;"',"</f>
        <v>'LCN1206',</v>
      </c>
      <c r="F331" t="str">
        <f>"'"&amp;Data!E331&amp;"',"</f>
        <v>'./pcb/YageoLCNSeries.PcbLib',</v>
      </c>
      <c r="G331" t="str">
        <f>"'"&amp;Data!F331&amp;"',"</f>
        <v>'10nH',</v>
      </c>
      <c r="H331" t="str">
        <f>"'"&amp;Data!G331&amp;"',"</f>
        <v>'±2%',</v>
      </c>
      <c r="I331" t="str">
        <f>"'"&amp;Data!H331&amp;"',"</f>
        <v>'https://www.promelec.ru/pdf/LCN-Series.pdf',</v>
      </c>
      <c r="J331" t="str">
        <f>"'"&amp;Data!I331&amp;"',"</f>
        <v>'Datasheet',</v>
      </c>
      <c r="K331" t="str">
        <f>"'"&amp;Data!J331&amp;"',"</f>
        <v>'1206',</v>
      </c>
      <c r="L331" t="str">
        <f>"'"&amp;Data!K331&amp;"',"</f>
        <v>'Yageo',</v>
      </c>
      <c r="M331" t="str">
        <f>"'"&amp;Data!L331&amp;"',"</f>
        <v>'SMD катушка индуктивности',</v>
      </c>
      <c r="N331" t="str">
        <f>"'"&amp;Data!M331&amp;"',"</f>
        <v>'',</v>
      </c>
      <c r="O331" t="str">
        <f>"'"&amp;Data!N331&amp;"');"</f>
        <v>'Промэлектроника');</v>
      </c>
      <c r="P33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('LCN1206T-10NG','Inductor','./sch/passive.SchLib','LCN1206','./pcb/YageoLCNSeries.PcbLib','10nH','±2%','https://www.promelec.ru/pdf/LCN-Series.pdf','Datasheet','1206','Yageo','SMD катушка индуктивности','','Промэлектроника');</v>
      </c>
    </row>
    <row r="332" spans="1:16" x14ac:dyDescent="0.25">
      <c r="A332" t="s">
        <v>38</v>
      </c>
      <c r="B332" t="str">
        <f>"'"&amp;Data!A332&amp;"',"</f>
        <v>'LCN1206T-10NJ',</v>
      </c>
      <c r="C332" t="str">
        <f>"'"&amp;Data!B332&amp;"',"</f>
        <v>'Inductor',</v>
      </c>
      <c r="D332" t="str">
        <f>"'"&amp;Data!C332&amp;"',"</f>
        <v>'./sch/passive.SchLib',</v>
      </c>
      <c r="E332" t="str">
        <f>"'"&amp;Data!D332&amp;"',"</f>
        <v>'LCN1206',</v>
      </c>
      <c r="F332" t="str">
        <f>"'"&amp;Data!E332&amp;"',"</f>
        <v>'./pcb/YageoLCNSeries.PcbLib',</v>
      </c>
      <c r="G332" t="str">
        <f>"'"&amp;Data!F332&amp;"',"</f>
        <v>'10nH',</v>
      </c>
      <c r="H332" t="str">
        <f>"'"&amp;Data!G332&amp;"',"</f>
        <v>'±5%',</v>
      </c>
      <c r="I332" t="str">
        <f>"'"&amp;Data!H332&amp;"',"</f>
        <v>'https://www.promelec.ru/pdf/LCN-Series.pdf',</v>
      </c>
      <c r="J332" t="str">
        <f>"'"&amp;Data!I332&amp;"',"</f>
        <v>'Datasheet',</v>
      </c>
      <c r="K332" t="str">
        <f>"'"&amp;Data!J332&amp;"',"</f>
        <v>'1206',</v>
      </c>
      <c r="L332" t="str">
        <f>"'"&amp;Data!K332&amp;"',"</f>
        <v>'Yageo',</v>
      </c>
      <c r="M332" t="str">
        <f>"'"&amp;Data!L332&amp;"',"</f>
        <v>'SMD катушка индуктивности',</v>
      </c>
      <c r="N332" t="str">
        <f>"'"&amp;Data!M332&amp;"',"</f>
        <v>'',</v>
      </c>
      <c r="O332" t="str">
        <f>"'"&amp;Data!N332&amp;"');"</f>
        <v>'Промэлектроника');</v>
      </c>
      <c r="P33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('LCN1206T-10NJ','Inductor','./sch/passive.SchLib','LCN1206','./pcb/YageoLCNSeries.PcbLib','10nH','±5%','https://www.promelec.ru/pdf/LCN-Series.pdf','Datasheet','1206','Yageo','SMD катушка индуктивности','','Промэлектроника');</v>
      </c>
    </row>
    <row r="333" spans="1:16" x14ac:dyDescent="0.25">
      <c r="A333" t="s">
        <v>38</v>
      </c>
      <c r="B333" t="str">
        <f>"'"&amp;Data!A333&amp;"',"</f>
        <v>'LCN1206T-10NK',</v>
      </c>
      <c r="C333" t="str">
        <f>"'"&amp;Data!B333&amp;"',"</f>
        <v>'Inductor',</v>
      </c>
      <c r="D333" t="str">
        <f>"'"&amp;Data!C333&amp;"',"</f>
        <v>'./sch/passive.SchLib',</v>
      </c>
      <c r="E333" t="str">
        <f>"'"&amp;Data!D333&amp;"',"</f>
        <v>'LCN1206',</v>
      </c>
      <c r="F333" t="str">
        <f>"'"&amp;Data!E333&amp;"',"</f>
        <v>'./pcb/YageoLCNSeries.PcbLib',</v>
      </c>
      <c r="G333" t="str">
        <f>"'"&amp;Data!F333&amp;"',"</f>
        <v>'10nH',</v>
      </c>
      <c r="H333" t="str">
        <f>"'"&amp;Data!G333&amp;"',"</f>
        <v>'±10%',</v>
      </c>
      <c r="I333" t="str">
        <f>"'"&amp;Data!H333&amp;"',"</f>
        <v>'https://www.promelec.ru/pdf/LCN-Series.pdf',</v>
      </c>
      <c r="J333" t="str">
        <f>"'"&amp;Data!I333&amp;"',"</f>
        <v>'Datasheet',</v>
      </c>
      <c r="K333" t="str">
        <f>"'"&amp;Data!J333&amp;"',"</f>
        <v>'1206',</v>
      </c>
      <c r="L333" t="str">
        <f>"'"&amp;Data!K333&amp;"',"</f>
        <v>'Yageo',</v>
      </c>
      <c r="M333" t="str">
        <f>"'"&amp;Data!L333&amp;"',"</f>
        <v>'SMD катушка индуктивности',</v>
      </c>
      <c r="N333" t="str">
        <f>"'"&amp;Data!M333&amp;"',"</f>
        <v>'',</v>
      </c>
      <c r="O333" t="str">
        <f>"'"&amp;Data!N333&amp;"');"</f>
        <v>'Промэлектроника');</v>
      </c>
      <c r="P33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('LCN1206T-10NK','Inductor','./sch/passive.SchLib','LCN1206','./pcb/YageoLCNSeries.PcbLib','10nH','±10%','https://www.promelec.ru/pdf/LCN-Series.pdf','Datasheet','1206','Yageo','SMD катушка индуктивности','','Промэлектроника');</v>
      </c>
    </row>
    <row r="334" spans="1:16" x14ac:dyDescent="0.25">
      <c r="A334" t="s">
        <v>38</v>
      </c>
      <c r="B334" t="str">
        <f>"'"&amp;Data!A334&amp;"',"</f>
        <v>'LCN1206T-12NG',</v>
      </c>
      <c r="C334" t="str">
        <f>"'"&amp;Data!B334&amp;"',"</f>
        <v>'Inductor',</v>
      </c>
      <c r="D334" t="str">
        <f>"'"&amp;Data!C334&amp;"',"</f>
        <v>'./sch/passive.SchLib',</v>
      </c>
      <c r="E334" t="str">
        <f>"'"&amp;Data!D334&amp;"',"</f>
        <v>'LCN1206',</v>
      </c>
      <c r="F334" t="str">
        <f>"'"&amp;Data!E334&amp;"',"</f>
        <v>'./pcb/YageoLCNSeries.PcbLib',</v>
      </c>
      <c r="G334" t="str">
        <f>"'"&amp;Data!F334&amp;"',"</f>
        <v>'12nH',</v>
      </c>
      <c r="H334" t="str">
        <f>"'"&amp;Data!G334&amp;"',"</f>
        <v>'±2%',</v>
      </c>
      <c r="I334" t="str">
        <f>"'"&amp;Data!H334&amp;"',"</f>
        <v>'https://www.promelec.ru/pdf/LCN-Series.pdf',</v>
      </c>
      <c r="J334" t="str">
        <f>"'"&amp;Data!I334&amp;"',"</f>
        <v>'Datasheet',</v>
      </c>
      <c r="K334" t="str">
        <f>"'"&amp;Data!J334&amp;"',"</f>
        <v>'1206',</v>
      </c>
      <c r="L334" t="str">
        <f>"'"&amp;Data!K334&amp;"',"</f>
        <v>'Yageo',</v>
      </c>
      <c r="M334" t="str">
        <f>"'"&amp;Data!L334&amp;"',"</f>
        <v>'SMD катушка индуктивности',</v>
      </c>
      <c r="N334" t="str">
        <f>"'"&amp;Data!M334&amp;"',"</f>
        <v>'',</v>
      </c>
      <c r="O334" t="str">
        <f>"'"&amp;Data!N334&amp;"');"</f>
        <v>'Промэлектроника');</v>
      </c>
      <c r="P33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('LCN1206T-12NG','Inductor','./sch/passive.SchLib','LCN1206','./pcb/YageoLCNSeries.PcbLib','12nH','±2%','https://www.promelec.ru/pdf/LCN-Series.pdf','Datasheet','1206','Yageo','SMD катушка индуктивности','','Промэлектроника');</v>
      </c>
    </row>
    <row r="335" spans="1:16" x14ac:dyDescent="0.25">
      <c r="A335" t="s">
        <v>38</v>
      </c>
      <c r="B335" t="str">
        <f>"'"&amp;Data!A335&amp;"',"</f>
        <v>'LCN1206T-12NJ',</v>
      </c>
      <c r="C335" t="str">
        <f>"'"&amp;Data!B335&amp;"',"</f>
        <v>'Inductor',</v>
      </c>
      <c r="D335" t="str">
        <f>"'"&amp;Data!C335&amp;"',"</f>
        <v>'./sch/passive.SchLib',</v>
      </c>
      <c r="E335" t="str">
        <f>"'"&amp;Data!D335&amp;"',"</f>
        <v>'LCN1206',</v>
      </c>
      <c r="F335" t="str">
        <f>"'"&amp;Data!E335&amp;"',"</f>
        <v>'./pcb/YageoLCNSeries.PcbLib',</v>
      </c>
      <c r="G335" t="str">
        <f>"'"&amp;Data!F335&amp;"',"</f>
        <v>'12nH',</v>
      </c>
      <c r="H335" t="str">
        <f>"'"&amp;Data!G335&amp;"',"</f>
        <v>'±5%',</v>
      </c>
      <c r="I335" t="str">
        <f>"'"&amp;Data!H335&amp;"',"</f>
        <v>'https://www.promelec.ru/pdf/LCN-Series.pdf',</v>
      </c>
      <c r="J335" t="str">
        <f>"'"&amp;Data!I335&amp;"',"</f>
        <v>'Datasheet',</v>
      </c>
      <c r="K335" t="str">
        <f>"'"&amp;Data!J335&amp;"',"</f>
        <v>'1206',</v>
      </c>
      <c r="L335" t="str">
        <f>"'"&amp;Data!K335&amp;"',"</f>
        <v>'Yageo',</v>
      </c>
      <c r="M335" t="str">
        <f>"'"&amp;Data!L335&amp;"',"</f>
        <v>'SMD катушка индуктивности',</v>
      </c>
      <c r="N335" t="str">
        <f>"'"&amp;Data!M335&amp;"',"</f>
        <v>'',</v>
      </c>
      <c r="O335" t="str">
        <f>"'"&amp;Data!N335&amp;"');"</f>
        <v>'Промэлектроника');</v>
      </c>
      <c r="P33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('LCN1206T-12NJ','Inductor','./sch/passive.SchLib','LCN1206','./pcb/YageoLCNSeries.PcbLib','12nH','±5%','https://www.promelec.ru/pdf/LCN-Series.pdf','Datasheet','1206','Yageo','SMD катушка индуктивности','','Промэлектроника');</v>
      </c>
    </row>
    <row r="336" spans="1:16" x14ac:dyDescent="0.25">
      <c r="A336" t="s">
        <v>38</v>
      </c>
      <c r="B336" t="str">
        <f>"'"&amp;Data!A336&amp;"',"</f>
        <v>'LCN1206T-12NK',</v>
      </c>
      <c r="C336" t="str">
        <f>"'"&amp;Data!B336&amp;"',"</f>
        <v>'Inductor',</v>
      </c>
      <c r="D336" t="str">
        <f>"'"&amp;Data!C336&amp;"',"</f>
        <v>'./sch/passive.SchLib',</v>
      </c>
      <c r="E336" t="str">
        <f>"'"&amp;Data!D336&amp;"',"</f>
        <v>'LCN1206',</v>
      </c>
      <c r="F336" t="str">
        <f>"'"&amp;Data!E336&amp;"',"</f>
        <v>'./pcb/YageoLCNSeries.PcbLib',</v>
      </c>
      <c r="G336" t="str">
        <f>"'"&amp;Data!F336&amp;"',"</f>
        <v>'12nH',</v>
      </c>
      <c r="H336" t="str">
        <f>"'"&amp;Data!G336&amp;"',"</f>
        <v>'±10%',</v>
      </c>
      <c r="I336" t="str">
        <f>"'"&amp;Data!H336&amp;"',"</f>
        <v>'https://www.promelec.ru/pdf/LCN-Series.pdf',</v>
      </c>
      <c r="J336" t="str">
        <f>"'"&amp;Data!I336&amp;"',"</f>
        <v>'Datasheet',</v>
      </c>
      <c r="K336" t="str">
        <f>"'"&amp;Data!J336&amp;"',"</f>
        <v>'1206',</v>
      </c>
      <c r="L336" t="str">
        <f>"'"&amp;Data!K336&amp;"',"</f>
        <v>'Yageo',</v>
      </c>
      <c r="M336" t="str">
        <f>"'"&amp;Data!L336&amp;"',"</f>
        <v>'SMD катушка индуктивности',</v>
      </c>
      <c r="N336" t="str">
        <f>"'"&amp;Data!M336&amp;"',"</f>
        <v>'',</v>
      </c>
      <c r="O336" t="str">
        <f>"'"&amp;Data!N336&amp;"');"</f>
        <v>'Промэлектроника');</v>
      </c>
      <c r="P33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('LCN1206T-12NK','Inductor','./sch/passive.SchLib','LCN1206','./pcb/YageoLCNSeries.PcbLib','12nH','±10%','https://www.promelec.ru/pdf/LCN-Series.pdf','Datasheet','1206','Yageo','SMD катушка индуктивности','','Промэлектроника');</v>
      </c>
    </row>
    <row r="337" spans="1:16" x14ac:dyDescent="0.25">
      <c r="A337" t="s">
        <v>38</v>
      </c>
      <c r="B337" t="str">
        <f>"'"&amp;Data!A337&amp;"',"</f>
        <v>'LCN1206T-15NG',</v>
      </c>
      <c r="C337" t="str">
        <f>"'"&amp;Data!B337&amp;"',"</f>
        <v>'Inductor',</v>
      </c>
      <c r="D337" t="str">
        <f>"'"&amp;Data!C337&amp;"',"</f>
        <v>'./sch/passive.SchLib',</v>
      </c>
      <c r="E337" t="str">
        <f>"'"&amp;Data!D337&amp;"',"</f>
        <v>'LCN1206',</v>
      </c>
      <c r="F337" t="str">
        <f>"'"&amp;Data!E337&amp;"',"</f>
        <v>'./pcb/YageoLCNSeries.PcbLib',</v>
      </c>
      <c r="G337" t="str">
        <f>"'"&amp;Data!F337&amp;"',"</f>
        <v>'15nH',</v>
      </c>
      <c r="H337" t="str">
        <f>"'"&amp;Data!G337&amp;"',"</f>
        <v>'±2%',</v>
      </c>
      <c r="I337" t="str">
        <f>"'"&amp;Data!H337&amp;"',"</f>
        <v>'https://www.promelec.ru/pdf/LCN-Series.pdf',</v>
      </c>
      <c r="J337" t="str">
        <f>"'"&amp;Data!I337&amp;"',"</f>
        <v>'Datasheet',</v>
      </c>
      <c r="K337" t="str">
        <f>"'"&amp;Data!J337&amp;"',"</f>
        <v>'1206',</v>
      </c>
      <c r="L337" t="str">
        <f>"'"&amp;Data!K337&amp;"',"</f>
        <v>'Yageo',</v>
      </c>
      <c r="M337" t="str">
        <f>"'"&amp;Data!L337&amp;"',"</f>
        <v>'SMD катушка индуктивности',</v>
      </c>
      <c r="N337" t="str">
        <f>"'"&amp;Data!M337&amp;"',"</f>
        <v>'',</v>
      </c>
      <c r="O337" t="str">
        <f>"'"&amp;Data!N337&amp;"');"</f>
        <v>'Промэлектроника');</v>
      </c>
      <c r="P33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('LCN1206T-15NG','Inductor','./sch/passive.SchLib','LCN1206','./pcb/YageoLCNSeries.PcbLib','15nH','±2%','https://www.promelec.ru/pdf/LCN-Series.pdf','Datasheet','1206','Yageo','SMD катушка индуктивности','','Промэлектроника');</v>
      </c>
    </row>
    <row r="338" spans="1:16" x14ac:dyDescent="0.25">
      <c r="A338" t="s">
        <v>38</v>
      </c>
      <c r="B338" t="str">
        <f>"'"&amp;Data!A338&amp;"',"</f>
        <v>'LCN1206T-15NJ',</v>
      </c>
      <c r="C338" t="str">
        <f>"'"&amp;Data!B338&amp;"',"</f>
        <v>'Inductor',</v>
      </c>
      <c r="D338" t="str">
        <f>"'"&amp;Data!C338&amp;"',"</f>
        <v>'./sch/passive.SchLib',</v>
      </c>
      <c r="E338" t="str">
        <f>"'"&amp;Data!D338&amp;"',"</f>
        <v>'LCN1206',</v>
      </c>
      <c r="F338" t="str">
        <f>"'"&amp;Data!E338&amp;"',"</f>
        <v>'./pcb/YageoLCNSeries.PcbLib',</v>
      </c>
      <c r="G338" t="str">
        <f>"'"&amp;Data!F338&amp;"',"</f>
        <v>'15nH',</v>
      </c>
      <c r="H338" t="str">
        <f>"'"&amp;Data!G338&amp;"',"</f>
        <v>'±5%',</v>
      </c>
      <c r="I338" t="str">
        <f>"'"&amp;Data!H338&amp;"',"</f>
        <v>'https://www.promelec.ru/pdf/LCN-Series.pdf',</v>
      </c>
      <c r="J338" t="str">
        <f>"'"&amp;Data!I338&amp;"',"</f>
        <v>'Datasheet',</v>
      </c>
      <c r="K338" t="str">
        <f>"'"&amp;Data!J338&amp;"',"</f>
        <v>'1206',</v>
      </c>
      <c r="L338" t="str">
        <f>"'"&amp;Data!K338&amp;"',"</f>
        <v>'Yageo',</v>
      </c>
      <c r="M338" t="str">
        <f>"'"&amp;Data!L338&amp;"',"</f>
        <v>'SMD катушка индуктивности',</v>
      </c>
      <c r="N338" t="str">
        <f>"'"&amp;Data!M338&amp;"',"</f>
        <v>'',</v>
      </c>
      <c r="O338" t="str">
        <f>"'"&amp;Data!N338&amp;"');"</f>
        <v>'Промэлектроника');</v>
      </c>
      <c r="P33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('LCN1206T-15NJ','Inductor','./sch/passive.SchLib','LCN1206','./pcb/YageoLCNSeries.PcbLib','15nH','±5%','https://www.promelec.ru/pdf/LCN-Series.pdf','Datasheet','1206','Yageo','SMD катушка индуктивности','','Промэлектроника');</v>
      </c>
    </row>
    <row r="339" spans="1:16" x14ac:dyDescent="0.25">
      <c r="A339" t="s">
        <v>38</v>
      </c>
      <c r="B339" t="str">
        <f>"'"&amp;Data!A339&amp;"',"</f>
        <v>'LCN1206T-15NK',</v>
      </c>
      <c r="C339" t="str">
        <f>"'"&amp;Data!B339&amp;"',"</f>
        <v>'Inductor',</v>
      </c>
      <c r="D339" t="str">
        <f>"'"&amp;Data!C339&amp;"',"</f>
        <v>'./sch/passive.SchLib',</v>
      </c>
      <c r="E339" t="str">
        <f>"'"&amp;Data!D339&amp;"',"</f>
        <v>'LCN1206',</v>
      </c>
      <c r="F339" t="str">
        <f>"'"&amp;Data!E339&amp;"',"</f>
        <v>'./pcb/YageoLCNSeries.PcbLib',</v>
      </c>
      <c r="G339" t="str">
        <f>"'"&amp;Data!F339&amp;"',"</f>
        <v>'15nH',</v>
      </c>
      <c r="H339" t="str">
        <f>"'"&amp;Data!G339&amp;"',"</f>
        <v>'±10%',</v>
      </c>
      <c r="I339" t="str">
        <f>"'"&amp;Data!H339&amp;"',"</f>
        <v>'https://www.promelec.ru/pdf/LCN-Series.pdf',</v>
      </c>
      <c r="J339" t="str">
        <f>"'"&amp;Data!I339&amp;"',"</f>
        <v>'Datasheet',</v>
      </c>
      <c r="K339" t="str">
        <f>"'"&amp;Data!J339&amp;"',"</f>
        <v>'1206',</v>
      </c>
      <c r="L339" t="str">
        <f>"'"&amp;Data!K339&amp;"',"</f>
        <v>'Yageo',</v>
      </c>
      <c r="M339" t="str">
        <f>"'"&amp;Data!L339&amp;"',"</f>
        <v>'SMD катушка индуктивности',</v>
      </c>
      <c r="N339" t="str">
        <f>"'"&amp;Data!M339&amp;"',"</f>
        <v>'',</v>
      </c>
      <c r="O339" t="str">
        <f>"'"&amp;Data!N339&amp;"');"</f>
        <v>'Промэлектроника');</v>
      </c>
      <c r="P33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('LCN1206T-15NK','Inductor','./sch/passive.SchLib','LCN1206','./pcb/YageoLCNSeries.PcbLib','15nH','±10%','https://www.promelec.ru/pdf/LCN-Series.pdf','Datasheet','1206','Yageo','SMD катушка индуктивности','','Промэлектроника');</v>
      </c>
    </row>
    <row r="340" spans="1:16" x14ac:dyDescent="0.25">
      <c r="A340" t="s">
        <v>38</v>
      </c>
      <c r="B340" t="str">
        <f>"'"&amp;Data!A340&amp;"',"</f>
        <v>'LCN1206T-18NG',</v>
      </c>
      <c r="C340" t="str">
        <f>"'"&amp;Data!B340&amp;"',"</f>
        <v>'Inductor',</v>
      </c>
      <c r="D340" t="str">
        <f>"'"&amp;Data!C340&amp;"',"</f>
        <v>'./sch/passive.SchLib',</v>
      </c>
      <c r="E340" t="str">
        <f>"'"&amp;Data!D340&amp;"',"</f>
        <v>'LCN1206',</v>
      </c>
      <c r="F340" t="str">
        <f>"'"&amp;Data!E340&amp;"',"</f>
        <v>'./pcb/YageoLCNSeries.PcbLib',</v>
      </c>
      <c r="G340" t="str">
        <f>"'"&amp;Data!F340&amp;"',"</f>
        <v>'18nH',</v>
      </c>
      <c r="H340" t="str">
        <f>"'"&amp;Data!G340&amp;"',"</f>
        <v>'±2%',</v>
      </c>
      <c r="I340" t="str">
        <f>"'"&amp;Data!H340&amp;"',"</f>
        <v>'https://www.promelec.ru/pdf/LCN-Series.pdf',</v>
      </c>
      <c r="J340" t="str">
        <f>"'"&amp;Data!I340&amp;"',"</f>
        <v>'Datasheet',</v>
      </c>
      <c r="K340" t="str">
        <f>"'"&amp;Data!J340&amp;"',"</f>
        <v>'1206',</v>
      </c>
      <c r="L340" t="str">
        <f>"'"&amp;Data!K340&amp;"',"</f>
        <v>'Yageo',</v>
      </c>
      <c r="M340" t="str">
        <f>"'"&amp;Data!L340&amp;"',"</f>
        <v>'SMD катушка индуктивности',</v>
      </c>
      <c r="N340" t="str">
        <f>"'"&amp;Data!M340&amp;"',"</f>
        <v>'',</v>
      </c>
      <c r="O340" t="str">
        <f>"'"&amp;Data!N340&amp;"');"</f>
        <v>'Промэлектроника');</v>
      </c>
      <c r="P34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('LCN1206T-18NG','Inductor','./sch/passive.SchLib','LCN1206','./pcb/YageoLCNSeries.PcbLib','18nH','±2%','https://www.promelec.ru/pdf/LCN-Series.pdf','Datasheet','1206','Yageo','SMD катушка индуктивности','','Промэлектроника');</v>
      </c>
    </row>
    <row r="341" spans="1:16" x14ac:dyDescent="0.25">
      <c r="A341" t="s">
        <v>38</v>
      </c>
      <c r="B341" t="str">
        <f>"'"&amp;Data!A341&amp;"',"</f>
        <v>'LCN1206T-18NJ',</v>
      </c>
      <c r="C341" t="str">
        <f>"'"&amp;Data!B341&amp;"',"</f>
        <v>'Inductor',</v>
      </c>
      <c r="D341" t="str">
        <f>"'"&amp;Data!C341&amp;"',"</f>
        <v>'./sch/passive.SchLib',</v>
      </c>
      <c r="E341" t="str">
        <f>"'"&amp;Data!D341&amp;"',"</f>
        <v>'LCN1206',</v>
      </c>
      <c r="F341" t="str">
        <f>"'"&amp;Data!E341&amp;"',"</f>
        <v>'./pcb/YageoLCNSeries.PcbLib',</v>
      </c>
      <c r="G341" t="str">
        <f>"'"&amp;Data!F341&amp;"',"</f>
        <v>'18nH',</v>
      </c>
      <c r="H341" t="str">
        <f>"'"&amp;Data!G341&amp;"',"</f>
        <v>'±5%',</v>
      </c>
      <c r="I341" t="str">
        <f>"'"&amp;Data!H341&amp;"',"</f>
        <v>'https://www.promelec.ru/pdf/LCN-Series.pdf',</v>
      </c>
      <c r="J341" t="str">
        <f>"'"&amp;Data!I341&amp;"',"</f>
        <v>'Datasheet',</v>
      </c>
      <c r="K341" t="str">
        <f>"'"&amp;Data!J341&amp;"',"</f>
        <v>'1206',</v>
      </c>
      <c r="L341" t="str">
        <f>"'"&amp;Data!K341&amp;"',"</f>
        <v>'Yageo',</v>
      </c>
      <c r="M341" t="str">
        <f>"'"&amp;Data!L341&amp;"',"</f>
        <v>'SMD катушка индуктивности',</v>
      </c>
      <c r="N341" t="str">
        <f>"'"&amp;Data!M341&amp;"',"</f>
        <v>'',</v>
      </c>
      <c r="O341" t="str">
        <f>"'"&amp;Data!N341&amp;"');"</f>
        <v>'Промэлектроника');</v>
      </c>
      <c r="P34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('LCN1206T-18NJ','Inductor','./sch/passive.SchLib','LCN1206','./pcb/YageoLCNSeries.PcbLib','18nH','±5%','https://www.promelec.ru/pdf/LCN-Series.pdf','Datasheet','1206','Yageo','SMD катушка индуктивности','','Промэлектроника');</v>
      </c>
    </row>
    <row r="342" spans="1:16" x14ac:dyDescent="0.25">
      <c r="A342" t="s">
        <v>38</v>
      </c>
      <c r="B342" t="str">
        <f>"'"&amp;Data!A342&amp;"',"</f>
        <v>'LCN1206T-18NK',</v>
      </c>
      <c r="C342" t="str">
        <f>"'"&amp;Data!B342&amp;"',"</f>
        <v>'Inductor',</v>
      </c>
      <c r="D342" t="str">
        <f>"'"&amp;Data!C342&amp;"',"</f>
        <v>'./sch/passive.SchLib',</v>
      </c>
      <c r="E342" t="str">
        <f>"'"&amp;Data!D342&amp;"',"</f>
        <v>'LCN1206',</v>
      </c>
      <c r="F342" t="str">
        <f>"'"&amp;Data!E342&amp;"',"</f>
        <v>'./pcb/YageoLCNSeries.PcbLib',</v>
      </c>
      <c r="G342" t="str">
        <f>"'"&amp;Data!F342&amp;"',"</f>
        <v>'18nH',</v>
      </c>
      <c r="H342" t="str">
        <f>"'"&amp;Data!G342&amp;"',"</f>
        <v>'±10%',</v>
      </c>
      <c r="I342" t="str">
        <f>"'"&amp;Data!H342&amp;"',"</f>
        <v>'https://www.promelec.ru/pdf/LCN-Series.pdf',</v>
      </c>
      <c r="J342" t="str">
        <f>"'"&amp;Data!I342&amp;"',"</f>
        <v>'Datasheet',</v>
      </c>
      <c r="K342" t="str">
        <f>"'"&amp;Data!J342&amp;"',"</f>
        <v>'1206',</v>
      </c>
      <c r="L342" t="str">
        <f>"'"&amp;Data!K342&amp;"',"</f>
        <v>'Yageo',</v>
      </c>
      <c r="M342" t="str">
        <f>"'"&amp;Data!L342&amp;"',"</f>
        <v>'SMD катушка индуктивности',</v>
      </c>
      <c r="N342" t="str">
        <f>"'"&amp;Data!M342&amp;"',"</f>
        <v>'',</v>
      </c>
      <c r="O342" t="str">
        <f>"'"&amp;Data!N342&amp;"');"</f>
        <v>'Промэлектроника');</v>
      </c>
      <c r="P34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('LCN1206T-18NK','Inductor','./sch/passive.SchLib','LCN1206','./pcb/YageoLCNSeries.PcbLib','18nH','±10%','https://www.promelec.ru/pdf/LCN-Series.pdf','Datasheet','1206','Yageo','SMD катушка индуктивности','','Промэлектроника');</v>
      </c>
    </row>
    <row r="343" spans="1:16" x14ac:dyDescent="0.25">
      <c r="A343" t="s">
        <v>38</v>
      </c>
      <c r="B343" t="str">
        <f>"'"&amp;Data!A343&amp;"',"</f>
        <v>'LCN1206T-22NG',</v>
      </c>
      <c r="C343" t="str">
        <f>"'"&amp;Data!B343&amp;"',"</f>
        <v>'Inductor',</v>
      </c>
      <c r="D343" t="str">
        <f>"'"&amp;Data!C343&amp;"',"</f>
        <v>'./sch/passive.SchLib',</v>
      </c>
      <c r="E343" t="str">
        <f>"'"&amp;Data!D343&amp;"',"</f>
        <v>'LCN1206',</v>
      </c>
      <c r="F343" t="str">
        <f>"'"&amp;Data!E343&amp;"',"</f>
        <v>'./pcb/YageoLCNSeries.PcbLib',</v>
      </c>
      <c r="G343" t="str">
        <f>"'"&amp;Data!F343&amp;"',"</f>
        <v>'22nH',</v>
      </c>
      <c r="H343" t="str">
        <f>"'"&amp;Data!G343&amp;"',"</f>
        <v>'±2%',</v>
      </c>
      <c r="I343" t="str">
        <f>"'"&amp;Data!H343&amp;"',"</f>
        <v>'https://www.promelec.ru/pdf/LCN-Series.pdf',</v>
      </c>
      <c r="J343" t="str">
        <f>"'"&amp;Data!I343&amp;"',"</f>
        <v>'Datasheet',</v>
      </c>
      <c r="K343" t="str">
        <f>"'"&amp;Data!J343&amp;"',"</f>
        <v>'1206',</v>
      </c>
      <c r="L343" t="str">
        <f>"'"&amp;Data!K343&amp;"',"</f>
        <v>'Yageo',</v>
      </c>
      <c r="M343" t="str">
        <f>"'"&amp;Data!L343&amp;"',"</f>
        <v>'SMD катушка индуктивности',</v>
      </c>
      <c r="N343" t="str">
        <f>"'"&amp;Data!M343&amp;"',"</f>
        <v>'',</v>
      </c>
      <c r="O343" t="str">
        <f>"'"&amp;Data!N343&amp;"');"</f>
        <v>'Промэлектроника');</v>
      </c>
      <c r="P34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('LCN1206T-22NG','Inductor','./sch/passive.SchLib','LCN1206','./pcb/YageoLCNSeries.PcbLib','22nH','±2%','https://www.promelec.ru/pdf/LCN-Series.pdf','Datasheet','1206','Yageo','SMD катушка индуктивности','','Промэлектроника');</v>
      </c>
    </row>
    <row r="344" spans="1:16" x14ac:dyDescent="0.25">
      <c r="A344" t="s">
        <v>38</v>
      </c>
      <c r="B344" t="str">
        <f>"'"&amp;Data!A344&amp;"',"</f>
        <v>'LCN1206T-22NJ',</v>
      </c>
      <c r="C344" t="str">
        <f>"'"&amp;Data!B344&amp;"',"</f>
        <v>'Inductor',</v>
      </c>
      <c r="D344" t="str">
        <f>"'"&amp;Data!C344&amp;"',"</f>
        <v>'./sch/passive.SchLib',</v>
      </c>
      <c r="E344" t="str">
        <f>"'"&amp;Data!D344&amp;"',"</f>
        <v>'LCN1206',</v>
      </c>
      <c r="F344" t="str">
        <f>"'"&amp;Data!E344&amp;"',"</f>
        <v>'./pcb/YageoLCNSeries.PcbLib',</v>
      </c>
      <c r="G344" t="str">
        <f>"'"&amp;Data!F344&amp;"',"</f>
        <v>'22nH',</v>
      </c>
      <c r="H344" t="str">
        <f>"'"&amp;Data!G344&amp;"',"</f>
        <v>'±5%',</v>
      </c>
      <c r="I344" t="str">
        <f>"'"&amp;Data!H344&amp;"',"</f>
        <v>'https://www.promelec.ru/pdf/LCN-Series.pdf',</v>
      </c>
      <c r="J344" t="str">
        <f>"'"&amp;Data!I344&amp;"',"</f>
        <v>'Datasheet',</v>
      </c>
      <c r="K344" t="str">
        <f>"'"&amp;Data!J344&amp;"',"</f>
        <v>'1206',</v>
      </c>
      <c r="L344" t="str">
        <f>"'"&amp;Data!K344&amp;"',"</f>
        <v>'Yageo',</v>
      </c>
      <c r="M344" t="str">
        <f>"'"&amp;Data!L344&amp;"',"</f>
        <v>'SMD катушка индуктивности',</v>
      </c>
      <c r="N344" t="str">
        <f>"'"&amp;Data!M344&amp;"',"</f>
        <v>'',</v>
      </c>
      <c r="O344" t="str">
        <f>"'"&amp;Data!N344&amp;"');"</f>
        <v>'Промэлектроника');</v>
      </c>
      <c r="P34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('LCN1206T-22NJ','Inductor','./sch/passive.SchLib','LCN1206','./pcb/YageoLCNSeries.PcbLib','22nH','±5%','https://www.promelec.ru/pdf/LCN-Series.pdf','Datasheet','1206','Yageo','SMD катушка индуктивности','','Промэлектроника');</v>
      </c>
    </row>
    <row r="345" spans="1:16" x14ac:dyDescent="0.25">
      <c r="A345" t="s">
        <v>38</v>
      </c>
      <c r="B345" t="str">
        <f>"'"&amp;Data!A345&amp;"',"</f>
        <v>'LCN1206T-22NK',</v>
      </c>
      <c r="C345" t="str">
        <f>"'"&amp;Data!B345&amp;"',"</f>
        <v>'Inductor',</v>
      </c>
      <c r="D345" t="str">
        <f>"'"&amp;Data!C345&amp;"',"</f>
        <v>'./sch/passive.SchLib',</v>
      </c>
      <c r="E345" t="str">
        <f>"'"&amp;Data!D345&amp;"',"</f>
        <v>'LCN1206',</v>
      </c>
      <c r="F345" t="str">
        <f>"'"&amp;Data!E345&amp;"',"</f>
        <v>'./pcb/YageoLCNSeries.PcbLib',</v>
      </c>
      <c r="G345" t="str">
        <f>"'"&amp;Data!F345&amp;"',"</f>
        <v>'22nH',</v>
      </c>
      <c r="H345" t="str">
        <f>"'"&amp;Data!G345&amp;"',"</f>
        <v>'±10%',</v>
      </c>
      <c r="I345" t="str">
        <f>"'"&amp;Data!H345&amp;"',"</f>
        <v>'https://www.promelec.ru/pdf/LCN-Series.pdf',</v>
      </c>
      <c r="J345" t="str">
        <f>"'"&amp;Data!I345&amp;"',"</f>
        <v>'Datasheet',</v>
      </c>
      <c r="K345" t="str">
        <f>"'"&amp;Data!J345&amp;"',"</f>
        <v>'1206',</v>
      </c>
      <c r="L345" t="str">
        <f>"'"&amp;Data!K345&amp;"',"</f>
        <v>'Yageo',</v>
      </c>
      <c r="M345" t="str">
        <f>"'"&amp;Data!L345&amp;"',"</f>
        <v>'SMD катушка индуктивности',</v>
      </c>
      <c r="N345" t="str">
        <f>"'"&amp;Data!M345&amp;"',"</f>
        <v>'',</v>
      </c>
      <c r="O345" t="str">
        <f>"'"&amp;Data!N345&amp;"');"</f>
        <v>'Промэлектроника');</v>
      </c>
      <c r="P34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('LCN1206T-22NK','Inductor','./sch/passive.SchLib','LCN1206','./pcb/YageoLCNSeries.PcbLib','22nH','±10%','https://www.promelec.ru/pdf/LCN-Series.pdf','Datasheet','1206','Yageo','SMD катушка индуктивности','','Промэлектроника');</v>
      </c>
    </row>
    <row r="346" spans="1:16" x14ac:dyDescent="0.25">
      <c r="A346" t="s">
        <v>38</v>
      </c>
      <c r="B346" t="str">
        <f>"'"&amp;Data!A346&amp;"',"</f>
        <v>'LCN1206T-27NG',</v>
      </c>
      <c r="C346" t="str">
        <f>"'"&amp;Data!B346&amp;"',"</f>
        <v>'Inductor',</v>
      </c>
      <c r="D346" t="str">
        <f>"'"&amp;Data!C346&amp;"',"</f>
        <v>'./sch/passive.SchLib',</v>
      </c>
      <c r="E346" t="str">
        <f>"'"&amp;Data!D346&amp;"',"</f>
        <v>'LCN1206',</v>
      </c>
      <c r="F346" t="str">
        <f>"'"&amp;Data!E346&amp;"',"</f>
        <v>'./pcb/YageoLCNSeries.PcbLib',</v>
      </c>
      <c r="G346" t="str">
        <f>"'"&amp;Data!F346&amp;"',"</f>
        <v>'27nH',</v>
      </c>
      <c r="H346" t="str">
        <f>"'"&amp;Data!G346&amp;"',"</f>
        <v>'±2%',</v>
      </c>
      <c r="I346" t="str">
        <f>"'"&amp;Data!H346&amp;"',"</f>
        <v>'https://www.promelec.ru/pdf/LCN-Series.pdf',</v>
      </c>
      <c r="J346" t="str">
        <f>"'"&amp;Data!I346&amp;"',"</f>
        <v>'Datasheet',</v>
      </c>
      <c r="K346" t="str">
        <f>"'"&amp;Data!J346&amp;"',"</f>
        <v>'1206',</v>
      </c>
      <c r="L346" t="str">
        <f>"'"&amp;Data!K346&amp;"',"</f>
        <v>'Yageo',</v>
      </c>
      <c r="M346" t="str">
        <f>"'"&amp;Data!L346&amp;"',"</f>
        <v>'SMD катушка индуктивности',</v>
      </c>
      <c r="N346" t="str">
        <f>"'"&amp;Data!M346&amp;"',"</f>
        <v>'',</v>
      </c>
      <c r="O346" t="str">
        <f>"'"&amp;Data!N346&amp;"');"</f>
        <v>'Промэлектроника');</v>
      </c>
      <c r="P34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('LCN1206T-27NG','Inductor','./sch/passive.SchLib','LCN1206','./pcb/YageoLCNSeries.PcbLib','27nH','±2%','https://www.promelec.ru/pdf/LCN-Series.pdf','Datasheet','1206','Yageo','SMD катушка индуктивности','','Промэлектроника');</v>
      </c>
    </row>
    <row r="347" spans="1:16" x14ac:dyDescent="0.25">
      <c r="A347" t="s">
        <v>38</v>
      </c>
      <c r="B347" t="str">
        <f>"'"&amp;Data!A347&amp;"',"</f>
        <v>'LCN1206T-27NJ',</v>
      </c>
      <c r="C347" t="str">
        <f>"'"&amp;Data!B347&amp;"',"</f>
        <v>'Inductor',</v>
      </c>
      <c r="D347" t="str">
        <f>"'"&amp;Data!C347&amp;"',"</f>
        <v>'./sch/passive.SchLib',</v>
      </c>
      <c r="E347" t="str">
        <f>"'"&amp;Data!D347&amp;"',"</f>
        <v>'LCN1206',</v>
      </c>
      <c r="F347" t="str">
        <f>"'"&amp;Data!E347&amp;"',"</f>
        <v>'./pcb/YageoLCNSeries.PcbLib',</v>
      </c>
      <c r="G347" t="str">
        <f>"'"&amp;Data!F347&amp;"',"</f>
        <v>'27nH',</v>
      </c>
      <c r="H347" t="str">
        <f>"'"&amp;Data!G347&amp;"',"</f>
        <v>'±5%',</v>
      </c>
      <c r="I347" t="str">
        <f>"'"&amp;Data!H347&amp;"',"</f>
        <v>'https://www.promelec.ru/pdf/LCN-Series.pdf',</v>
      </c>
      <c r="J347" t="str">
        <f>"'"&amp;Data!I347&amp;"',"</f>
        <v>'Datasheet',</v>
      </c>
      <c r="K347" t="str">
        <f>"'"&amp;Data!J347&amp;"',"</f>
        <v>'1206',</v>
      </c>
      <c r="L347" t="str">
        <f>"'"&amp;Data!K347&amp;"',"</f>
        <v>'Yageo',</v>
      </c>
      <c r="M347" t="str">
        <f>"'"&amp;Data!L347&amp;"',"</f>
        <v>'SMD катушка индуктивности',</v>
      </c>
      <c r="N347" t="str">
        <f>"'"&amp;Data!M347&amp;"',"</f>
        <v>'',</v>
      </c>
      <c r="O347" t="str">
        <f>"'"&amp;Data!N347&amp;"');"</f>
        <v>'Промэлектроника');</v>
      </c>
      <c r="P34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('LCN1206T-27NJ','Inductor','./sch/passive.SchLib','LCN1206','./pcb/YageoLCNSeries.PcbLib','27nH','±5%','https://www.promelec.ru/pdf/LCN-Series.pdf','Datasheet','1206','Yageo','SMD катушка индуктивности','','Промэлектроника');</v>
      </c>
    </row>
    <row r="348" spans="1:16" x14ac:dyDescent="0.25">
      <c r="A348" t="s">
        <v>38</v>
      </c>
      <c r="B348" t="str">
        <f>"'"&amp;Data!A348&amp;"',"</f>
        <v>'LCN1206T-27NK',</v>
      </c>
      <c r="C348" t="str">
        <f>"'"&amp;Data!B348&amp;"',"</f>
        <v>'Inductor',</v>
      </c>
      <c r="D348" t="str">
        <f>"'"&amp;Data!C348&amp;"',"</f>
        <v>'./sch/passive.SchLib',</v>
      </c>
      <c r="E348" t="str">
        <f>"'"&amp;Data!D348&amp;"',"</f>
        <v>'LCN1206',</v>
      </c>
      <c r="F348" t="str">
        <f>"'"&amp;Data!E348&amp;"',"</f>
        <v>'./pcb/YageoLCNSeries.PcbLib',</v>
      </c>
      <c r="G348" t="str">
        <f>"'"&amp;Data!F348&amp;"',"</f>
        <v>'27nH',</v>
      </c>
      <c r="H348" t="str">
        <f>"'"&amp;Data!G348&amp;"',"</f>
        <v>'±10%',</v>
      </c>
      <c r="I348" t="str">
        <f>"'"&amp;Data!H348&amp;"',"</f>
        <v>'https://www.promelec.ru/pdf/LCN-Series.pdf',</v>
      </c>
      <c r="J348" t="str">
        <f>"'"&amp;Data!I348&amp;"',"</f>
        <v>'Datasheet',</v>
      </c>
      <c r="K348" t="str">
        <f>"'"&amp;Data!J348&amp;"',"</f>
        <v>'1206',</v>
      </c>
      <c r="L348" t="str">
        <f>"'"&amp;Data!K348&amp;"',"</f>
        <v>'Yageo',</v>
      </c>
      <c r="M348" t="str">
        <f>"'"&amp;Data!L348&amp;"',"</f>
        <v>'SMD катушка индуктивности',</v>
      </c>
      <c r="N348" t="str">
        <f>"'"&amp;Data!M348&amp;"',"</f>
        <v>'',</v>
      </c>
      <c r="O348" t="str">
        <f>"'"&amp;Data!N348&amp;"');"</f>
        <v>'Промэлектроника');</v>
      </c>
      <c r="P34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('LCN1206T-27NK','Inductor','./sch/passive.SchLib','LCN1206','./pcb/YageoLCNSeries.PcbLib','27nH','±10%','https://www.promelec.ru/pdf/LCN-Series.pdf','Datasheet','1206','Yageo','SMD катушка индуктивности','','Промэлектроника');</v>
      </c>
    </row>
    <row r="349" spans="1:16" x14ac:dyDescent="0.25">
      <c r="A349" t="s">
        <v>38</v>
      </c>
      <c r="B349" t="str">
        <f>"'"&amp;Data!A349&amp;"',"</f>
        <v>'LCN1206T-33NG',</v>
      </c>
      <c r="C349" t="str">
        <f>"'"&amp;Data!B349&amp;"',"</f>
        <v>'Inductor',</v>
      </c>
      <c r="D349" t="str">
        <f>"'"&amp;Data!C349&amp;"',"</f>
        <v>'./sch/passive.SchLib',</v>
      </c>
      <c r="E349" t="str">
        <f>"'"&amp;Data!D349&amp;"',"</f>
        <v>'LCN1206',</v>
      </c>
      <c r="F349" t="str">
        <f>"'"&amp;Data!E349&amp;"',"</f>
        <v>'./pcb/YageoLCNSeries.PcbLib',</v>
      </c>
      <c r="G349" t="str">
        <f>"'"&amp;Data!F349&amp;"',"</f>
        <v>'33nH',</v>
      </c>
      <c r="H349" t="str">
        <f>"'"&amp;Data!G349&amp;"',"</f>
        <v>'±2%',</v>
      </c>
      <c r="I349" t="str">
        <f>"'"&amp;Data!H349&amp;"',"</f>
        <v>'https://www.promelec.ru/pdf/LCN-Series.pdf',</v>
      </c>
      <c r="J349" t="str">
        <f>"'"&amp;Data!I349&amp;"',"</f>
        <v>'Datasheet',</v>
      </c>
      <c r="K349" t="str">
        <f>"'"&amp;Data!J349&amp;"',"</f>
        <v>'1206',</v>
      </c>
      <c r="L349" t="str">
        <f>"'"&amp;Data!K349&amp;"',"</f>
        <v>'Yageo',</v>
      </c>
      <c r="M349" t="str">
        <f>"'"&amp;Data!L349&amp;"',"</f>
        <v>'SMD катушка индуктивности',</v>
      </c>
      <c r="N349" t="str">
        <f>"'"&amp;Data!M349&amp;"',"</f>
        <v>'',</v>
      </c>
      <c r="O349" t="str">
        <f>"'"&amp;Data!N349&amp;"');"</f>
        <v>'Промэлектроника');</v>
      </c>
      <c r="P34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('LCN1206T-33NG','Inductor','./sch/passive.SchLib','LCN1206','./pcb/YageoLCNSeries.PcbLib','33nH','±2%','https://www.promelec.ru/pdf/LCN-Series.pdf','Datasheet','1206','Yageo','SMD катушка индуктивности','','Промэлектроника');</v>
      </c>
    </row>
    <row r="350" spans="1:16" x14ac:dyDescent="0.25">
      <c r="A350" t="s">
        <v>38</v>
      </c>
      <c r="B350" t="str">
        <f>"'"&amp;Data!A350&amp;"',"</f>
        <v>'LCN1206T-33NJ',</v>
      </c>
      <c r="C350" t="str">
        <f>"'"&amp;Data!B350&amp;"',"</f>
        <v>'Inductor',</v>
      </c>
      <c r="D350" t="str">
        <f>"'"&amp;Data!C350&amp;"',"</f>
        <v>'./sch/passive.SchLib',</v>
      </c>
      <c r="E350" t="str">
        <f>"'"&amp;Data!D350&amp;"',"</f>
        <v>'LCN1206',</v>
      </c>
      <c r="F350" t="str">
        <f>"'"&amp;Data!E350&amp;"',"</f>
        <v>'./pcb/YageoLCNSeries.PcbLib',</v>
      </c>
      <c r="G350" t="str">
        <f>"'"&amp;Data!F350&amp;"',"</f>
        <v>'33nH',</v>
      </c>
      <c r="H350" t="str">
        <f>"'"&amp;Data!G350&amp;"',"</f>
        <v>'±5%',</v>
      </c>
      <c r="I350" t="str">
        <f>"'"&amp;Data!H350&amp;"',"</f>
        <v>'https://www.promelec.ru/pdf/LCN-Series.pdf',</v>
      </c>
      <c r="J350" t="str">
        <f>"'"&amp;Data!I350&amp;"',"</f>
        <v>'Datasheet',</v>
      </c>
      <c r="K350" t="str">
        <f>"'"&amp;Data!J350&amp;"',"</f>
        <v>'1206',</v>
      </c>
      <c r="L350" t="str">
        <f>"'"&amp;Data!K350&amp;"',"</f>
        <v>'Yageo',</v>
      </c>
      <c r="M350" t="str">
        <f>"'"&amp;Data!L350&amp;"',"</f>
        <v>'SMD катушка индуктивности',</v>
      </c>
      <c r="N350" t="str">
        <f>"'"&amp;Data!M350&amp;"',"</f>
        <v>'',</v>
      </c>
      <c r="O350" t="str">
        <f>"'"&amp;Data!N350&amp;"');"</f>
        <v>'Промэлектроника');</v>
      </c>
      <c r="P35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('LCN1206T-33NJ','Inductor','./sch/passive.SchLib','LCN1206','./pcb/YageoLCNSeries.PcbLib','33nH','±5%','https://www.promelec.ru/pdf/LCN-Series.pdf','Datasheet','1206','Yageo','SMD катушка индуктивности','','Промэлектроника');</v>
      </c>
    </row>
    <row r="351" spans="1:16" x14ac:dyDescent="0.25">
      <c r="A351" t="s">
        <v>38</v>
      </c>
      <c r="B351" t="str">
        <f>"'"&amp;Data!A351&amp;"',"</f>
        <v>'LCN1206T-33NK',</v>
      </c>
      <c r="C351" t="str">
        <f>"'"&amp;Data!B351&amp;"',"</f>
        <v>'Inductor',</v>
      </c>
      <c r="D351" t="str">
        <f>"'"&amp;Data!C351&amp;"',"</f>
        <v>'./sch/passive.SchLib',</v>
      </c>
      <c r="E351" t="str">
        <f>"'"&amp;Data!D351&amp;"',"</f>
        <v>'LCN1206',</v>
      </c>
      <c r="F351" t="str">
        <f>"'"&amp;Data!E351&amp;"',"</f>
        <v>'./pcb/YageoLCNSeries.PcbLib',</v>
      </c>
      <c r="G351" t="str">
        <f>"'"&amp;Data!F351&amp;"',"</f>
        <v>'33nH',</v>
      </c>
      <c r="H351" t="str">
        <f>"'"&amp;Data!G351&amp;"',"</f>
        <v>'±10%',</v>
      </c>
      <c r="I351" t="str">
        <f>"'"&amp;Data!H351&amp;"',"</f>
        <v>'https://www.promelec.ru/pdf/LCN-Series.pdf',</v>
      </c>
      <c r="J351" t="str">
        <f>"'"&amp;Data!I351&amp;"',"</f>
        <v>'Datasheet',</v>
      </c>
      <c r="K351" t="str">
        <f>"'"&amp;Data!J351&amp;"',"</f>
        <v>'1206',</v>
      </c>
      <c r="L351" t="str">
        <f>"'"&amp;Data!K351&amp;"',"</f>
        <v>'Yageo',</v>
      </c>
      <c r="M351" t="str">
        <f>"'"&amp;Data!L351&amp;"',"</f>
        <v>'SMD катушка индуктивности',</v>
      </c>
      <c r="N351" t="str">
        <f>"'"&amp;Data!M351&amp;"',"</f>
        <v>'',</v>
      </c>
      <c r="O351" t="str">
        <f>"'"&amp;Data!N351&amp;"');"</f>
        <v>'Промэлектроника');</v>
      </c>
      <c r="P35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('LCN1206T-33NK','Inductor','./sch/passive.SchLib','LCN1206','./pcb/YageoLCNSeries.PcbLib','33nH','±10%','https://www.promelec.ru/pdf/LCN-Series.pdf','Datasheet','1206','Yageo','SMD катушка индуктивности','','Промэлектроника');</v>
      </c>
    </row>
    <row r="352" spans="1:16" x14ac:dyDescent="0.25">
      <c r="A352" t="s">
        <v>38</v>
      </c>
      <c r="B352" t="str">
        <f>"'"&amp;Data!A352&amp;"',"</f>
        <v>'LCN1206T-39NG',</v>
      </c>
      <c r="C352" t="str">
        <f>"'"&amp;Data!B352&amp;"',"</f>
        <v>'Inductor',</v>
      </c>
      <c r="D352" t="str">
        <f>"'"&amp;Data!C352&amp;"',"</f>
        <v>'./sch/passive.SchLib',</v>
      </c>
      <c r="E352" t="str">
        <f>"'"&amp;Data!D352&amp;"',"</f>
        <v>'LCN1206',</v>
      </c>
      <c r="F352" t="str">
        <f>"'"&amp;Data!E352&amp;"',"</f>
        <v>'./pcb/YageoLCNSeries.PcbLib',</v>
      </c>
      <c r="G352" t="str">
        <f>"'"&amp;Data!F352&amp;"',"</f>
        <v>'39nH',</v>
      </c>
      <c r="H352" t="str">
        <f>"'"&amp;Data!G352&amp;"',"</f>
        <v>'±2%',</v>
      </c>
      <c r="I352" t="str">
        <f>"'"&amp;Data!H352&amp;"',"</f>
        <v>'https://www.promelec.ru/pdf/LCN-Series.pdf',</v>
      </c>
      <c r="J352" t="str">
        <f>"'"&amp;Data!I352&amp;"',"</f>
        <v>'Datasheet',</v>
      </c>
      <c r="K352" t="str">
        <f>"'"&amp;Data!J352&amp;"',"</f>
        <v>'1206',</v>
      </c>
      <c r="L352" t="str">
        <f>"'"&amp;Data!K352&amp;"',"</f>
        <v>'Yageo',</v>
      </c>
      <c r="M352" t="str">
        <f>"'"&amp;Data!L352&amp;"',"</f>
        <v>'SMD катушка индуктивности',</v>
      </c>
      <c r="N352" t="str">
        <f>"'"&amp;Data!M352&amp;"',"</f>
        <v>'',</v>
      </c>
      <c r="O352" t="str">
        <f>"'"&amp;Data!N352&amp;"');"</f>
        <v>'Промэлектроника');</v>
      </c>
      <c r="P35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('LCN1206T-39NG','Inductor','./sch/passive.SchLib','LCN1206','./pcb/YageoLCNSeries.PcbLib','39nH','±2%','https://www.promelec.ru/pdf/LCN-Series.pdf','Datasheet','1206','Yageo','SMD катушка индуктивности','','Промэлектроника');</v>
      </c>
    </row>
    <row r="353" spans="1:16" x14ac:dyDescent="0.25">
      <c r="A353" t="s">
        <v>38</v>
      </c>
      <c r="B353" t="str">
        <f>"'"&amp;Data!A353&amp;"',"</f>
        <v>'LCN1206T-39NJ',</v>
      </c>
      <c r="C353" t="str">
        <f>"'"&amp;Data!B353&amp;"',"</f>
        <v>'Inductor',</v>
      </c>
      <c r="D353" t="str">
        <f>"'"&amp;Data!C353&amp;"',"</f>
        <v>'./sch/passive.SchLib',</v>
      </c>
      <c r="E353" t="str">
        <f>"'"&amp;Data!D353&amp;"',"</f>
        <v>'LCN1206',</v>
      </c>
      <c r="F353" t="str">
        <f>"'"&amp;Data!E353&amp;"',"</f>
        <v>'./pcb/YageoLCNSeries.PcbLib',</v>
      </c>
      <c r="G353" t="str">
        <f>"'"&amp;Data!F353&amp;"',"</f>
        <v>'39nH',</v>
      </c>
      <c r="H353" t="str">
        <f>"'"&amp;Data!G353&amp;"',"</f>
        <v>'±5%',</v>
      </c>
      <c r="I353" t="str">
        <f>"'"&amp;Data!H353&amp;"',"</f>
        <v>'https://www.promelec.ru/pdf/LCN-Series.pdf',</v>
      </c>
      <c r="J353" t="str">
        <f>"'"&amp;Data!I353&amp;"',"</f>
        <v>'Datasheet',</v>
      </c>
      <c r="K353" t="str">
        <f>"'"&amp;Data!J353&amp;"',"</f>
        <v>'1206',</v>
      </c>
      <c r="L353" t="str">
        <f>"'"&amp;Data!K353&amp;"',"</f>
        <v>'Yageo',</v>
      </c>
      <c r="M353" t="str">
        <f>"'"&amp;Data!L353&amp;"',"</f>
        <v>'SMD катушка индуктивности',</v>
      </c>
      <c r="N353" t="str">
        <f>"'"&amp;Data!M353&amp;"',"</f>
        <v>'',</v>
      </c>
      <c r="O353" t="str">
        <f>"'"&amp;Data!N353&amp;"');"</f>
        <v>'Промэлектроника');</v>
      </c>
      <c r="P35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('LCN1206T-39NJ','Inductor','./sch/passive.SchLib','LCN1206','./pcb/YageoLCNSeries.PcbLib','39nH','±5%','https://www.promelec.ru/pdf/LCN-Series.pdf','Datasheet','1206','Yageo','SMD катушка индуктивности','','Промэлектроника');</v>
      </c>
    </row>
    <row r="354" spans="1:16" x14ac:dyDescent="0.25">
      <c r="A354" t="s">
        <v>38</v>
      </c>
      <c r="B354" t="str">
        <f>"'"&amp;Data!A354&amp;"',"</f>
        <v>'LCN1206T-39NK',</v>
      </c>
      <c r="C354" t="str">
        <f>"'"&amp;Data!B354&amp;"',"</f>
        <v>'Inductor',</v>
      </c>
      <c r="D354" t="str">
        <f>"'"&amp;Data!C354&amp;"',"</f>
        <v>'./sch/passive.SchLib',</v>
      </c>
      <c r="E354" t="str">
        <f>"'"&amp;Data!D354&amp;"',"</f>
        <v>'LCN1206',</v>
      </c>
      <c r="F354" t="str">
        <f>"'"&amp;Data!E354&amp;"',"</f>
        <v>'./pcb/YageoLCNSeries.PcbLib',</v>
      </c>
      <c r="G354" t="str">
        <f>"'"&amp;Data!F354&amp;"',"</f>
        <v>'39nH',</v>
      </c>
      <c r="H354" t="str">
        <f>"'"&amp;Data!G354&amp;"',"</f>
        <v>'±10%',</v>
      </c>
      <c r="I354" t="str">
        <f>"'"&amp;Data!H354&amp;"',"</f>
        <v>'https://www.promelec.ru/pdf/LCN-Series.pdf',</v>
      </c>
      <c r="J354" t="str">
        <f>"'"&amp;Data!I354&amp;"',"</f>
        <v>'Datasheet',</v>
      </c>
      <c r="K354" t="str">
        <f>"'"&amp;Data!J354&amp;"',"</f>
        <v>'1206',</v>
      </c>
      <c r="L354" t="str">
        <f>"'"&amp;Data!K354&amp;"',"</f>
        <v>'Yageo',</v>
      </c>
      <c r="M354" t="str">
        <f>"'"&amp;Data!L354&amp;"',"</f>
        <v>'SMD катушка индуктивности',</v>
      </c>
      <c r="N354" t="str">
        <f>"'"&amp;Data!M354&amp;"',"</f>
        <v>'',</v>
      </c>
      <c r="O354" t="str">
        <f>"'"&amp;Data!N354&amp;"');"</f>
        <v>'Промэлектроника');</v>
      </c>
      <c r="P35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('LCN1206T-39NK','Inductor','./sch/passive.SchLib','LCN1206','./pcb/YageoLCNSeries.PcbLib','39nH','±10%','https://www.promelec.ru/pdf/LCN-Series.pdf','Datasheet','1206','Yageo','SMD катушка индуктивности','','Промэлектроника');</v>
      </c>
    </row>
    <row r="355" spans="1:16" x14ac:dyDescent="0.25">
      <c r="A355" t="s">
        <v>38</v>
      </c>
      <c r="B355" t="str">
        <f>"'"&amp;Data!A355&amp;"',"</f>
        <v>'LCN1206T-47NG',</v>
      </c>
      <c r="C355" t="str">
        <f>"'"&amp;Data!B355&amp;"',"</f>
        <v>'Inductor',</v>
      </c>
      <c r="D355" t="str">
        <f>"'"&amp;Data!C355&amp;"',"</f>
        <v>'./sch/passive.SchLib',</v>
      </c>
      <c r="E355" t="str">
        <f>"'"&amp;Data!D355&amp;"',"</f>
        <v>'LCN1206',</v>
      </c>
      <c r="F355" t="str">
        <f>"'"&amp;Data!E355&amp;"',"</f>
        <v>'./pcb/YageoLCNSeries.PcbLib',</v>
      </c>
      <c r="G355" t="str">
        <f>"'"&amp;Data!F355&amp;"',"</f>
        <v>'47nH',</v>
      </c>
      <c r="H355" t="str">
        <f>"'"&amp;Data!G355&amp;"',"</f>
        <v>'±2%',</v>
      </c>
      <c r="I355" t="str">
        <f>"'"&amp;Data!H355&amp;"',"</f>
        <v>'https://www.promelec.ru/pdf/LCN-Series.pdf',</v>
      </c>
      <c r="J355" t="str">
        <f>"'"&amp;Data!I355&amp;"',"</f>
        <v>'Datasheet',</v>
      </c>
      <c r="K355" t="str">
        <f>"'"&amp;Data!J355&amp;"',"</f>
        <v>'1206',</v>
      </c>
      <c r="L355" t="str">
        <f>"'"&amp;Data!K355&amp;"',"</f>
        <v>'Yageo',</v>
      </c>
      <c r="M355" t="str">
        <f>"'"&amp;Data!L355&amp;"',"</f>
        <v>'SMD катушка индуктивности',</v>
      </c>
      <c r="N355" t="str">
        <f>"'"&amp;Data!M355&amp;"',"</f>
        <v>'',</v>
      </c>
      <c r="O355" t="str">
        <f>"'"&amp;Data!N355&amp;"');"</f>
        <v>'Промэлектроника');</v>
      </c>
      <c r="P35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('LCN1206T-47NG','Inductor','./sch/passive.SchLib','LCN1206','./pcb/YageoLCNSeries.PcbLib','47nH','±2%','https://www.promelec.ru/pdf/LCN-Series.pdf','Datasheet','1206','Yageo','SMD катушка индуктивности','','Промэлектроника');</v>
      </c>
    </row>
    <row r="356" spans="1:16" x14ac:dyDescent="0.25">
      <c r="A356" t="s">
        <v>38</v>
      </c>
      <c r="B356" t="str">
        <f>"'"&amp;Data!A356&amp;"',"</f>
        <v>'LCN1206T-47NJ',</v>
      </c>
      <c r="C356" t="str">
        <f>"'"&amp;Data!B356&amp;"',"</f>
        <v>'Inductor',</v>
      </c>
      <c r="D356" t="str">
        <f>"'"&amp;Data!C356&amp;"',"</f>
        <v>'./sch/passive.SchLib',</v>
      </c>
      <c r="E356" t="str">
        <f>"'"&amp;Data!D356&amp;"',"</f>
        <v>'LCN1206',</v>
      </c>
      <c r="F356" t="str">
        <f>"'"&amp;Data!E356&amp;"',"</f>
        <v>'./pcb/YageoLCNSeries.PcbLib',</v>
      </c>
      <c r="G356" t="str">
        <f>"'"&amp;Data!F356&amp;"',"</f>
        <v>'47nH',</v>
      </c>
      <c r="H356" t="str">
        <f>"'"&amp;Data!G356&amp;"',"</f>
        <v>'±5%',</v>
      </c>
      <c r="I356" t="str">
        <f>"'"&amp;Data!H356&amp;"',"</f>
        <v>'https://www.promelec.ru/pdf/LCN-Series.pdf',</v>
      </c>
      <c r="J356" t="str">
        <f>"'"&amp;Data!I356&amp;"',"</f>
        <v>'Datasheet',</v>
      </c>
      <c r="K356" t="str">
        <f>"'"&amp;Data!J356&amp;"',"</f>
        <v>'1206',</v>
      </c>
      <c r="L356" t="str">
        <f>"'"&amp;Data!K356&amp;"',"</f>
        <v>'Yageo',</v>
      </c>
      <c r="M356" t="str">
        <f>"'"&amp;Data!L356&amp;"',"</f>
        <v>'SMD катушка индуктивности',</v>
      </c>
      <c r="N356" t="str">
        <f>"'"&amp;Data!M356&amp;"',"</f>
        <v>'',</v>
      </c>
      <c r="O356" t="str">
        <f>"'"&amp;Data!N356&amp;"');"</f>
        <v>'Промэлектроника');</v>
      </c>
      <c r="P35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('LCN1206T-47NJ','Inductor','./sch/passive.SchLib','LCN1206','./pcb/YageoLCNSeries.PcbLib','47nH','±5%','https://www.promelec.ru/pdf/LCN-Series.pdf','Datasheet','1206','Yageo','SMD катушка индуктивности','','Промэлектроника');</v>
      </c>
    </row>
    <row r="357" spans="1:16" x14ac:dyDescent="0.25">
      <c r="A357" t="s">
        <v>38</v>
      </c>
      <c r="B357" t="str">
        <f>"'"&amp;Data!A357&amp;"',"</f>
        <v>'LCN1206T-47NK',</v>
      </c>
      <c r="C357" t="str">
        <f>"'"&amp;Data!B357&amp;"',"</f>
        <v>'Inductor',</v>
      </c>
      <c r="D357" t="str">
        <f>"'"&amp;Data!C357&amp;"',"</f>
        <v>'./sch/passive.SchLib',</v>
      </c>
      <c r="E357" t="str">
        <f>"'"&amp;Data!D357&amp;"',"</f>
        <v>'LCN1206',</v>
      </c>
      <c r="F357" t="str">
        <f>"'"&amp;Data!E357&amp;"',"</f>
        <v>'./pcb/YageoLCNSeries.PcbLib',</v>
      </c>
      <c r="G357" t="str">
        <f>"'"&amp;Data!F357&amp;"',"</f>
        <v>'47nH',</v>
      </c>
      <c r="H357" t="str">
        <f>"'"&amp;Data!G357&amp;"',"</f>
        <v>'±10%',</v>
      </c>
      <c r="I357" t="str">
        <f>"'"&amp;Data!H357&amp;"',"</f>
        <v>'https://www.promelec.ru/pdf/LCN-Series.pdf',</v>
      </c>
      <c r="J357" t="str">
        <f>"'"&amp;Data!I357&amp;"',"</f>
        <v>'Datasheet',</v>
      </c>
      <c r="K357" t="str">
        <f>"'"&amp;Data!J357&amp;"',"</f>
        <v>'1206',</v>
      </c>
      <c r="L357" t="str">
        <f>"'"&amp;Data!K357&amp;"',"</f>
        <v>'Yageo',</v>
      </c>
      <c r="M357" t="str">
        <f>"'"&amp;Data!L357&amp;"',"</f>
        <v>'SMD катушка индуктивности',</v>
      </c>
      <c r="N357" t="str">
        <f>"'"&amp;Data!M357&amp;"',"</f>
        <v>'',</v>
      </c>
      <c r="O357" t="str">
        <f>"'"&amp;Data!N357&amp;"');"</f>
        <v>'Промэлектроника');</v>
      </c>
      <c r="P35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('LCN1206T-47NK','Inductor','./sch/passive.SchLib','LCN1206','./pcb/YageoLCNSeries.PcbLib','47nH','±10%','https://www.promelec.ru/pdf/LCN-Series.pdf','Datasheet','1206','Yageo','SMD катушка индуктивности','','Промэлектроника');</v>
      </c>
    </row>
    <row r="358" spans="1:16" x14ac:dyDescent="0.25">
      <c r="A358" t="s">
        <v>38</v>
      </c>
      <c r="B358" t="str">
        <f>"'"&amp;Data!A358&amp;"',"</f>
        <v>'LCN1206T-56NG',</v>
      </c>
      <c r="C358" t="str">
        <f>"'"&amp;Data!B358&amp;"',"</f>
        <v>'Inductor',</v>
      </c>
      <c r="D358" t="str">
        <f>"'"&amp;Data!C358&amp;"',"</f>
        <v>'./sch/passive.SchLib',</v>
      </c>
      <c r="E358" t="str">
        <f>"'"&amp;Data!D358&amp;"',"</f>
        <v>'LCN1206',</v>
      </c>
      <c r="F358" t="str">
        <f>"'"&amp;Data!E358&amp;"',"</f>
        <v>'./pcb/YageoLCNSeries.PcbLib',</v>
      </c>
      <c r="G358" t="str">
        <f>"'"&amp;Data!F358&amp;"',"</f>
        <v>'56nH',</v>
      </c>
      <c r="H358" t="str">
        <f>"'"&amp;Data!G358&amp;"',"</f>
        <v>'±2%',</v>
      </c>
      <c r="I358" t="str">
        <f>"'"&amp;Data!H358&amp;"',"</f>
        <v>'https://www.promelec.ru/pdf/LCN-Series.pdf',</v>
      </c>
      <c r="J358" t="str">
        <f>"'"&amp;Data!I358&amp;"',"</f>
        <v>'Datasheet',</v>
      </c>
      <c r="K358" t="str">
        <f>"'"&amp;Data!J358&amp;"',"</f>
        <v>'1206',</v>
      </c>
      <c r="L358" t="str">
        <f>"'"&amp;Data!K358&amp;"',"</f>
        <v>'Yageo',</v>
      </c>
      <c r="M358" t="str">
        <f>"'"&amp;Data!L358&amp;"',"</f>
        <v>'SMD катушка индуктивности',</v>
      </c>
      <c r="N358" t="str">
        <f>"'"&amp;Data!M358&amp;"',"</f>
        <v>'',</v>
      </c>
      <c r="O358" t="str">
        <f>"'"&amp;Data!N358&amp;"');"</f>
        <v>'Промэлектроника');</v>
      </c>
      <c r="P35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('LCN1206T-56NG','Inductor','./sch/passive.SchLib','LCN1206','./pcb/YageoLCNSeries.PcbLib','56nH','±2%','https://www.promelec.ru/pdf/LCN-Series.pdf','Datasheet','1206','Yageo','SMD катушка индуктивности','','Промэлектроника');</v>
      </c>
    </row>
    <row r="359" spans="1:16" x14ac:dyDescent="0.25">
      <c r="A359" t="s">
        <v>38</v>
      </c>
      <c r="B359" t="str">
        <f>"'"&amp;Data!A359&amp;"',"</f>
        <v>'LCN1206T-56NJ',</v>
      </c>
      <c r="C359" t="str">
        <f>"'"&amp;Data!B359&amp;"',"</f>
        <v>'Inductor',</v>
      </c>
      <c r="D359" t="str">
        <f>"'"&amp;Data!C359&amp;"',"</f>
        <v>'./sch/passive.SchLib',</v>
      </c>
      <c r="E359" t="str">
        <f>"'"&amp;Data!D359&amp;"',"</f>
        <v>'LCN1206',</v>
      </c>
      <c r="F359" t="str">
        <f>"'"&amp;Data!E359&amp;"',"</f>
        <v>'./pcb/YageoLCNSeries.PcbLib',</v>
      </c>
      <c r="G359" t="str">
        <f>"'"&amp;Data!F359&amp;"',"</f>
        <v>'56nH',</v>
      </c>
      <c r="H359" t="str">
        <f>"'"&amp;Data!G359&amp;"',"</f>
        <v>'±5%',</v>
      </c>
      <c r="I359" t="str">
        <f>"'"&amp;Data!H359&amp;"',"</f>
        <v>'https://www.promelec.ru/pdf/LCN-Series.pdf',</v>
      </c>
      <c r="J359" t="str">
        <f>"'"&amp;Data!I359&amp;"',"</f>
        <v>'Datasheet',</v>
      </c>
      <c r="K359" t="str">
        <f>"'"&amp;Data!J359&amp;"',"</f>
        <v>'1206',</v>
      </c>
      <c r="L359" t="str">
        <f>"'"&amp;Data!K359&amp;"',"</f>
        <v>'Yageo',</v>
      </c>
      <c r="M359" t="str">
        <f>"'"&amp;Data!L359&amp;"',"</f>
        <v>'SMD катушка индуктивности',</v>
      </c>
      <c r="N359" t="str">
        <f>"'"&amp;Data!M359&amp;"',"</f>
        <v>'',</v>
      </c>
      <c r="O359" t="str">
        <f>"'"&amp;Data!N359&amp;"');"</f>
        <v>'Промэлектроника');</v>
      </c>
      <c r="P35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('LCN1206T-56NJ','Inductor','./sch/passive.SchLib','LCN1206','./pcb/YageoLCNSeries.PcbLib','56nH','±5%','https://www.promelec.ru/pdf/LCN-Series.pdf','Datasheet','1206','Yageo','SMD катушка индуктивности','','Промэлектроника');</v>
      </c>
    </row>
    <row r="360" spans="1:16" x14ac:dyDescent="0.25">
      <c r="A360" t="s">
        <v>38</v>
      </c>
      <c r="B360" t="str">
        <f>"'"&amp;Data!A360&amp;"',"</f>
        <v>'LCN1206T-56NK',</v>
      </c>
      <c r="C360" t="str">
        <f>"'"&amp;Data!B360&amp;"',"</f>
        <v>'Inductor',</v>
      </c>
      <c r="D360" t="str">
        <f>"'"&amp;Data!C360&amp;"',"</f>
        <v>'./sch/passive.SchLib',</v>
      </c>
      <c r="E360" t="str">
        <f>"'"&amp;Data!D360&amp;"',"</f>
        <v>'LCN1206',</v>
      </c>
      <c r="F360" t="str">
        <f>"'"&amp;Data!E360&amp;"',"</f>
        <v>'./pcb/YageoLCNSeries.PcbLib',</v>
      </c>
      <c r="G360" t="str">
        <f>"'"&amp;Data!F360&amp;"',"</f>
        <v>'56nH',</v>
      </c>
      <c r="H360" t="str">
        <f>"'"&amp;Data!G360&amp;"',"</f>
        <v>'±10%',</v>
      </c>
      <c r="I360" t="str">
        <f>"'"&amp;Data!H360&amp;"',"</f>
        <v>'https://www.promelec.ru/pdf/LCN-Series.pdf',</v>
      </c>
      <c r="J360" t="str">
        <f>"'"&amp;Data!I360&amp;"',"</f>
        <v>'Datasheet',</v>
      </c>
      <c r="K360" t="str">
        <f>"'"&amp;Data!J360&amp;"',"</f>
        <v>'1206',</v>
      </c>
      <c r="L360" t="str">
        <f>"'"&amp;Data!K360&amp;"',"</f>
        <v>'Yageo',</v>
      </c>
      <c r="M360" t="str">
        <f>"'"&amp;Data!L360&amp;"',"</f>
        <v>'SMD катушка индуктивности',</v>
      </c>
      <c r="N360" t="str">
        <f>"'"&amp;Data!M360&amp;"',"</f>
        <v>'',</v>
      </c>
      <c r="O360" t="str">
        <f>"'"&amp;Data!N360&amp;"');"</f>
        <v>'Промэлектроника');</v>
      </c>
      <c r="P36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('LCN1206T-56NK','Inductor','./sch/passive.SchLib','LCN1206','./pcb/YageoLCNSeries.PcbLib','56nH','±10%','https://www.promelec.ru/pdf/LCN-Series.pdf','Datasheet','1206','Yageo','SMD катушка индуктивности','','Промэлектроника');</v>
      </c>
    </row>
    <row r="361" spans="1:16" x14ac:dyDescent="0.25">
      <c r="A361" t="s">
        <v>38</v>
      </c>
      <c r="B361" t="str">
        <f>"'"&amp;Data!A361&amp;"',"</f>
        <v>'LCN1206T-68NG',</v>
      </c>
      <c r="C361" t="str">
        <f>"'"&amp;Data!B361&amp;"',"</f>
        <v>'Inductor',</v>
      </c>
      <c r="D361" t="str">
        <f>"'"&amp;Data!C361&amp;"',"</f>
        <v>'./sch/passive.SchLib',</v>
      </c>
      <c r="E361" t="str">
        <f>"'"&amp;Data!D361&amp;"',"</f>
        <v>'LCN1206',</v>
      </c>
      <c r="F361" t="str">
        <f>"'"&amp;Data!E361&amp;"',"</f>
        <v>'./pcb/YageoLCNSeries.PcbLib',</v>
      </c>
      <c r="G361" t="str">
        <f>"'"&amp;Data!F361&amp;"',"</f>
        <v>'68nH',</v>
      </c>
      <c r="H361" t="str">
        <f>"'"&amp;Data!G361&amp;"',"</f>
        <v>'±2%',</v>
      </c>
      <c r="I361" t="str">
        <f>"'"&amp;Data!H361&amp;"',"</f>
        <v>'https://www.promelec.ru/pdf/LCN-Series.pdf',</v>
      </c>
      <c r="J361" t="str">
        <f>"'"&amp;Data!I361&amp;"',"</f>
        <v>'Datasheet',</v>
      </c>
      <c r="K361" t="str">
        <f>"'"&amp;Data!J361&amp;"',"</f>
        <v>'1206',</v>
      </c>
      <c r="L361" t="str">
        <f>"'"&amp;Data!K361&amp;"',"</f>
        <v>'Yageo',</v>
      </c>
      <c r="M361" t="str">
        <f>"'"&amp;Data!L361&amp;"',"</f>
        <v>'SMD катушка индуктивности',</v>
      </c>
      <c r="N361" t="str">
        <f>"'"&amp;Data!M361&amp;"',"</f>
        <v>'',</v>
      </c>
      <c r="O361" t="str">
        <f>"'"&amp;Data!N361&amp;"');"</f>
        <v>'Промэлектроника');</v>
      </c>
      <c r="P36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('LCN1206T-68NG','Inductor','./sch/passive.SchLib','LCN1206','./pcb/YageoLCNSeries.PcbLib','68nH','±2%','https://www.promelec.ru/pdf/LCN-Series.pdf','Datasheet','1206','Yageo','SMD катушка индуктивности','','Промэлектроника');</v>
      </c>
    </row>
    <row r="362" spans="1:16" x14ac:dyDescent="0.25">
      <c r="A362" t="s">
        <v>38</v>
      </c>
      <c r="B362" t="str">
        <f>"'"&amp;Data!A362&amp;"',"</f>
        <v>'LCN1206T-68NJ',</v>
      </c>
      <c r="C362" t="str">
        <f>"'"&amp;Data!B362&amp;"',"</f>
        <v>'Inductor',</v>
      </c>
      <c r="D362" t="str">
        <f>"'"&amp;Data!C362&amp;"',"</f>
        <v>'./sch/passive.SchLib',</v>
      </c>
      <c r="E362" t="str">
        <f>"'"&amp;Data!D362&amp;"',"</f>
        <v>'LCN1206',</v>
      </c>
      <c r="F362" t="str">
        <f>"'"&amp;Data!E362&amp;"',"</f>
        <v>'./pcb/YageoLCNSeries.PcbLib',</v>
      </c>
      <c r="G362" t="str">
        <f>"'"&amp;Data!F362&amp;"',"</f>
        <v>'68nH',</v>
      </c>
      <c r="H362" t="str">
        <f>"'"&amp;Data!G362&amp;"',"</f>
        <v>'±5%',</v>
      </c>
      <c r="I362" t="str">
        <f>"'"&amp;Data!H362&amp;"',"</f>
        <v>'https://www.promelec.ru/pdf/LCN-Series.pdf',</v>
      </c>
      <c r="J362" t="str">
        <f>"'"&amp;Data!I362&amp;"',"</f>
        <v>'Datasheet',</v>
      </c>
      <c r="K362" t="str">
        <f>"'"&amp;Data!J362&amp;"',"</f>
        <v>'1206',</v>
      </c>
      <c r="L362" t="str">
        <f>"'"&amp;Data!K362&amp;"',"</f>
        <v>'Yageo',</v>
      </c>
      <c r="M362" t="str">
        <f>"'"&amp;Data!L362&amp;"',"</f>
        <v>'SMD катушка индуктивности',</v>
      </c>
      <c r="N362" t="str">
        <f>"'"&amp;Data!M362&amp;"',"</f>
        <v>'',</v>
      </c>
      <c r="O362" t="str">
        <f>"'"&amp;Data!N362&amp;"');"</f>
        <v>'Промэлектроника');</v>
      </c>
      <c r="P36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('LCN1206T-68NJ','Inductor','./sch/passive.SchLib','LCN1206','./pcb/YageoLCNSeries.PcbLib','68nH','±5%','https://www.promelec.ru/pdf/LCN-Series.pdf','Datasheet','1206','Yageo','SMD катушка индуктивности','','Промэлектроника');</v>
      </c>
    </row>
    <row r="363" spans="1:16" x14ac:dyDescent="0.25">
      <c r="A363" t="s">
        <v>38</v>
      </c>
      <c r="B363" t="str">
        <f>"'"&amp;Data!A363&amp;"',"</f>
        <v>'LCN1206T-68NK',</v>
      </c>
      <c r="C363" t="str">
        <f>"'"&amp;Data!B363&amp;"',"</f>
        <v>'Inductor',</v>
      </c>
      <c r="D363" t="str">
        <f>"'"&amp;Data!C363&amp;"',"</f>
        <v>'./sch/passive.SchLib',</v>
      </c>
      <c r="E363" t="str">
        <f>"'"&amp;Data!D363&amp;"',"</f>
        <v>'LCN1206',</v>
      </c>
      <c r="F363" t="str">
        <f>"'"&amp;Data!E363&amp;"',"</f>
        <v>'./pcb/YageoLCNSeries.PcbLib',</v>
      </c>
      <c r="G363" t="str">
        <f>"'"&amp;Data!F363&amp;"',"</f>
        <v>'68nH',</v>
      </c>
      <c r="H363" t="str">
        <f>"'"&amp;Data!G363&amp;"',"</f>
        <v>'±10%',</v>
      </c>
      <c r="I363" t="str">
        <f>"'"&amp;Data!H363&amp;"',"</f>
        <v>'https://www.promelec.ru/pdf/LCN-Series.pdf',</v>
      </c>
      <c r="J363" t="str">
        <f>"'"&amp;Data!I363&amp;"',"</f>
        <v>'Datasheet',</v>
      </c>
      <c r="K363" t="str">
        <f>"'"&amp;Data!J363&amp;"',"</f>
        <v>'1206',</v>
      </c>
      <c r="L363" t="str">
        <f>"'"&amp;Data!K363&amp;"',"</f>
        <v>'Yageo',</v>
      </c>
      <c r="M363" t="str">
        <f>"'"&amp;Data!L363&amp;"',"</f>
        <v>'SMD катушка индуктивности',</v>
      </c>
      <c r="N363" t="str">
        <f>"'"&amp;Data!M363&amp;"',"</f>
        <v>'',</v>
      </c>
      <c r="O363" t="str">
        <f>"'"&amp;Data!N363&amp;"');"</f>
        <v>'Промэлектроника');</v>
      </c>
      <c r="P36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('LCN1206T-68NK','Inductor','./sch/passive.SchLib','LCN1206','./pcb/YageoLCNSeries.PcbLib','68nH','±10%','https://www.promelec.ru/pdf/LCN-Series.pdf','Datasheet','1206','Yageo','SMD катушка индуктивности','','Промэлектроника');</v>
      </c>
    </row>
    <row r="364" spans="1:16" x14ac:dyDescent="0.25">
      <c r="A364" t="s">
        <v>38</v>
      </c>
      <c r="B364" t="str">
        <f>"'"&amp;Data!A364&amp;"',"</f>
        <v>'LCN1206T-82NG',</v>
      </c>
      <c r="C364" t="str">
        <f>"'"&amp;Data!B364&amp;"',"</f>
        <v>'Inductor',</v>
      </c>
      <c r="D364" t="str">
        <f>"'"&amp;Data!C364&amp;"',"</f>
        <v>'./sch/passive.SchLib',</v>
      </c>
      <c r="E364" t="str">
        <f>"'"&amp;Data!D364&amp;"',"</f>
        <v>'LCN1206',</v>
      </c>
      <c r="F364" t="str">
        <f>"'"&amp;Data!E364&amp;"',"</f>
        <v>'./pcb/YageoLCNSeries.PcbLib',</v>
      </c>
      <c r="G364" t="str">
        <f>"'"&amp;Data!F364&amp;"',"</f>
        <v>'82nH',</v>
      </c>
      <c r="H364" t="str">
        <f>"'"&amp;Data!G364&amp;"',"</f>
        <v>'±2%',</v>
      </c>
      <c r="I364" t="str">
        <f>"'"&amp;Data!H364&amp;"',"</f>
        <v>'https://www.promelec.ru/pdf/LCN-Series.pdf',</v>
      </c>
      <c r="J364" t="str">
        <f>"'"&amp;Data!I364&amp;"',"</f>
        <v>'Datasheet',</v>
      </c>
      <c r="K364" t="str">
        <f>"'"&amp;Data!J364&amp;"',"</f>
        <v>'1206',</v>
      </c>
      <c r="L364" t="str">
        <f>"'"&amp;Data!K364&amp;"',"</f>
        <v>'Yageo',</v>
      </c>
      <c r="M364" t="str">
        <f>"'"&amp;Data!L364&amp;"',"</f>
        <v>'SMD катушка индуктивности',</v>
      </c>
      <c r="N364" t="str">
        <f>"'"&amp;Data!M364&amp;"',"</f>
        <v>'',</v>
      </c>
      <c r="O364" t="str">
        <f>"'"&amp;Data!N364&amp;"');"</f>
        <v>'Промэлектроника');</v>
      </c>
      <c r="P36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('LCN1206T-82NG','Inductor','./sch/passive.SchLib','LCN1206','./pcb/YageoLCNSeries.PcbLib','82nH','±2%','https://www.promelec.ru/pdf/LCN-Series.pdf','Datasheet','1206','Yageo','SMD катушка индуктивности','','Промэлектроника');</v>
      </c>
    </row>
    <row r="365" spans="1:16" x14ac:dyDescent="0.25">
      <c r="A365" t="s">
        <v>38</v>
      </c>
      <c r="B365" t="str">
        <f>"'"&amp;Data!A365&amp;"',"</f>
        <v>'LCN1206T-82NJ',</v>
      </c>
      <c r="C365" t="str">
        <f>"'"&amp;Data!B365&amp;"',"</f>
        <v>'Inductor',</v>
      </c>
      <c r="D365" t="str">
        <f>"'"&amp;Data!C365&amp;"',"</f>
        <v>'./sch/passive.SchLib',</v>
      </c>
      <c r="E365" t="str">
        <f>"'"&amp;Data!D365&amp;"',"</f>
        <v>'LCN1206',</v>
      </c>
      <c r="F365" t="str">
        <f>"'"&amp;Data!E365&amp;"',"</f>
        <v>'./pcb/YageoLCNSeries.PcbLib',</v>
      </c>
      <c r="G365" t="str">
        <f>"'"&amp;Data!F365&amp;"',"</f>
        <v>'82nH',</v>
      </c>
      <c r="H365" t="str">
        <f>"'"&amp;Data!G365&amp;"',"</f>
        <v>'±5%',</v>
      </c>
      <c r="I365" t="str">
        <f>"'"&amp;Data!H365&amp;"',"</f>
        <v>'https://www.promelec.ru/pdf/LCN-Series.pdf',</v>
      </c>
      <c r="J365" t="str">
        <f>"'"&amp;Data!I365&amp;"',"</f>
        <v>'Datasheet',</v>
      </c>
      <c r="K365" t="str">
        <f>"'"&amp;Data!J365&amp;"',"</f>
        <v>'1206',</v>
      </c>
      <c r="L365" t="str">
        <f>"'"&amp;Data!K365&amp;"',"</f>
        <v>'Yageo',</v>
      </c>
      <c r="M365" t="str">
        <f>"'"&amp;Data!L365&amp;"',"</f>
        <v>'SMD катушка индуктивности',</v>
      </c>
      <c r="N365" t="str">
        <f>"'"&amp;Data!M365&amp;"',"</f>
        <v>'',</v>
      </c>
      <c r="O365" t="str">
        <f>"'"&amp;Data!N365&amp;"');"</f>
        <v>'Промэлектроника');</v>
      </c>
      <c r="P36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('LCN1206T-82NJ','Inductor','./sch/passive.SchLib','LCN1206','./pcb/YageoLCNSeries.PcbLib','82nH','±5%','https://www.promelec.ru/pdf/LCN-Series.pdf','Datasheet','1206','Yageo','SMD катушка индуктивности','','Промэлектроника');</v>
      </c>
    </row>
    <row r="366" spans="1:16" x14ac:dyDescent="0.25">
      <c r="A366" t="s">
        <v>38</v>
      </c>
      <c r="B366" t="str">
        <f>"'"&amp;Data!A366&amp;"',"</f>
        <v>'LCN1206T-82NK',</v>
      </c>
      <c r="C366" t="str">
        <f>"'"&amp;Data!B366&amp;"',"</f>
        <v>'Inductor',</v>
      </c>
      <c r="D366" t="str">
        <f>"'"&amp;Data!C366&amp;"',"</f>
        <v>'./sch/passive.SchLib',</v>
      </c>
      <c r="E366" t="str">
        <f>"'"&amp;Data!D366&amp;"',"</f>
        <v>'LCN1206',</v>
      </c>
      <c r="F366" t="str">
        <f>"'"&amp;Data!E366&amp;"',"</f>
        <v>'./pcb/YageoLCNSeries.PcbLib',</v>
      </c>
      <c r="G366" t="str">
        <f>"'"&amp;Data!F366&amp;"',"</f>
        <v>'82nH',</v>
      </c>
      <c r="H366" t="str">
        <f>"'"&amp;Data!G366&amp;"',"</f>
        <v>'±10%',</v>
      </c>
      <c r="I366" t="str">
        <f>"'"&amp;Data!H366&amp;"',"</f>
        <v>'https://www.promelec.ru/pdf/LCN-Series.pdf',</v>
      </c>
      <c r="J366" t="str">
        <f>"'"&amp;Data!I366&amp;"',"</f>
        <v>'Datasheet',</v>
      </c>
      <c r="K366" t="str">
        <f>"'"&amp;Data!J366&amp;"',"</f>
        <v>'1206',</v>
      </c>
      <c r="L366" t="str">
        <f>"'"&amp;Data!K366&amp;"',"</f>
        <v>'Yageo',</v>
      </c>
      <c r="M366" t="str">
        <f>"'"&amp;Data!L366&amp;"',"</f>
        <v>'SMD катушка индуктивности',</v>
      </c>
      <c r="N366" t="str">
        <f>"'"&amp;Data!M366&amp;"',"</f>
        <v>'',</v>
      </c>
      <c r="O366" t="str">
        <f>"'"&amp;Data!N366&amp;"');"</f>
        <v>'Промэлектроника');</v>
      </c>
      <c r="P36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('LCN1206T-82NK','Inductor','./sch/passive.SchLib','LCN1206','./pcb/YageoLCNSeries.PcbLib','82nH','±10%','https://www.promelec.ru/pdf/LCN-Series.pdf','Datasheet','1206','Yageo','SMD катушка индуктивности','','Промэлектроника');</v>
      </c>
    </row>
    <row r="367" spans="1:16" x14ac:dyDescent="0.25">
      <c r="A367" t="s">
        <v>38</v>
      </c>
      <c r="B367" t="str">
        <f>"'"&amp;Data!A367&amp;"',"</f>
        <v>'LCN1206T-R10G',</v>
      </c>
      <c r="C367" t="str">
        <f>"'"&amp;Data!B367&amp;"',"</f>
        <v>'Inductor',</v>
      </c>
      <c r="D367" t="str">
        <f>"'"&amp;Data!C367&amp;"',"</f>
        <v>'./sch/passive.SchLib',</v>
      </c>
      <c r="E367" t="str">
        <f>"'"&amp;Data!D367&amp;"',"</f>
        <v>'LCN1206',</v>
      </c>
      <c r="F367" t="str">
        <f>"'"&amp;Data!E367&amp;"',"</f>
        <v>'./pcb/YageoLCNSeries.PcbLib',</v>
      </c>
      <c r="G367" t="str">
        <f>"'"&amp;Data!F367&amp;"',"</f>
        <v>'100nH',</v>
      </c>
      <c r="H367" t="str">
        <f>"'"&amp;Data!G367&amp;"',"</f>
        <v>'±2%',</v>
      </c>
      <c r="I367" t="str">
        <f>"'"&amp;Data!H367&amp;"',"</f>
        <v>'https://www.promelec.ru/pdf/LCN-Series.pdf',</v>
      </c>
      <c r="J367" t="str">
        <f>"'"&amp;Data!I367&amp;"',"</f>
        <v>'Datasheet',</v>
      </c>
      <c r="K367" t="str">
        <f>"'"&amp;Data!J367&amp;"',"</f>
        <v>'1206',</v>
      </c>
      <c r="L367" t="str">
        <f>"'"&amp;Data!K367&amp;"',"</f>
        <v>'Yageo',</v>
      </c>
      <c r="M367" t="str">
        <f>"'"&amp;Data!L367&amp;"',"</f>
        <v>'SMD катушка индуктивности',</v>
      </c>
      <c r="N367" t="str">
        <f>"'"&amp;Data!M367&amp;"',"</f>
        <v>'',</v>
      </c>
      <c r="O367" t="str">
        <f>"'"&amp;Data!N367&amp;"');"</f>
        <v>'Промэлектроника');</v>
      </c>
      <c r="P36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('LCN1206T-R10G','Inductor','./sch/passive.SchLib','LCN1206','./pcb/YageoLCNSeries.PcbLib','100nH','±2%','https://www.promelec.ru/pdf/LCN-Series.pdf','Datasheet','1206','Yageo','SMD катушка индуктивности','','Промэлектроника');</v>
      </c>
    </row>
    <row r="368" spans="1:16" x14ac:dyDescent="0.25">
      <c r="A368" t="s">
        <v>38</v>
      </c>
      <c r="B368" t="str">
        <f>"'"&amp;Data!A368&amp;"',"</f>
        <v>'LCN1206T-R10J',</v>
      </c>
      <c r="C368" t="str">
        <f>"'"&amp;Data!B368&amp;"',"</f>
        <v>'Inductor',</v>
      </c>
      <c r="D368" t="str">
        <f>"'"&amp;Data!C368&amp;"',"</f>
        <v>'./sch/passive.SchLib',</v>
      </c>
      <c r="E368" t="str">
        <f>"'"&amp;Data!D368&amp;"',"</f>
        <v>'LCN1206',</v>
      </c>
      <c r="F368" t="str">
        <f>"'"&amp;Data!E368&amp;"',"</f>
        <v>'./pcb/YageoLCNSeries.PcbLib',</v>
      </c>
      <c r="G368" t="str">
        <f>"'"&amp;Data!F368&amp;"',"</f>
        <v>'100nH',</v>
      </c>
      <c r="H368" t="str">
        <f>"'"&amp;Data!G368&amp;"',"</f>
        <v>'±5%',</v>
      </c>
      <c r="I368" t="str">
        <f>"'"&amp;Data!H368&amp;"',"</f>
        <v>'https://www.promelec.ru/pdf/LCN-Series.pdf',</v>
      </c>
      <c r="J368" t="str">
        <f>"'"&amp;Data!I368&amp;"',"</f>
        <v>'Datasheet',</v>
      </c>
      <c r="K368" t="str">
        <f>"'"&amp;Data!J368&amp;"',"</f>
        <v>'1206',</v>
      </c>
      <c r="L368" t="str">
        <f>"'"&amp;Data!K368&amp;"',"</f>
        <v>'Yageo',</v>
      </c>
      <c r="M368" t="str">
        <f>"'"&amp;Data!L368&amp;"',"</f>
        <v>'SMD катушка индуктивности',</v>
      </c>
      <c r="N368" t="str">
        <f>"'"&amp;Data!M368&amp;"',"</f>
        <v>'',</v>
      </c>
      <c r="O368" t="str">
        <f>"'"&amp;Data!N368&amp;"');"</f>
        <v>'Промэлектроника');</v>
      </c>
      <c r="P36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('LCN1206T-R10J','Inductor','./sch/passive.SchLib','LCN1206','./pcb/YageoLCNSeries.PcbLib','100nH','±5%','https://www.promelec.ru/pdf/LCN-Series.pdf','Datasheet','1206','Yageo','SMD катушка индуктивности','','Промэлектроника');</v>
      </c>
    </row>
    <row r="369" spans="1:16" x14ac:dyDescent="0.25">
      <c r="A369" t="s">
        <v>38</v>
      </c>
      <c r="B369" t="str">
        <f>"'"&amp;Data!A369&amp;"',"</f>
        <v>'LCN1206T-R10K',</v>
      </c>
      <c r="C369" t="str">
        <f>"'"&amp;Data!B369&amp;"',"</f>
        <v>'Inductor',</v>
      </c>
      <c r="D369" t="str">
        <f>"'"&amp;Data!C369&amp;"',"</f>
        <v>'./sch/passive.SchLib',</v>
      </c>
      <c r="E369" t="str">
        <f>"'"&amp;Data!D369&amp;"',"</f>
        <v>'LCN1206',</v>
      </c>
      <c r="F369" t="str">
        <f>"'"&amp;Data!E369&amp;"',"</f>
        <v>'./pcb/YageoLCNSeries.PcbLib',</v>
      </c>
      <c r="G369" t="str">
        <f>"'"&amp;Data!F369&amp;"',"</f>
        <v>'100nH',</v>
      </c>
      <c r="H369" t="str">
        <f>"'"&amp;Data!G369&amp;"',"</f>
        <v>'±10%',</v>
      </c>
      <c r="I369" t="str">
        <f>"'"&amp;Data!H369&amp;"',"</f>
        <v>'https://www.promelec.ru/pdf/LCN-Series.pdf',</v>
      </c>
      <c r="J369" t="str">
        <f>"'"&amp;Data!I369&amp;"',"</f>
        <v>'Datasheet',</v>
      </c>
      <c r="K369" t="str">
        <f>"'"&amp;Data!J369&amp;"',"</f>
        <v>'1206',</v>
      </c>
      <c r="L369" t="str">
        <f>"'"&amp;Data!K369&amp;"',"</f>
        <v>'Yageo',</v>
      </c>
      <c r="M369" t="str">
        <f>"'"&amp;Data!L369&amp;"',"</f>
        <v>'SMD катушка индуктивности',</v>
      </c>
      <c r="N369" t="str">
        <f>"'"&amp;Data!M369&amp;"',"</f>
        <v>'',</v>
      </c>
      <c r="O369" t="str">
        <f>"'"&amp;Data!N369&amp;"');"</f>
        <v>'Промэлектроника');</v>
      </c>
      <c r="P36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('LCN1206T-R10K','Inductor','./sch/passive.SchLib','LCN1206','./pcb/YageoLCNSeries.PcbLib','100nH','±10%','https://www.promelec.ru/pdf/LCN-Series.pdf','Datasheet','1206','Yageo','SMD катушка индуктивности','','Промэлектроника');</v>
      </c>
    </row>
    <row r="370" spans="1:16" x14ac:dyDescent="0.25">
      <c r="A370" t="s">
        <v>38</v>
      </c>
      <c r="B370" t="str">
        <f>"'"&amp;Data!A370&amp;"',"</f>
        <v>'LCN1206T-R12G',</v>
      </c>
      <c r="C370" t="str">
        <f>"'"&amp;Data!B370&amp;"',"</f>
        <v>'Inductor',</v>
      </c>
      <c r="D370" t="str">
        <f>"'"&amp;Data!C370&amp;"',"</f>
        <v>'./sch/passive.SchLib',</v>
      </c>
      <c r="E370" t="str">
        <f>"'"&amp;Data!D370&amp;"',"</f>
        <v>'LCN1206',</v>
      </c>
      <c r="F370" t="str">
        <f>"'"&amp;Data!E370&amp;"',"</f>
        <v>'./pcb/YageoLCNSeries.PcbLib',</v>
      </c>
      <c r="G370" t="str">
        <f>"'"&amp;Data!F370&amp;"',"</f>
        <v>'120nH',</v>
      </c>
      <c r="H370" t="str">
        <f>"'"&amp;Data!G370&amp;"',"</f>
        <v>'±2%',</v>
      </c>
      <c r="I370" t="str">
        <f>"'"&amp;Data!H370&amp;"',"</f>
        <v>'https://www.promelec.ru/pdf/LCN-Series.pdf',</v>
      </c>
      <c r="J370" t="str">
        <f>"'"&amp;Data!I370&amp;"',"</f>
        <v>'Datasheet',</v>
      </c>
      <c r="K370" t="str">
        <f>"'"&amp;Data!J370&amp;"',"</f>
        <v>'1206',</v>
      </c>
      <c r="L370" t="str">
        <f>"'"&amp;Data!K370&amp;"',"</f>
        <v>'Yageo',</v>
      </c>
      <c r="M370" t="str">
        <f>"'"&amp;Data!L370&amp;"',"</f>
        <v>'SMD катушка индуктивности',</v>
      </c>
      <c r="N370" t="str">
        <f>"'"&amp;Data!M370&amp;"',"</f>
        <v>'',</v>
      </c>
      <c r="O370" t="str">
        <f>"'"&amp;Data!N370&amp;"');"</f>
        <v>'Промэлектроника');</v>
      </c>
      <c r="P37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('LCN1206T-R12G','Inductor','./sch/passive.SchLib','LCN1206','./pcb/YageoLCNSeries.PcbLib','120nH','±2%','https://www.promelec.ru/pdf/LCN-Series.pdf','Datasheet','1206','Yageo','SMD катушка индуктивности','','Промэлектроника');</v>
      </c>
    </row>
    <row r="371" spans="1:16" x14ac:dyDescent="0.25">
      <c r="A371" t="s">
        <v>38</v>
      </c>
      <c r="B371" t="str">
        <f>"'"&amp;Data!A371&amp;"',"</f>
        <v>'LCN1206T-R12J',</v>
      </c>
      <c r="C371" t="str">
        <f>"'"&amp;Data!B371&amp;"',"</f>
        <v>'Inductor',</v>
      </c>
      <c r="D371" t="str">
        <f>"'"&amp;Data!C371&amp;"',"</f>
        <v>'./sch/passive.SchLib',</v>
      </c>
      <c r="E371" t="str">
        <f>"'"&amp;Data!D371&amp;"',"</f>
        <v>'LCN1206',</v>
      </c>
      <c r="F371" t="str">
        <f>"'"&amp;Data!E371&amp;"',"</f>
        <v>'./pcb/YageoLCNSeries.PcbLib',</v>
      </c>
      <c r="G371" t="str">
        <f>"'"&amp;Data!F371&amp;"',"</f>
        <v>'120nH',</v>
      </c>
      <c r="H371" t="str">
        <f>"'"&amp;Data!G371&amp;"',"</f>
        <v>'±5%',</v>
      </c>
      <c r="I371" t="str">
        <f>"'"&amp;Data!H371&amp;"',"</f>
        <v>'https://www.promelec.ru/pdf/LCN-Series.pdf',</v>
      </c>
      <c r="J371" t="str">
        <f>"'"&amp;Data!I371&amp;"',"</f>
        <v>'Datasheet',</v>
      </c>
      <c r="K371" t="str">
        <f>"'"&amp;Data!J371&amp;"',"</f>
        <v>'1206',</v>
      </c>
      <c r="L371" t="str">
        <f>"'"&amp;Data!K371&amp;"',"</f>
        <v>'Yageo',</v>
      </c>
      <c r="M371" t="str">
        <f>"'"&amp;Data!L371&amp;"',"</f>
        <v>'SMD катушка индуктивности',</v>
      </c>
      <c r="N371" t="str">
        <f>"'"&amp;Data!M371&amp;"',"</f>
        <v>'',</v>
      </c>
      <c r="O371" t="str">
        <f>"'"&amp;Data!N371&amp;"');"</f>
        <v>'Промэлектроника');</v>
      </c>
      <c r="P37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('LCN1206T-R12J','Inductor','./sch/passive.SchLib','LCN1206','./pcb/YageoLCNSeries.PcbLib','120nH','±5%','https://www.promelec.ru/pdf/LCN-Series.pdf','Datasheet','1206','Yageo','SMD катушка индуктивности','','Промэлектроника');</v>
      </c>
    </row>
    <row r="372" spans="1:16" x14ac:dyDescent="0.25">
      <c r="A372" t="s">
        <v>38</v>
      </c>
      <c r="B372" t="str">
        <f>"'"&amp;Data!A372&amp;"',"</f>
        <v>'LCN1206T-R12K',</v>
      </c>
      <c r="C372" t="str">
        <f>"'"&amp;Data!B372&amp;"',"</f>
        <v>'Inductor',</v>
      </c>
      <c r="D372" t="str">
        <f>"'"&amp;Data!C372&amp;"',"</f>
        <v>'./sch/passive.SchLib',</v>
      </c>
      <c r="E372" t="str">
        <f>"'"&amp;Data!D372&amp;"',"</f>
        <v>'LCN1206',</v>
      </c>
      <c r="F372" t="str">
        <f>"'"&amp;Data!E372&amp;"',"</f>
        <v>'./pcb/YageoLCNSeries.PcbLib',</v>
      </c>
      <c r="G372" t="str">
        <f>"'"&amp;Data!F372&amp;"',"</f>
        <v>'120nH',</v>
      </c>
      <c r="H372" t="str">
        <f>"'"&amp;Data!G372&amp;"',"</f>
        <v>'±10%',</v>
      </c>
      <c r="I372" t="str">
        <f>"'"&amp;Data!H372&amp;"',"</f>
        <v>'https://www.promelec.ru/pdf/LCN-Series.pdf',</v>
      </c>
      <c r="J372" t="str">
        <f>"'"&amp;Data!I372&amp;"',"</f>
        <v>'Datasheet',</v>
      </c>
      <c r="K372" t="str">
        <f>"'"&amp;Data!J372&amp;"',"</f>
        <v>'1206',</v>
      </c>
      <c r="L372" t="str">
        <f>"'"&amp;Data!K372&amp;"',"</f>
        <v>'Yageo',</v>
      </c>
      <c r="M372" t="str">
        <f>"'"&amp;Data!L372&amp;"',"</f>
        <v>'SMD катушка индуктивности',</v>
      </c>
      <c r="N372" t="str">
        <f>"'"&amp;Data!M372&amp;"',"</f>
        <v>'',</v>
      </c>
      <c r="O372" t="str">
        <f>"'"&amp;Data!N372&amp;"');"</f>
        <v>'Промэлектроника');</v>
      </c>
      <c r="P37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('LCN1206T-R12K','Inductor','./sch/passive.SchLib','LCN1206','./pcb/YageoLCNSeries.PcbLib','120nH','±10%','https://www.promelec.ru/pdf/LCN-Series.pdf','Datasheet','1206','Yageo','SMD катушка индуктивности','','Промэлектроника');</v>
      </c>
    </row>
    <row r="373" spans="1:16" x14ac:dyDescent="0.25">
      <c r="A373" t="s">
        <v>38</v>
      </c>
      <c r="B373" t="str">
        <f>"'"&amp;Data!A373&amp;"',"</f>
        <v>'LCN1206T-R15G',</v>
      </c>
      <c r="C373" t="str">
        <f>"'"&amp;Data!B373&amp;"',"</f>
        <v>'Inductor',</v>
      </c>
      <c r="D373" t="str">
        <f>"'"&amp;Data!C373&amp;"',"</f>
        <v>'./sch/passive.SchLib',</v>
      </c>
      <c r="E373" t="str">
        <f>"'"&amp;Data!D373&amp;"',"</f>
        <v>'LCN1206',</v>
      </c>
      <c r="F373" t="str">
        <f>"'"&amp;Data!E373&amp;"',"</f>
        <v>'./pcb/YageoLCNSeries.PcbLib',</v>
      </c>
      <c r="G373" t="str">
        <f>"'"&amp;Data!F373&amp;"',"</f>
        <v>'150nH',</v>
      </c>
      <c r="H373" t="str">
        <f>"'"&amp;Data!G373&amp;"',"</f>
        <v>'±2%',</v>
      </c>
      <c r="I373" t="str">
        <f>"'"&amp;Data!H373&amp;"',"</f>
        <v>'https://www.promelec.ru/pdf/LCN-Series.pdf',</v>
      </c>
      <c r="J373" t="str">
        <f>"'"&amp;Data!I373&amp;"',"</f>
        <v>'Datasheet',</v>
      </c>
      <c r="K373" t="str">
        <f>"'"&amp;Data!J373&amp;"',"</f>
        <v>'1206',</v>
      </c>
      <c r="L373" t="str">
        <f>"'"&amp;Data!K373&amp;"',"</f>
        <v>'Yageo',</v>
      </c>
      <c r="M373" t="str">
        <f>"'"&amp;Data!L373&amp;"',"</f>
        <v>'SMD катушка индуктивности',</v>
      </c>
      <c r="N373" t="str">
        <f>"'"&amp;Data!M373&amp;"',"</f>
        <v>'',</v>
      </c>
      <c r="O373" t="str">
        <f>"'"&amp;Data!N373&amp;"');"</f>
        <v>'Промэлектроника');</v>
      </c>
      <c r="P37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('LCN1206T-R15G','Inductor','./sch/passive.SchLib','LCN1206','./pcb/YageoLCNSeries.PcbLib','150nH','±2%','https://www.promelec.ru/pdf/LCN-Series.pdf','Datasheet','1206','Yageo','SMD катушка индуктивности','','Промэлектроника');</v>
      </c>
    </row>
    <row r="374" spans="1:16" x14ac:dyDescent="0.25">
      <c r="A374" t="s">
        <v>38</v>
      </c>
      <c r="B374" t="str">
        <f>"'"&amp;Data!A374&amp;"',"</f>
        <v>'LCN1206T-R15J',</v>
      </c>
      <c r="C374" t="str">
        <f>"'"&amp;Data!B374&amp;"',"</f>
        <v>'Inductor',</v>
      </c>
      <c r="D374" t="str">
        <f>"'"&amp;Data!C374&amp;"',"</f>
        <v>'./sch/passive.SchLib',</v>
      </c>
      <c r="E374" t="str">
        <f>"'"&amp;Data!D374&amp;"',"</f>
        <v>'LCN1206',</v>
      </c>
      <c r="F374" t="str">
        <f>"'"&amp;Data!E374&amp;"',"</f>
        <v>'./pcb/YageoLCNSeries.PcbLib',</v>
      </c>
      <c r="G374" t="str">
        <f>"'"&amp;Data!F374&amp;"',"</f>
        <v>'150nH',</v>
      </c>
      <c r="H374" t="str">
        <f>"'"&amp;Data!G374&amp;"',"</f>
        <v>'±5%',</v>
      </c>
      <c r="I374" t="str">
        <f>"'"&amp;Data!H374&amp;"',"</f>
        <v>'https://www.promelec.ru/pdf/LCN-Series.pdf',</v>
      </c>
      <c r="J374" t="str">
        <f>"'"&amp;Data!I374&amp;"',"</f>
        <v>'Datasheet',</v>
      </c>
      <c r="K374" t="str">
        <f>"'"&amp;Data!J374&amp;"',"</f>
        <v>'1206',</v>
      </c>
      <c r="L374" t="str">
        <f>"'"&amp;Data!K374&amp;"',"</f>
        <v>'Yageo',</v>
      </c>
      <c r="M374" t="str">
        <f>"'"&amp;Data!L374&amp;"',"</f>
        <v>'SMD катушка индуктивности',</v>
      </c>
      <c r="N374" t="str">
        <f>"'"&amp;Data!M374&amp;"',"</f>
        <v>'',</v>
      </c>
      <c r="O374" t="str">
        <f>"'"&amp;Data!N374&amp;"');"</f>
        <v>'Промэлектроника');</v>
      </c>
      <c r="P37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('LCN1206T-R15J','Inductor','./sch/passive.SchLib','LCN1206','./pcb/YageoLCNSeries.PcbLib','150nH','±5%','https://www.promelec.ru/pdf/LCN-Series.pdf','Datasheet','1206','Yageo','SMD катушка индуктивности','','Промэлектроника');</v>
      </c>
    </row>
    <row r="375" spans="1:16" x14ac:dyDescent="0.25">
      <c r="A375" t="s">
        <v>38</v>
      </c>
      <c r="B375" t="str">
        <f>"'"&amp;Data!A375&amp;"',"</f>
        <v>'LCN1206T-R15K',</v>
      </c>
      <c r="C375" t="str">
        <f>"'"&amp;Data!B375&amp;"',"</f>
        <v>'Inductor',</v>
      </c>
      <c r="D375" t="str">
        <f>"'"&amp;Data!C375&amp;"',"</f>
        <v>'./sch/passive.SchLib',</v>
      </c>
      <c r="E375" t="str">
        <f>"'"&amp;Data!D375&amp;"',"</f>
        <v>'LCN1206',</v>
      </c>
      <c r="F375" t="str">
        <f>"'"&amp;Data!E375&amp;"',"</f>
        <v>'./pcb/YageoLCNSeries.PcbLib',</v>
      </c>
      <c r="G375" t="str">
        <f>"'"&amp;Data!F375&amp;"',"</f>
        <v>'150nH',</v>
      </c>
      <c r="H375" t="str">
        <f>"'"&amp;Data!G375&amp;"',"</f>
        <v>'±10%',</v>
      </c>
      <c r="I375" t="str">
        <f>"'"&amp;Data!H375&amp;"',"</f>
        <v>'https://www.promelec.ru/pdf/LCN-Series.pdf',</v>
      </c>
      <c r="J375" t="str">
        <f>"'"&amp;Data!I375&amp;"',"</f>
        <v>'Datasheet',</v>
      </c>
      <c r="K375" t="str">
        <f>"'"&amp;Data!J375&amp;"',"</f>
        <v>'1206',</v>
      </c>
      <c r="L375" t="str">
        <f>"'"&amp;Data!K375&amp;"',"</f>
        <v>'Yageo',</v>
      </c>
      <c r="M375" t="str">
        <f>"'"&amp;Data!L375&amp;"',"</f>
        <v>'SMD катушка индуктивности',</v>
      </c>
      <c r="N375" t="str">
        <f>"'"&amp;Data!M375&amp;"',"</f>
        <v>'',</v>
      </c>
      <c r="O375" t="str">
        <f>"'"&amp;Data!N375&amp;"');"</f>
        <v>'Промэлектроника');</v>
      </c>
      <c r="P37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('LCN1206T-R15K','Inductor','./sch/passive.SchLib','LCN1206','./pcb/YageoLCNSeries.PcbLib','150nH','±10%','https://www.promelec.ru/pdf/LCN-Series.pdf','Datasheet','1206','Yageo','SMD катушка индуктивности','','Промэлектроника');</v>
      </c>
    </row>
    <row r="376" spans="1:16" x14ac:dyDescent="0.25">
      <c r="A376" t="s">
        <v>38</v>
      </c>
      <c r="B376" t="str">
        <f>"'"&amp;Data!A376&amp;"',"</f>
        <v>'LCN1206T-R18G',</v>
      </c>
      <c r="C376" t="str">
        <f>"'"&amp;Data!B376&amp;"',"</f>
        <v>'Inductor',</v>
      </c>
      <c r="D376" t="str">
        <f>"'"&amp;Data!C376&amp;"',"</f>
        <v>'./sch/passive.SchLib',</v>
      </c>
      <c r="E376" t="str">
        <f>"'"&amp;Data!D376&amp;"',"</f>
        <v>'LCN1206',</v>
      </c>
      <c r="F376" t="str">
        <f>"'"&amp;Data!E376&amp;"',"</f>
        <v>'./pcb/YageoLCNSeries.PcbLib',</v>
      </c>
      <c r="G376" t="str">
        <f>"'"&amp;Data!F376&amp;"',"</f>
        <v>'180nH',</v>
      </c>
      <c r="H376" t="str">
        <f>"'"&amp;Data!G376&amp;"',"</f>
        <v>'±2%',</v>
      </c>
      <c r="I376" t="str">
        <f>"'"&amp;Data!H376&amp;"',"</f>
        <v>'https://www.promelec.ru/pdf/LCN-Series.pdf',</v>
      </c>
      <c r="J376" t="str">
        <f>"'"&amp;Data!I376&amp;"',"</f>
        <v>'Datasheet',</v>
      </c>
      <c r="K376" t="str">
        <f>"'"&amp;Data!J376&amp;"',"</f>
        <v>'1206',</v>
      </c>
      <c r="L376" t="str">
        <f>"'"&amp;Data!K376&amp;"',"</f>
        <v>'Yageo',</v>
      </c>
      <c r="M376" t="str">
        <f>"'"&amp;Data!L376&amp;"',"</f>
        <v>'SMD катушка индуктивности',</v>
      </c>
      <c r="N376" t="str">
        <f>"'"&amp;Data!M376&amp;"',"</f>
        <v>'',</v>
      </c>
      <c r="O376" t="str">
        <f>"'"&amp;Data!N376&amp;"');"</f>
        <v>'Промэлектроника');</v>
      </c>
      <c r="P37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('LCN1206T-R18G','Inductor','./sch/passive.SchLib','LCN1206','./pcb/YageoLCNSeries.PcbLib','180nH','±2%','https://www.promelec.ru/pdf/LCN-Series.pdf','Datasheet','1206','Yageo','SMD катушка индуктивности','','Промэлектроника');</v>
      </c>
    </row>
    <row r="377" spans="1:16" x14ac:dyDescent="0.25">
      <c r="A377" t="s">
        <v>38</v>
      </c>
      <c r="B377" t="str">
        <f>"'"&amp;Data!A377&amp;"',"</f>
        <v>'LCN1206T-R18J',</v>
      </c>
      <c r="C377" t="str">
        <f>"'"&amp;Data!B377&amp;"',"</f>
        <v>'Inductor',</v>
      </c>
      <c r="D377" t="str">
        <f>"'"&amp;Data!C377&amp;"',"</f>
        <v>'./sch/passive.SchLib',</v>
      </c>
      <c r="E377" t="str">
        <f>"'"&amp;Data!D377&amp;"',"</f>
        <v>'LCN1206',</v>
      </c>
      <c r="F377" t="str">
        <f>"'"&amp;Data!E377&amp;"',"</f>
        <v>'./pcb/YageoLCNSeries.PcbLib',</v>
      </c>
      <c r="G377" t="str">
        <f>"'"&amp;Data!F377&amp;"',"</f>
        <v>'180nH',</v>
      </c>
      <c r="H377" t="str">
        <f>"'"&amp;Data!G377&amp;"',"</f>
        <v>'±5%',</v>
      </c>
      <c r="I377" t="str">
        <f>"'"&amp;Data!H377&amp;"',"</f>
        <v>'https://www.promelec.ru/pdf/LCN-Series.pdf',</v>
      </c>
      <c r="J377" t="str">
        <f>"'"&amp;Data!I377&amp;"',"</f>
        <v>'Datasheet',</v>
      </c>
      <c r="K377" t="str">
        <f>"'"&amp;Data!J377&amp;"',"</f>
        <v>'1206',</v>
      </c>
      <c r="L377" t="str">
        <f>"'"&amp;Data!K377&amp;"',"</f>
        <v>'Yageo',</v>
      </c>
      <c r="M377" t="str">
        <f>"'"&amp;Data!L377&amp;"',"</f>
        <v>'SMD катушка индуктивности',</v>
      </c>
      <c r="N377" t="str">
        <f>"'"&amp;Data!M377&amp;"',"</f>
        <v>'',</v>
      </c>
      <c r="O377" t="str">
        <f>"'"&amp;Data!N377&amp;"');"</f>
        <v>'Промэлектроника');</v>
      </c>
      <c r="P377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('LCN1206T-R18J','Inductor','./sch/passive.SchLib','LCN1206','./pcb/YageoLCNSeries.PcbLib','180nH','±5%','https://www.promelec.ru/pdf/LCN-Series.pdf','Datasheet','1206','Yageo','SMD катушка индуктивности','','Промэлектроника');</v>
      </c>
    </row>
    <row r="378" spans="1:16" x14ac:dyDescent="0.25">
      <c r="A378" t="s">
        <v>38</v>
      </c>
      <c r="B378" t="str">
        <f>"'"&amp;Data!A378&amp;"',"</f>
        <v>'LCN1206T-R18K',</v>
      </c>
      <c r="C378" t="str">
        <f>"'"&amp;Data!B378&amp;"',"</f>
        <v>'Inductor',</v>
      </c>
      <c r="D378" t="str">
        <f>"'"&amp;Data!C378&amp;"',"</f>
        <v>'./sch/passive.SchLib',</v>
      </c>
      <c r="E378" t="str">
        <f>"'"&amp;Data!D378&amp;"',"</f>
        <v>'LCN1206',</v>
      </c>
      <c r="F378" t="str">
        <f>"'"&amp;Data!E378&amp;"',"</f>
        <v>'./pcb/YageoLCNSeries.PcbLib',</v>
      </c>
      <c r="G378" t="str">
        <f>"'"&amp;Data!F378&amp;"',"</f>
        <v>'180nH',</v>
      </c>
      <c r="H378" t="str">
        <f>"'"&amp;Data!G378&amp;"',"</f>
        <v>'±10%',</v>
      </c>
      <c r="I378" t="str">
        <f>"'"&amp;Data!H378&amp;"',"</f>
        <v>'https://www.promelec.ru/pdf/LCN-Series.pdf',</v>
      </c>
      <c r="J378" t="str">
        <f>"'"&amp;Data!I378&amp;"',"</f>
        <v>'Datasheet',</v>
      </c>
      <c r="K378" t="str">
        <f>"'"&amp;Data!J378&amp;"',"</f>
        <v>'1206',</v>
      </c>
      <c r="L378" t="str">
        <f>"'"&amp;Data!K378&amp;"',"</f>
        <v>'Yageo',</v>
      </c>
      <c r="M378" t="str">
        <f>"'"&amp;Data!L378&amp;"',"</f>
        <v>'SMD катушка индуктивности',</v>
      </c>
      <c r="N378" t="str">
        <f>"'"&amp;Data!M378&amp;"',"</f>
        <v>'',</v>
      </c>
      <c r="O378" t="str">
        <f>"'"&amp;Data!N378&amp;"');"</f>
        <v>'Промэлектроника');</v>
      </c>
      <c r="P378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('LCN1206T-R18K','Inductor','./sch/passive.SchLib','LCN1206','./pcb/YageoLCNSeries.PcbLib','180nH','±10%','https://www.promelec.ru/pdf/LCN-Series.pdf','Datasheet','1206','Yageo','SMD катушка индуктивности','','Промэлектроника');</v>
      </c>
    </row>
    <row r="379" spans="1:16" x14ac:dyDescent="0.25">
      <c r="A379" t="s">
        <v>38</v>
      </c>
      <c r="B379" t="str">
        <f>"'"&amp;Data!A379&amp;"',"</f>
        <v>'LCN1206T-R22G',</v>
      </c>
      <c r="C379" t="str">
        <f>"'"&amp;Data!B379&amp;"',"</f>
        <v>'Inductor',</v>
      </c>
      <c r="D379" t="str">
        <f>"'"&amp;Data!C379&amp;"',"</f>
        <v>'./sch/passive.SchLib',</v>
      </c>
      <c r="E379" t="str">
        <f>"'"&amp;Data!D379&amp;"',"</f>
        <v>'LCN1206',</v>
      </c>
      <c r="F379" t="str">
        <f>"'"&amp;Data!E379&amp;"',"</f>
        <v>'./pcb/YageoLCNSeries.PcbLib',</v>
      </c>
      <c r="G379" t="str">
        <f>"'"&amp;Data!F379&amp;"',"</f>
        <v>'220nH',</v>
      </c>
      <c r="H379" t="str">
        <f>"'"&amp;Data!G379&amp;"',"</f>
        <v>'±2%',</v>
      </c>
      <c r="I379" t="str">
        <f>"'"&amp;Data!H379&amp;"',"</f>
        <v>'https://www.promelec.ru/pdf/LCN-Series.pdf',</v>
      </c>
      <c r="J379" t="str">
        <f>"'"&amp;Data!I379&amp;"',"</f>
        <v>'Datasheet',</v>
      </c>
      <c r="K379" t="str">
        <f>"'"&amp;Data!J379&amp;"',"</f>
        <v>'1206',</v>
      </c>
      <c r="L379" t="str">
        <f>"'"&amp;Data!K379&amp;"',"</f>
        <v>'Yageo',</v>
      </c>
      <c r="M379" t="str">
        <f>"'"&amp;Data!L379&amp;"',"</f>
        <v>'SMD катушка индуктивности',</v>
      </c>
      <c r="N379" t="str">
        <f>"'"&amp;Data!M379&amp;"',"</f>
        <v>'',</v>
      </c>
      <c r="O379" t="str">
        <f>"'"&amp;Data!N379&amp;"');"</f>
        <v>'Промэлектроника');</v>
      </c>
      <c r="P379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('LCN1206T-R22G','Inductor','./sch/passive.SchLib','LCN1206','./pcb/YageoLCNSeries.PcbLib','220nH','±2%','https://www.promelec.ru/pdf/LCN-Series.pdf','Datasheet','1206','Yageo','SMD катушка индуктивности','','Промэлектроника');</v>
      </c>
    </row>
    <row r="380" spans="1:16" x14ac:dyDescent="0.25">
      <c r="A380" t="s">
        <v>38</v>
      </c>
      <c r="B380" t="str">
        <f>"'"&amp;Data!A380&amp;"',"</f>
        <v>'LCN1206T-R22J',</v>
      </c>
      <c r="C380" t="str">
        <f>"'"&amp;Data!B380&amp;"',"</f>
        <v>'Inductor',</v>
      </c>
      <c r="D380" t="str">
        <f>"'"&amp;Data!C380&amp;"',"</f>
        <v>'./sch/passive.SchLib',</v>
      </c>
      <c r="E380" t="str">
        <f>"'"&amp;Data!D380&amp;"',"</f>
        <v>'LCN1206',</v>
      </c>
      <c r="F380" t="str">
        <f>"'"&amp;Data!E380&amp;"',"</f>
        <v>'./pcb/YageoLCNSeries.PcbLib',</v>
      </c>
      <c r="G380" t="str">
        <f>"'"&amp;Data!F380&amp;"',"</f>
        <v>'220nH',</v>
      </c>
      <c r="H380" t="str">
        <f>"'"&amp;Data!G380&amp;"',"</f>
        <v>'±5%',</v>
      </c>
      <c r="I380" t="str">
        <f>"'"&amp;Data!H380&amp;"',"</f>
        <v>'https://www.promelec.ru/pdf/LCN-Series.pdf',</v>
      </c>
      <c r="J380" t="str">
        <f>"'"&amp;Data!I380&amp;"',"</f>
        <v>'Datasheet',</v>
      </c>
      <c r="K380" t="str">
        <f>"'"&amp;Data!J380&amp;"',"</f>
        <v>'1206',</v>
      </c>
      <c r="L380" t="str">
        <f>"'"&amp;Data!K380&amp;"',"</f>
        <v>'Yageo',</v>
      </c>
      <c r="M380" t="str">
        <f>"'"&amp;Data!L380&amp;"',"</f>
        <v>'SMD катушка индуктивности',</v>
      </c>
      <c r="N380" t="str">
        <f>"'"&amp;Data!M380&amp;"',"</f>
        <v>'',</v>
      </c>
      <c r="O380" t="str">
        <f>"'"&amp;Data!N380&amp;"');"</f>
        <v>'Промэлектроника');</v>
      </c>
      <c r="P380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('LCN1206T-R22J','Inductor','./sch/passive.SchLib','LCN1206','./pcb/YageoLCNSeries.PcbLib','220nH','±5%','https://www.promelec.ru/pdf/LCN-Series.pdf','Datasheet','1206','Yageo','SMD катушка индуктивности','','Промэлектроника');</v>
      </c>
    </row>
    <row r="381" spans="1:16" x14ac:dyDescent="0.25">
      <c r="A381" t="s">
        <v>38</v>
      </c>
      <c r="B381" t="str">
        <f>"'"&amp;Data!A381&amp;"',"</f>
        <v>'LCN1206T-R22K',</v>
      </c>
      <c r="C381" t="str">
        <f>"'"&amp;Data!B381&amp;"',"</f>
        <v>'Inductor',</v>
      </c>
      <c r="D381" t="str">
        <f>"'"&amp;Data!C381&amp;"',"</f>
        <v>'./sch/passive.SchLib',</v>
      </c>
      <c r="E381" t="str">
        <f>"'"&amp;Data!D381&amp;"',"</f>
        <v>'LCN1206',</v>
      </c>
      <c r="F381" t="str">
        <f>"'"&amp;Data!E381&amp;"',"</f>
        <v>'./pcb/YageoLCNSeries.PcbLib',</v>
      </c>
      <c r="G381" t="str">
        <f>"'"&amp;Data!F381&amp;"',"</f>
        <v>'220nH',</v>
      </c>
      <c r="H381" t="str">
        <f>"'"&amp;Data!G381&amp;"',"</f>
        <v>'±10%',</v>
      </c>
      <c r="I381" t="str">
        <f>"'"&amp;Data!H381&amp;"',"</f>
        <v>'https://www.promelec.ru/pdf/LCN-Series.pdf',</v>
      </c>
      <c r="J381" t="str">
        <f>"'"&amp;Data!I381&amp;"',"</f>
        <v>'Datasheet',</v>
      </c>
      <c r="K381" t="str">
        <f>"'"&amp;Data!J381&amp;"',"</f>
        <v>'1206',</v>
      </c>
      <c r="L381" t="str">
        <f>"'"&amp;Data!K381&amp;"',"</f>
        <v>'Yageo',</v>
      </c>
      <c r="M381" t="str">
        <f>"'"&amp;Data!L381&amp;"',"</f>
        <v>'SMD катушка индуктивности',</v>
      </c>
      <c r="N381" t="str">
        <f>"'"&amp;Data!M381&amp;"',"</f>
        <v>'',</v>
      </c>
      <c r="O381" t="str">
        <f>"'"&amp;Data!N381&amp;"');"</f>
        <v>'Промэлектроника');</v>
      </c>
      <c r="P381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('LCN1206T-R22K','Inductor','./sch/passive.SchLib','LCN1206','./pcb/YageoLCNSeries.PcbLib','220nH','±10%','https://www.promelec.ru/pdf/LCN-Series.pdf','Datasheet','1206','Yageo','SMD катушка индуктивности','','Промэлектроника');</v>
      </c>
    </row>
    <row r="382" spans="1:16" x14ac:dyDescent="0.25">
      <c r="A382" t="s">
        <v>38</v>
      </c>
      <c r="B382" t="str">
        <f>"'"&amp;Data!A382&amp;"',"</f>
        <v>'LCN1206T-R27G',</v>
      </c>
      <c r="C382" t="str">
        <f>"'"&amp;Data!B382&amp;"',"</f>
        <v>'Inductor',</v>
      </c>
      <c r="D382" t="str">
        <f>"'"&amp;Data!C382&amp;"',"</f>
        <v>'./sch/passive.SchLib',</v>
      </c>
      <c r="E382" t="str">
        <f>"'"&amp;Data!D382&amp;"',"</f>
        <v>'LCN1206',</v>
      </c>
      <c r="F382" t="str">
        <f>"'"&amp;Data!E382&amp;"',"</f>
        <v>'./pcb/YageoLCNSeries.PcbLib',</v>
      </c>
      <c r="G382" t="str">
        <f>"'"&amp;Data!F382&amp;"',"</f>
        <v>'270nH',</v>
      </c>
      <c r="H382" t="str">
        <f>"'"&amp;Data!G382&amp;"',"</f>
        <v>'±2%',</v>
      </c>
      <c r="I382" t="str">
        <f>"'"&amp;Data!H382&amp;"',"</f>
        <v>'https://www.promelec.ru/pdf/LCN-Series.pdf',</v>
      </c>
      <c r="J382" t="str">
        <f>"'"&amp;Data!I382&amp;"',"</f>
        <v>'Datasheet',</v>
      </c>
      <c r="K382" t="str">
        <f>"'"&amp;Data!J382&amp;"',"</f>
        <v>'1206',</v>
      </c>
      <c r="L382" t="str">
        <f>"'"&amp;Data!K382&amp;"',"</f>
        <v>'Yageo',</v>
      </c>
      <c r="M382" t="str">
        <f>"'"&amp;Data!L382&amp;"',"</f>
        <v>'SMD катушка индуктивности',</v>
      </c>
      <c r="N382" t="str">
        <f>"'"&amp;Data!M382&amp;"',"</f>
        <v>'',</v>
      </c>
      <c r="O382" t="str">
        <f>"'"&amp;Data!N382&amp;"');"</f>
        <v>'Промэлектроника');</v>
      </c>
      <c r="P382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('LCN1206T-R27G','Inductor','./sch/passive.SchLib','LCN1206','./pcb/YageoLCNSeries.PcbLib','270nH','±2%','https://www.promelec.ru/pdf/LCN-Series.pdf','Datasheet','1206','Yageo','SMD катушка индуктивности','','Промэлектроника');</v>
      </c>
    </row>
    <row r="383" spans="1:16" x14ac:dyDescent="0.25">
      <c r="A383" t="s">
        <v>38</v>
      </c>
      <c r="B383" t="str">
        <f>"'"&amp;Data!A383&amp;"',"</f>
        <v>'LCN1206T-R27J',</v>
      </c>
      <c r="C383" t="str">
        <f>"'"&amp;Data!B383&amp;"',"</f>
        <v>'Inductor',</v>
      </c>
      <c r="D383" t="str">
        <f>"'"&amp;Data!C383&amp;"',"</f>
        <v>'./sch/passive.SchLib',</v>
      </c>
      <c r="E383" t="str">
        <f>"'"&amp;Data!D383&amp;"',"</f>
        <v>'LCN1206',</v>
      </c>
      <c r="F383" t="str">
        <f>"'"&amp;Data!E383&amp;"',"</f>
        <v>'./pcb/YageoLCNSeries.PcbLib',</v>
      </c>
      <c r="G383" t="str">
        <f>"'"&amp;Data!F383&amp;"',"</f>
        <v>'270nH',</v>
      </c>
      <c r="H383" t="str">
        <f>"'"&amp;Data!G383&amp;"',"</f>
        <v>'±5%',</v>
      </c>
      <c r="I383" t="str">
        <f>"'"&amp;Data!H383&amp;"',"</f>
        <v>'https://www.promelec.ru/pdf/LCN-Series.pdf',</v>
      </c>
      <c r="J383" t="str">
        <f>"'"&amp;Data!I383&amp;"',"</f>
        <v>'Datasheet',</v>
      </c>
      <c r="K383" t="str">
        <f>"'"&amp;Data!J383&amp;"',"</f>
        <v>'1206',</v>
      </c>
      <c r="L383" t="str">
        <f>"'"&amp;Data!K383&amp;"',"</f>
        <v>'Yageo',</v>
      </c>
      <c r="M383" t="str">
        <f>"'"&amp;Data!L383&amp;"',"</f>
        <v>'SMD катушка индуктивности',</v>
      </c>
      <c r="N383" t="str">
        <f>"'"&amp;Data!M383&amp;"',"</f>
        <v>'',</v>
      </c>
      <c r="O383" t="str">
        <f>"'"&amp;Data!N383&amp;"');"</f>
        <v>'Промэлектроника');</v>
      </c>
      <c r="P383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('LCN1206T-R27J','Inductor','./sch/passive.SchLib','LCN1206','./pcb/YageoLCNSeries.PcbLib','270nH','±5%','https://www.promelec.ru/pdf/LCN-Series.pdf','Datasheet','1206','Yageo','SMD катушка индуктивности','','Промэлектроника');</v>
      </c>
    </row>
    <row r="384" spans="1:16" x14ac:dyDescent="0.25">
      <c r="A384" t="s">
        <v>38</v>
      </c>
      <c r="B384" t="str">
        <f>"'"&amp;Data!A384&amp;"',"</f>
        <v>'LCN1206T-R27K',</v>
      </c>
      <c r="C384" t="str">
        <f>"'"&amp;Data!B384&amp;"',"</f>
        <v>'Inductor',</v>
      </c>
      <c r="D384" t="str">
        <f>"'"&amp;Data!C384&amp;"',"</f>
        <v>'./sch/passive.SchLib',</v>
      </c>
      <c r="E384" t="str">
        <f>"'"&amp;Data!D384&amp;"',"</f>
        <v>'LCN1206',</v>
      </c>
      <c r="F384" t="str">
        <f>"'"&amp;Data!E384&amp;"',"</f>
        <v>'./pcb/YageoLCNSeries.PcbLib',</v>
      </c>
      <c r="G384" t="str">
        <f>"'"&amp;Data!F384&amp;"',"</f>
        <v>'270nH',</v>
      </c>
      <c r="H384" t="str">
        <f>"'"&amp;Data!G384&amp;"',"</f>
        <v>'±10%',</v>
      </c>
      <c r="I384" t="str">
        <f>"'"&amp;Data!H384&amp;"',"</f>
        <v>'https://www.promelec.ru/pdf/LCN-Series.pdf',</v>
      </c>
      <c r="J384" t="str">
        <f>"'"&amp;Data!I384&amp;"',"</f>
        <v>'Datasheet',</v>
      </c>
      <c r="K384" t="str">
        <f>"'"&amp;Data!J384&amp;"',"</f>
        <v>'1206',</v>
      </c>
      <c r="L384" t="str">
        <f>"'"&amp;Data!K384&amp;"',"</f>
        <v>'Yageo',</v>
      </c>
      <c r="M384" t="str">
        <f>"'"&amp;Data!L384&amp;"',"</f>
        <v>'SMD катушка индуктивности',</v>
      </c>
      <c r="N384" t="str">
        <f>"'"&amp;Data!M384&amp;"',"</f>
        <v>'',</v>
      </c>
      <c r="O384" t="str">
        <f>"'"&amp;Data!N384&amp;"');"</f>
        <v>'Промэлектроника');</v>
      </c>
      <c r="P384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('LCN1206T-R27K','Inductor','./sch/passive.SchLib','LCN1206','./pcb/YageoLCNSeries.PcbLib','270nH','±10%','https://www.promelec.ru/pdf/LCN-Series.pdf','Datasheet','1206','Yageo','SMD катушка индуктивности','','Промэлектроника');</v>
      </c>
    </row>
    <row r="385" spans="1:16" x14ac:dyDescent="0.25">
      <c r="A385" t="s">
        <v>38</v>
      </c>
      <c r="B385" t="str">
        <f>"'"&amp;Data!A385&amp;"',"</f>
        <v>'LCN1206T-R33G',</v>
      </c>
      <c r="C385" t="str">
        <f>"'"&amp;Data!B385&amp;"',"</f>
        <v>'Inductor',</v>
      </c>
      <c r="D385" t="str">
        <f>"'"&amp;Data!C385&amp;"',"</f>
        <v>'./sch/passive.SchLib',</v>
      </c>
      <c r="E385" t="str">
        <f>"'"&amp;Data!D385&amp;"',"</f>
        <v>'LCN1206',</v>
      </c>
      <c r="F385" t="str">
        <f>"'"&amp;Data!E385&amp;"',"</f>
        <v>'./pcb/YageoLCNSeries.PcbLib',</v>
      </c>
      <c r="G385" t="str">
        <f>"'"&amp;Data!F385&amp;"',"</f>
        <v>'330nH',</v>
      </c>
      <c r="H385" t="str">
        <f>"'"&amp;Data!G385&amp;"',"</f>
        <v>'±2%',</v>
      </c>
      <c r="I385" t="str">
        <f>"'"&amp;Data!H385&amp;"',"</f>
        <v>'https://www.promelec.ru/pdf/LCN-Series.pdf',</v>
      </c>
      <c r="J385" t="str">
        <f>"'"&amp;Data!I385&amp;"',"</f>
        <v>'Datasheet',</v>
      </c>
      <c r="K385" t="str">
        <f>"'"&amp;Data!J385&amp;"',"</f>
        <v>'1206',</v>
      </c>
      <c r="L385" t="str">
        <f>"'"&amp;Data!K385&amp;"',"</f>
        <v>'Yageo',</v>
      </c>
      <c r="M385" t="str">
        <f>"'"&amp;Data!L385&amp;"',"</f>
        <v>'SMD катушка индуктивности',</v>
      </c>
      <c r="N385" t="str">
        <f>"'"&amp;Data!M385&amp;"',"</f>
        <v>'',</v>
      </c>
      <c r="O385" t="str">
        <f>"'"&amp;Data!N385&amp;"');"</f>
        <v>'Промэлектроника');</v>
      </c>
      <c r="P385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('LCN1206T-R33G','Inductor','./sch/passive.SchLib','LCN1206','./pcb/YageoLCNSeries.PcbLib','330nH','±2%','https://www.promelec.ru/pdf/LCN-Series.pdf','Datasheet','1206','Yageo','SMD катушка индуктивности','','Промэлектроника');</v>
      </c>
    </row>
    <row r="386" spans="1:16" x14ac:dyDescent="0.25">
      <c r="A386" t="s">
        <v>38</v>
      </c>
      <c r="B386" t="str">
        <f>"'"&amp;Data!A386&amp;"',"</f>
        <v>'LCN1206T-R33J',</v>
      </c>
      <c r="C386" t="str">
        <f>"'"&amp;Data!B386&amp;"',"</f>
        <v>'Inductor',</v>
      </c>
      <c r="D386" t="str">
        <f>"'"&amp;Data!C386&amp;"',"</f>
        <v>'./sch/passive.SchLib',</v>
      </c>
      <c r="E386" t="str">
        <f>"'"&amp;Data!D386&amp;"',"</f>
        <v>'LCN1206',</v>
      </c>
      <c r="F386" t="str">
        <f>"'"&amp;Data!E386&amp;"',"</f>
        <v>'./pcb/YageoLCNSeries.PcbLib',</v>
      </c>
      <c r="G386" t="str">
        <f>"'"&amp;Data!F386&amp;"',"</f>
        <v>'330nH',</v>
      </c>
      <c r="H386" t="str">
        <f>"'"&amp;Data!G386&amp;"',"</f>
        <v>'±5%',</v>
      </c>
      <c r="I386" t="str">
        <f>"'"&amp;Data!H386&amp;"',"</f>
        <v>'https://www.promelec.ru/pdf/LCN-Series.pdf',</v>
      </c>
      <c r="J386" t="str">
        <f>"'"&amp;Data!I386&amp;"',"</f>
        <v>'Datasheet',</v>
      </c>
      <c r="K386" t="str">
        <f>"'"&amp;Data!J386&amp;"',"</f>
        <v>'1206',</v>
      </c>
      <c r="L386" t="str">
        <f>"'"&amp;Data!K386&amp;"',"</f>
        <v>'Yageo',</v>
      </c>
      <c r="M386" t="str">
        <f>"'"&amp;Data!L386&amp;"',"</f>
        <v>'SMD катушка индуктивности',</v>
      </c>
      <c r="N386" t="str">
        <f>"'"&amp;Data!M386&amp;"',"</f>
        <v>'',</v>
      </c>
      <c r="O386" t="str">
        <f>"'"&amp;Data!N386&amp;"');"</f>
        <v>'Промэлектроника');</v>
      </c>
      <c r="P386" t="str">
        <f t="shared" si="5"/>
        <v>INSERT INTO 'InductSMD'('PartNumber','Library Ref','Library Path','Footprint Ref','Footprint Path','Value','Tolerance','ComponentLink1URL','ComponentLink1Description','Package','Manufacturer','Note','Price','Supplier') VALUES ('LCN1206T-R33J','Inductor','./sch/passive.SchLib','LCN1206','./pcb/YageoLCNSeries.PcbLib','330nH','±5%','https://www.promelec.ru/pdf/LCN-Series.pdf','Datasheet','1206','Yageo','SMD катушка индуктивности','','Промэлектроника');</v>
      </c>
    </row>
    <row r="387" spans="1:16" x14ac:dyDescent="0.25">
      <c r="A387" t="s">
        <v>38</v>
      </c>
      <c r="B387" t="str">
        <f>"'"&amp;Data!A387&amp;"',"</f>
        <v>'LCN1206T-R33K',</v>
      </c>
      <c r="C387" t="str">
        <f>"'"&amp;Data!B387&amp;"',"</f>
        <v>'Inductor',</v>
      </c>
      <c r="D387" t="str">
        <f>"'"&amp;Data!C387&amp;"',"</f>
        <v>'./sch/passive.SchLib',</v>
      </c>
      <c r="E387" t="str">
        <f>"'"&amp;Data!D387&amp;"',"</f>
        <v>'LCN1206',</v>
      </c>
      <c r="F387" t="str">
        <f>"'"&amp;Data!E387&amp;"',"</f>
        <v>'./pcb/YageoLCNSeries.PcbLib',</v>
      </c>
      <c r="G387" t="str">
        <f>"'"&amp;Data!F387&amp;"',"</f>
        <v>'330nH',</v>
      </c>
      <c r="H387" t="str">
        <f>"'"&amp;Data!G387&amp;"',"</f>
        <v>'±10%',</v>
      </c>
      <c r="I387" t="str">
        <f>"'"&amp;Data!H387&amp;"',"</f>
        <v>'https://www.promelec.ru/pdf/LCN-Series.pdf',</v>
      </c>
      <c r="J387" t="str">
        <f>"'"&amp;Data!I387&amp;"',"</f>
        <v>'Datasheet',</v>
      </c>
      <c r="K387" t="str">
        <f>"'"&amp;Data!J387&amp;"',"</f>
        <v>'1206',</v>
      </c>
      <c r="L387" t="str">
        <f>"'"&amp;Data!K387&amp;"',"</f>
        <v>'Yageo',</v>
      </c>
      <c r="M387" t="str">
        <f>"'"&amp;Data!L387&amp;"',"</f>
        <v>'SMD катушка индуктивности',</v>
      </c>
      <c r="N387" t="str">
        <f>"'"&amp;Data!M387&amp;"',"</f>
        <v>'',</v>
      </c>
      <c r="O387" t="str">
        <f>"'"&amp;Data!N387&amp;"');"</f>
        <v>'Промэлектроника');</v>
      </c>
      <c r="P387" t="str">
        <f t="shared" ref="P387:P450" si="6">CONCATENATE(A387,B387,C387,D387,E387,F387,G387,H387,I387,J387,K387,L387,M387,N387,O387)</f>
        <v>INSERT INTO 'InductSMD'('PartNumber','Library Ref','Library Path','Footprint Ref','Footprint Path','Value','Tolerance','ComponentLink1URL','ComponentLink1Description','Package','Manufacturer','Note','Price','Supplier') VALUES ('LCN1206T-R33K','Inductor','./sch/passive.SchLib','LCN1206','./pcb/YageoLCNSeries.PcbLib','330nH','±10%','https://www.promelec.ru/pdf/LCN-Series.pdf','Datasheet','1206','Yageo','SMD катушка индуктивности','','Промэлектроника');</v>
      </c>
    </row>
    <row r="388" spans="1:16" x14ac:dyDescent="0.25">
      <c r="A388" t="s">
        <v>38</v>
      </c>
      <c r="B388" t="str">
        <f>"'"&amp;Data!A388&amp;"',"</f>
        <v>'LCN1206T-R39G',</v>
      </c>
      <c r="C388" t="str">
        <f>"'"&amp;Data!B388&amp;"',"</f>
        <v>'Inductor',</v>
      </c>
      <c r="D388" t="str">
        <f>"'"&amp;Data!C388&amp;"',"</f>
        <v>'./sch/passive.SchLib',</v>
      </c>
      <c r="E388" t="str">
        <f>"'"&amp;Data!D388&amp;"',"</f>
        <v>'LCN1206',</v>
      </c>
      <c r="F388" t="str">
        <f>"'"&amp;Data!E388&amp;"',"</f>
        <v>'./pcb/YageoLCNSeries.PcbLib',</v>
      </c>
      <c r="G388" t="str">
        <f>"'"&amp;Data!F388&amp;"',"</f>
        <v>'390nH',</v>
      </c>
      <c r="H388" t="str">
        <f>"'"&amp;Data!G388&amp;"',"</f>
        <v>'±2%',</v>
      </c>
      <c r="I388" t="str">
        <f>"'"&amp;Data!H388&amp;"',"</f>
        <v>'https://www.promelec.ru/pdf/LCN-Series.pdf',</v>
      </c>
      <c r="J388" t="str">
        <f>"'"&amp;Data!I388&amp;"',"</f>
        <v>'Datasheet',</v>
      </c>
      <c r="K388" t="str">
        <f>"'"&amp;Data!J388&amp;"',"</f>
        <v>'1206',</v>
      </c>
      <c r="L388" t="str">
        <f>"'"&amp;Data!K388&amp;"',"</f>
        <v>'Yageo',</v>
      </c>
      <c r="M388" t="str">
        <f>"'"&amp;Data!L388&amp;"',"</f>
        <v>'SMD катушка индуктивности',</v>
      </c>
      <c r="N388" t="str">
        <f>"'"&amp;Data!M388&amp;"',"</f>
        <v>'',</v>
      </c>
      <c r="O388" t="str">
        <f>"'"&amp;Data!N388&amp;"');"</f>
        <v>'Промэлектроника');</v>
      </c>
      <c r="P388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('LCN1206T-R39G','Inductor','./sch/passive.SchLib','LCN1206','./pcb/YageoLCNSeries.PcbLib','390nH','±2%','https://www.promelec.ru/pdf/LCN-Series.pdf','Datasheet','1206','Yageo','SMD катушка индуктивности','','Промэлектроника');</v>
      </c>
    </row>
    <row r="389" spans="1:16" x14ac:dyDescent="0.25">
      <c r="A389" t="s">
        <v>38</v>
      </c>
      <c r="B389" t="str">
        <f>"'"&amp;Data!A389&amp;"',"</f>
        <v>'LCN1206T-R39J',</v>
      </c>
      <c r="C389" t="str">
        <f>"'"&amp;Data!B389&amp;"',"</f>
        <v>'Inductor',</v>
      </c>
      <c r="D389" t="str">
        <f>"'"&amp;Data!C389&amp;"',"</f>
        <v>'./sch/passive.SchLib',</v>
      </c>
      <c r="E389" t="str">
        <f>"'"&amp;Data!D389&amp;"',"</f>
        <v>'LCN1206',</v>
      </c>
      <c r="F389" t="str">
        <f>"'"&amp;Data!E389&amp;"',"</f>
        <v>'./pcb/YageoLCNSeries.PcbLib',</v>
      </c>
      <c r="G389" t="str">
        <f>"'"&amp;Data!F389&amp;"',"</f>
        <v>'390nH',</v>
      </c>
      <c r="H389" t="str">
        <f>"'"&amp;Data!G389&amp;"',"</f>
        <v>'±5%',</v>
      </c>
      <c r="I389" t="str">
        <f>"'"&amp;Data!H389&amp;"',"</f>
        <v>'https://www.promelec.ru/pdf/LCN-Series.pdf',</v>
      </c>
      <c r="J389" t="str">
        <f>"'"&amp;Data!I389&amp;"',"</f>
        <v>'Datasheet',</v>
      </c>
      <c r="K389" t="str">
        <f>"'"&amp;Data!J389&amp;"',"</f>
        <v>'1206',</v>
      </c>
      <c r="L389" t="str">
        <f>"'"&amp;Data!K389&amp;"',"</f>
        <v>'Yageo',</v>
      </c>
      <c r="M389" t="str">
        <f>"'"&amp;Data!L389&amp;"',"</f>
        <v>'SMD катушка индуктивности',</v>
      </c>
      <c r="N389" t="str">
        <f>"'"&amp;Data!M389&amp;"',"</f>
        <v>'',</v>
      </c>
      <c r="O389" t="str">
        <f>"'"&amp;Data!N389&amp;"');"</f>
        <v>'Промэлектроника');</v>
      </c>
      <c r="P389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('LCN1206T-R39J','Inductor','./sch/passive.SchLib','LCN1206','./pcb/YageoLCNSeries.PcbLib','390nH','±5%','https://www.promelec.ru/pdf/LCN-Series.pdf','Datasheet','1206','Yageo','SMD катушка индуктивности','','Промэлектроника');</v>
      </c>
    </row>
    <row r="390" spans="1:16" x14ac:dyDescent="0.25">
      <c r="A390" t="s">
        <v>38</v>
      </c>
      <c r="B390" t="str">
        <f>"'"&amp;Data!A390&amp;"',"</f>
        <v>'LCN1206T-R39K',</v>
      </c>
      <c r="C390" t="str">
        <f>"'"&amp;Data!B390&amp;"',"</f>
        <v>'Inductor',</v>
      </c>
      <c r="D390" t="str">
        <f>"'"&amp;Data!C390&amp;"',"</f>
        <v>'./sch/passive.SchLib',</v>
      </c>
      <c r="E390" t="str">
        <f>"'"&amp;Data!D390&amp;"',"</f>
        <v>'LCN1206',</v>
      </c>
      <c r="F390" t="str">
        <f>"'"&amp;Data!E390&amp;"',"</f>
        <v>'./pcb/YageoLCNSeries.PcbLib',</v>
      </c>
      <c r="G390" t="str">
        <f>"'"&amp;Data!F390&amp;"',"</f>
        <v>'390nH',</v>
      </c>
      <c r="H390" t="str">
        <f>"'"&amp;Data!G390&amp;"',"</f>
        <v>'±10%',</v>
      </c>
      <c r="I390" t="str">
        <f>"'"&amp;Data!H390&amp;"',"</f>
        <v>'https://www.promelec.ru/pdf/LCN-Series.pdf',</v>
      </c>
      <c r="J390" t="str">
        <f>"'"&amp;Data!I390&amp;"',"</f>
        <v>'Datasheet',</v>
      </c>
      <c r="K390" t="str">
        <f>"'"&amp;Data!J390&amp;"',"</f>
        <v>'1206',</v>
      </c>
      <c r="L390" t="str">
        <f>"'"&amp;Data!K390&amp;"',"</f>
        <v>'Yageo',</v>
      </c>
      <c r="M390" t="str">
        <f>"'"&amp;Data!L390&amp;"',"</f>
        <v>'SMD катушка индуктивности',</v>
      </c>
      <c r="N390" t="str">
        <f>"'"&amp;Data!M390&amp;"',"</f>
        <v>'',</v>
      </c>
      <c r="O390" t="str">
        <f>"'"&amp;Data!N390&amp;"');"</f>
        <v>'Промэлектроника');</v>
      </c>
      <c r="P390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('LCN1206T-R39K','Inductor','./sch/passive.SchLib','LCN1206','./pcb/YageoLCNSeries.PcbLib','390nH','±10%','https://www.promelec.ru/pdf/LCN-Series.pdf','Datasheet','1206','Yageo','SMD катушка индуктивности','','Промэлектроника');</v>
      </c>
    </row>
    <row r="391" spans="1:16" x14ac:dyDescent="0.25">
      <c r="A391" t="s">
        <v>38</v>
      </c>
      <c r="B391" t="str">
        <f>"'"&amp;Data!A391&amp;"',"</f>
        <v>'LCN1206T-R47G',</v>
      </c>
      <c r="C391" t="str">
        <f>"'"&amp;Data!B391&amp;"',"</f>
        <v>'Inductor',</v>
      </c>
      <c r="D391" t="str">
        <f>"'"&amp;Data!C391&amp;"',"</f>
        <v>'./sch/passive.SchLib',</v>
      </c>
      <c r="E391" t="str">
        <f>"'"&amp;Data!D391&amp;"',"</f>
        <v>'LCN1206',</v>
      </c>
      <c r="F391" t="str">
        <f>"'"&amp;Data!E391&amp;"',"</f>
        <v>'./pcb/YageoLCNSeries.PcbLib',</v>
      </c>
      <c r="G391" t="str">
        <f>"'"&amp;Data!F391&amp;"',"</f>
        <v>'470nH',</v>
      </c>
      <c r="H391" t="str">
        <f>"'"&amp;Data!G391&amp;"',"</f>
        <v>'±2%',</v>
      </c>
      <c r="I391" t="str">
        <f>"'"&amp;Data!H391&amp;"',"</f>
        <v>'https://www.promelec.ru/pdf/LCN-Series.pdf',</v>
      </c>
      <c r="J391" t="str">
        <f>"'"&amp;Data!I391&amp;"',"</f>
        <v>'Datasheet',</v>
      </c>
      <c r="K391" t="str">
        <f>"'"&amp;Data!J391&amp;"',"</f>
        <v>'1206',</v>
      </c>
      <c r="L391" t="str">
        <f>"'"&amp;Data!K391&amp;"',"</f>
        <v>'Yageo',</v>
      </c>
      <c r="M391" t="str">
        <f>"'"&amp;Data!L391&amp;"',"</f>
        <v>'SMD катушка индуктивности',</v>
      </c>
      <c r="N391" t="str">
        <f>"'"&amp;Data!M391&amp;"',"</f>
        <v>'',</v>
      </c>
      <c r="O391" t="str">
        <f>"'"&amp;Data!N391&amp;"');"</f>
        <v>'Промэлектроника');</v>
      </c>
      <c r="P391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('LCN1206T-R47G','Inductor','./sch/passive.SchLib','LCN1206','./pcb/YageoLCNSeries.PcbLib','470nH','±2%','https://www.promelec.ru/pdf/LCN-Series.pdf','Datasheet','1206','Yageo','SMD катушка индуктивности','','Промэлектроника');</v>
      </c>
    </row>
    <row r="392" spans="1:16" x14ac:dyDescent="0.25">
      <c r="A392" t="s">
        <v>38</v>
      </c>
      <c r="B392" t="str">
        <f>"'"&amp;Data!A392&amp;"',"</f>
        <v>'LCN1206T-R47J',</v>
      </c>
      <c r="C392" t="str">
        <f>"'"&amp;Data!B392&amp;"',"</f>
        <v>'Inductor',</v>
      </c>
      <c r="D392" t="str">
        <f>"'"&amp;Data!C392&amp;"',"</f>
        <v>'./sch/passive.SchLib',</v>
      </c>
      <c r="E392" t="str">
        <f>"'"&amp;Data!D392&amp;"',"</f>
        <v>'LCN1206',</v>
      </c>
      <c r="F392" t="str">
        <f>"'"&amp;Data!E392&amp;"',"</f>
        <v>'./pcb/YageoLCNSeries.PcbLib',</v>
      </c>
      <c r="G392" t="str">
        <f>"'"&amp;Data!F392&amp;"',"</f>
        <v>'470nH',</v>
      </c>
      <c r="H392" t="str">
        <f>"'"&amp;Data!G392&amp;"',"</f>
        <v>'±5%',</v>
      </c>
      <c r="I392" t="str">
        <f>"'"&amp;Data!H392&amp;"',"</f>
        <v>'https://www.promelec.ru/pdf/LCN-Series.pdf',</v>
      </c>
      <c r="J392" t="str">
        <f>"'"&amp;Data!I392&amp;"',"</f>
        <v>'Datasheet',</v>
      </c>
      <c r="K392" t="str">
        <f>"'"&amp;Data!J392&amp;"',"</f>
        <v>'1206',</v>
      </c>
      <c r="L392" t="str">
        <f>"'"&amp;Data!K392&amp;"',"</f>
        <v>'Yageo',</v>
      </c>
      <c r="M392" t="str">
        <f>"'"&amp;Data!L392&amp;"',"</f>
        <v>'SMD катушка индуктивности',</v>
      </c>
      <c r="N392" t="str">
        <f>"'"&amp;Data!M392&amp;"',"</f>
        <v>'',</v>
      </c>
      <c r="O392" t="str">
        <f>"'"&amp;Data!N392&amp;"');"</f>
        <v>'Промэлектроника');</v>
      </c>
      <c r="P392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('LCN1206T-R47J','Inductor','./sch/passive.SchLib','LCN1206','./pcb/YageoLCNSeries.PcbLib','470nH','±5%','https://www.promelec.ru/pdf/LCN-Series.pdf','Datasheet','1206','Yageo','SMD катушка индуктивности','','Промэлектроника');</v>
      </c>
    </row>
    <row r="393" spans="1:16" x14ac:dyDescent="0.25">
      <c r="A393" t="s">
        <v>38</v>
      </c>
      <c r="B393" t="str">
        <f>"'"&amp;Data!A393&amp;"',"</f>
        <v>'LCN1206T-R47K',</v>
      </c>
      <c r="C393" t="str">
        <f>"'"&amp;Data!B393&amp;"',"</f>
        <v>'Inductor',</v>
      </c>
      <c r="D393" t="str">
        <f>"'"&amp;Data!C393&amp;"',"</f>
        <v>'./sch/passive.SchLib',</v>
      </c>
      <c r="E393" t="str">
        <f>"'"&amp;Data!D393&amp;"',"</f>
        <v>'LCN1206',</v>
      </c>
      <c r="F393" t="str">
        <f>"'"&amp;Data!E393&amp;"',"</f>
        <v>'./pcb/YageoLCNSeries.PcbLib',</v>
      </c>
      <c r="G393" t="str">
        <f>"'"&amp;Data!F393&amp;"',"</f>
        <v>'470nH',</v>
      </c>
      <c r="H393" t="str">
        <f>"'"&amp;Data!G393&amp;"',"</f>
        <v>'±10%',</v>
      </c>
      <c r="I393" t="str">
        <f>"'"&amp;Data!H393&amp;"',"</f>
        <v>'https://www.promelec.ru/pdf/LCN-Series.pdf',</v>
      </c>
      <c r="J393" t="str">
        <f>"'"&amp;Data!I393&amp;"',"</f>
        <v>'Datasheet',</v>
      </c>
      <c r="K393" t="str">
        <f>"'"&amp;Data!J393&amp;"',"</f>
        <v>'1206',</v>
      </c>
      <c r="L393" t="str">
        <f>"'"&amp;Data!K393&amp;"',"</f>
        <v>'Yageo',</v>
      </c>
      <c r="M393" t="str">
        <f>"'"&amp;Data!L393&amp;"',"</f>
        <v>'SMD катушка индуктивности',</v>
      </c>
      <c r="N393" t="str">
        <f>"'"&amp;Data!M393&amp;"',"</f>
        <v>'',</v>
      </c>
      <c r="O393" t="str">
        <f>"'"&amp;Data!N393&amp;"');"</f>
        <v>'Промэлектроника');</v>
      </c>
      <c r="P393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('LCN1206T-R47K','Inductor','./sch/passive.SchLib','LCN1206','./pcb/YageoLCNSeries.PcbLib','470nH','±10%','https://www.promelec.ru/pdf/LCN-Series.pdf','Datasheet','1206','Yageo','SMD катушка индуктивности','','Промэлектроника');</v>
      </c>
    </row>
    <row r="394" spans="1:16" x14ac:dyDescent="0.25">
      <c r="A394" t="s">
        <v>38</v>
      </c>
      <c r="B394" t="str">
        <f>"'"&amp;Data!A394&amp;"',"</f>
        <v>'LCN1206T-R56G',</v>
      </c>
      <c r="C394" t="str">
        <f>"'"&amp;Data!B394&amp;"',"</f>
        <v>'Inductor',</v>
      </c>
      <c r="D394" t="str">
        <f>"'"&amp;Data!C394&amp;"',"</f>
        <v>'./sch/passive.SchLib',</v>
      </c>
      <c r="E394" t="str">
        <f>"'"&amp;Data!D394&amp;"',"</f>
        <v>'LCN1206',</v>
      </c>
      <c r="F394" t="str">
        <f>"'"&amp;Data!E394&amp;"',"</f>
        <v>'./pcb/YageoLCNSeries.PcbLib',</v>
      </c>
      <c r="G394" t="str">
        <f>"'"&amp;Data!F394&amp;"',"</f>
        <v>'560nH',</v>
      </c>
      <c r="H394" t="str">
        <f>"'"&amp;Data!G394&amp;"',"</f>
        <v>'±2%',</v>
      </c>
      <c r="I394" t="str">
        <f>"'"&amp;Data!H394&amp;"',"</f>
        <v>'https://www.promelec.ru/pdf/LCN-Series.pdf',</v>
      </c>
      <c r="J394" t="str">
        <f>"'"&amp;Data!I394&amp;"',"</f>
        <v>'Datasheet',</v>
      </c>
      <c r="K394" t="str">
        <f>"'"&amp;Data!J394&amp;"',"</f>
        <v>'1206',</v>
      </c>
      <c r="L394" t="str">
        <f>"'"&amp;Data!K394&amp;"',"</f>
        <v>'Yageo',</v>
      </c>
      <c r="M394" t="str">
        <f>"'"&amp;Data!L394&amp;"',"</f>
        <v>'SMD катушка индуктивности',</v>
      </c>
      <c r="N394" t="str">
        <f>"'"&amp;Data!M394&amp;"',"</f>
        <v>'',</v>
      </c>
      <c r="O394" t="str">
        <f>"'"&amp;Data!N394&amp;"');"</f>
        <v>'Промэлектроника');</v>
      </c>
      <c r="P394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('LCN1206T-R56G','Inductor','./sch/passive.SchLib','LCN1206','./pcb/YageoLCNSeries.PcbLib','560nH','±2%','https://www.promelec.ru/pdf/LCN-Series.pdf','Datasheet','1206','Yageo','SMD катушка индуктивности','','Промэлектроника');</v>
      </c>
    </row>
    <row r="395" spans="1:16" x14ac:dyDescent="0.25">
      <c r="A395" t="s">
        <v>38</v>
      </c>
      <c r="B395" t="str">
        <f>"'"&amp;Data!A395&amp;"',"</f>
        <v>'LCN1206T-R56J',</v>
      </c>
      <c r="C395" t="str">
        <f>"'"&amp;Data!B395&amp;"',"</f>
        <v>'Inductor',</v>
      </c>
      <c r="D395" t="str">
        <f>"'"&amp;Data!C395&amp;"',"</f>
        <v>'./sch/passive.SchLib',</v>
      </c>
      <c r="E395" t="str">
        <f>"'"&amp;Data!D395&amp;"',"</f>
        <v>'LCN1206',</v>
      </c>
      <c r="F395" t="str">
        <f>"'"&amp;Data!E395&amp;"',"</f>
        <v>'./pcb/YageoLCNSeries.PcbLib',</v>
      </c>
      <c r="G395" t="str">
        <f>"'"&amp;Data!F395&amp;"',"</f>
        <v>'560nH',</v>
      </c>
      <c r="H395" t="str">
        <f>"'"&amp;Data!G395&amp;"',"</f>
        <v>'±5%',</v>
      </c>
      <c r="I395" t="str">
        <f>"'"&amp;Data!H395&amp;"',"</f>
        <v>'https://www.promelec.ru/pdf/LCN-Series.pdf',</v>
      </c>
      <c r="J395" t="str">
        <f>"'"&amp;Data!I395&amp;"',"</f>
        <v>'Datasheet',</v>
      </c>
      <c r="K395" t="str">
        <f>"'"&amp;Data!J395&amp;"',"</f>
        <v>'1206',</v>
      </c>
      <c r="L395" t="str">
        <f>"'"&amp;Data!K395&amp;"',"</f>
        <v>'Yageo',</v>
      </c>
      <c r="M395" t="str">
        <f>"'"&amp;Data!L395&amp;"',"</f>
        <v>'SMD катушка индуктивности',</v>
      </c>
      <c r="N395" t="str">
        <f>"'"&amp;Data!M395&amp;"',"</f>
        <v>'',</v>
      </c>
      <c r="O395" t="str">
        <f>"'"&amp;Data!N395&amp;"');"</f>
        <v>'Промэлектроника');</v>
      </c>
      <c r="P395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('LCN1206T-R56J','Inductor','./sch/passive.SchLib','LCN1206','./pcb/YageoLCNSeries.PcbLib','560nH','±5%','https://www.promelec.ru/pdf/LCN-Series.pdf','Datasheet','1206','Yageo','SMD катушка индуктивности','','Промэлектроника');</v>
      </c>
    </row>
    <row r="396" spans="1:16" x14ac:dyDescent="0.25">
      <c r="A396" t="s">
        <v>38</v>
      </c>
      <c r="B396" t="str">
        <f>"'"&amp;Data!A396&amp;"',"</f>
        <v>'LCN1206T-R56K',</v>
      </c>
      <c r="C396" t="str">
        <f>"'"&amp;Data!B396&amp;"',"</f>
        <v>'Inductor',</v>
      </c>
      <c r="D396" t="str">
        <f>"'"&amp;Data!C396&amp;"',"</f>
        <v>'./sch/passive.SchLib',</v>
      </c>
      <c r="E396" t="str">
        <f>"'"&amp;Data!D396&amp;"',"</f>
        <v>'LCN1206',</v>
      </c>
      <c r="F396" t="str">
        <f>"'"&amp;Data!E396&amp;"',"</f>
        <v>'./pcb/YageoLCNSeries.PcbLib',</v>
      </c>
      <c r="G396" t="str">
        <f>"'"&amp;Data!F396&amp;"',"</f>
        <v>'560nH',</v>
      </c>
      <c r="H396" t="str">
        <f>"'"&amp;Data!G396&amp;"',"</f>
        <v>'±10%',</v>
      </c>
      <c r="I396" t="str">
        <f>"'"&amp;Data!H396&amp;"',"</f>
        <v>'https://www.promelec.ru/pdf/LCN-Series.pdf',</v>
      </c>
      <c r="J396" t="str">
        <f>"'"&amp;Data!I396&amp;"',"</f>
        <v>'Datasheet',</v>
      </c>
      <c r="K396" t="str">
        <f>"'"&amp;Data!J396&amp;"',"</f>
        <v>'1206',</v>
      </c>
      <c r="L396" t="str">
        <f>"'"&amp;Data!K396&amp;"',"</f>
        <v>'Yageo',</v>
      </c>
      <c r="M396" t="str">
        <f>"'"&amp;Data!L396&amp;"',"</f>
        <v>'SMD катушка индуктивности',</v>
      </c>
      <c r="N396" t="str">
        <f>"'"&amp;Data!M396&amp;"',"</f>
        <v>'',</v>
      </c>
      <c r="O396" t="str">
        <f>"'"&amp;Data!N396&amp;"');"</f>
        <v>'Промэлектроника');</v>
      </c>
      <c r="P396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('LCN1206T-R56K','Inductor','./sch/passive.SchLib','LCN1206','./pcb/YageoLCNSeries.PcbLib','560nH','±10%','https://www.promelec.ru/pdf/LCN-Series.pdf','Datasheet','1206','Yageo','SMD катушка индуктивности','','Промэлектроника');</v>
      </c>
    </row>
    <row r="397" spans="1:16" x14ac:dyDescent="0.25">
      <c r="A397" t="s">
        <v>38</v>
      </c>
      <c r="B397" t="str">
        <f>"'"&amp;Data!A397&amp;"',"</f>
        <v>'LCN1206T-R62G',</v>
      </c>
      <c r="C397" t="str">
        <f>"'"&amp;Data!B397&amp;"',"</f>
        <v>'Inductor',</v>
      </c>
      <c r="D397" t="str">
        <f>"'"&amp;Data!C397&amp;"',"</f>
        <v>'./sch/passive.SchLib',</v>
      </c>
      <c r="E397" t="str">
        <f>"'"&amp;Data!D397&amp;"',"</f>
        <v>'LCN1206',</v>
      </c>
      <c r="F397" t="str">
        <f>"'"&amp;Data!E397&amp;"',"</f>
        <v>'./pcb/YageoLCNSeries.PcbLib',</v>
      </c>
      <c r="G397" t="str">
        <f>"'"&amp;Data!F397&amp;"',"</f>
        <v>'620nH',</v>
      </c>
      <c r="H397" t="str">
        <f>"'"&amp;Data!G397&amp;"',"</f>
        <v>'±2%',</v>
      </c>
      <c r="I397" t="str">
        <f>"'"&amp;Data!H397&amp;"',"</f>
        <v>'https://www.promelec.ru/pdf/LCN-Series.pdf',</v>
      </c>
      <c r="J397" t="str">
        <f>"'"&amp;Data!I397&amp;"',"</f>
        <v>'Datasheet',</v>
      </c>
      <c r="K397" t="str">
        <f>"'"&amp;Data!J397&amp;"',"</f>
        <v>'1206',</v>
      </c>
      <c r="L397" t="str">
        <f>"'"&amp;Data!K397&amp;"',"</f>
        <v>'Yageo',</v>
      </c>
      <c r="M397" t="str">
        <f>"'"&amp;Data!L397&amp;"',"</f>
        <v>'SMD катушка индуктивности',</v>
      </c>
      <c r="N397" t="str">
        <f>"'"&amp;Data!M397&amp;"',"</f>
        <v>'',</v>
      </c>
      <c r="O397" t="str">
        <f>"'"&amp;Data!N397&amp;"');"</f>
        <v>'Промэлектроника');</v>
      </c>
      <c r="P397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('LCN1206T-R62G','Inductor','./sch/passive.SchLib','LCN1206','./pcb/YageoLCNSeries.PcbLib','620nH','±2%','https://www.promelec.ru/pdf/LCN-Series.pdf','Datasheet','1206','Yageo','SMD катушка индуктивности','','Промэлектроника');</v>
      </c>
    </row>
    <row r="398" spans="1:16" x14ac:dyDescent="0.25">
      <c r="A398" t="s">
        <v>38</v>
      </c>
      <c r="B398" t="str">
        <f>"'"&amp;Data!A398&amp;"',"</f>
        <v>'LCN1206T-R62J',</v>
      </c>
      <c r="C398" t="str">
        <f>"'"&amp;Data!B398&amp;"',"</f>
        <v>'Inductor',</v>
      </c>
      <c r="D398" t="str">
        <f>"'"&amp;Data!C398&amp;"',"</f>
        <v>'./sch/passive.SchLib',</v>
      </c>
      <c r="E398" t="str">
        <f>"'"&amp;Data!D398&amp;"',"</f>
        <v>'LCN1206',</v>
      </c>
      <c r="F398" t="str">
        <f>"'"&amp;Data!E398&amp;"',"</f>
        <v>'./pcb/YageoLCNSeries.PcbLib',</v>
      </c>
      <c r="G398" t="str">
        <f>"'"&amp;Data!F398&amp;"',"</f>
        <v>'620nH',</v>
      </c>
      <c r="H398" t="str">
        <f>"'"&amp;Data!G398&amp;"',"</f>
        <v>'±5%',</v>
      </c>
      <c r="I398" t="str">
        <f>"'"&amp;Data!H398&amp;"',"</f>
        <v>'https://www.promelec.ru/pdf/LCN-Series.pdf',</v>
      </c>
      <c r="J398" t="str">
        <f>"'"&amp;Data!I398&amp;"',"</f>
        <v>'Datasheet',</v>
      </c>
      <c r="K398" t="str">
        <f>"'"&amp;Data!J398&amp;"',"</f>
        <v>'1206',</v>
      </c>
      <c r="L398" t="str">
        <f>"'"&amp;Data!K398&amp;"',"</f>
        <v>'Yageo',</v>
      </c>
      <c r="M398" t="str">
        <f>"'"&amp;Data!L398&amp;"',"</f>
        <v>'SMD катушка индуктивности',</v>
      </c>
      <c r="N398" t="str">
        <f>"'"&amp;Data!M398&amp;"',"</f>
        <v>'',</v>
      </c>
      <c r="O398" t="str">
        <f>"'"&amp;Data!N398&amp;"');"</f>
        <v>'Промэлектроника');</v>
      </c>
      <c r="P398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('LCN1206T-R62J','Inductor','./sch/passive.SchLib','LCN1206','./pcb/YageoLCNSeries.PcbLib','620nH','±5%','https://www.promelec.ru/pdf/LCN-Series.pdf','Datasheet','1206','Yageo','SMD катушка индуктивности','','Промэлектроника');</v>
      </c>
    </row>
    <row r="399" spans="1:16" x14ac:dyDescent="0.25">
      <c r="A399" t="s">
        <v>38</v>
      </c>
      <c r="B399" t="str">
        <f>"'"&amp;Data!A399&amp;"',"</f>
        <v>'LCN1206T-R62K',</v>
      </c>
      <c r="C399" t="str">
        <f>"'"&amp;Data!B399&amp;"',"</f>
        <v>'Inductor',</v>
      </c>
      <c r="D399" t="str">
        <f>"'"&amp;Data!C399&amp;"',"</f>
        <v>'./sch/passive.SchLib',</v>
      </c>
      <c r="E399" t="str">
        <f>"'"&amp;Data!D399&amp;"',"</f>
        <v>'LCN1206',</v>
      </c>
      <c r="F399" t="str">
        <f>"'"&amp;Data!E399&amp;"',"</f>
        <v>'./pcb/YageoLCNSeries.PcbLib',</v>
      </c>
      <c r="G399" t="str">
        <f>"'"&amp;Data!F399&amp;"',"</f>
        <v>'620nH',</v>
      </c>
      <c r="H399" t="str">
        <f>"'"&amp;Data!G399&amp;"',"</f>
        <v>'±10%',</v>
      </c>
      <c r="I399" t="str">
        <f>"'"&amp;Data!H399&amp;"',"</f>
        <v>'https://www.promelec.ru/pdf/LCN-Series.pdf',</v>
      </c>
      <c r="J399" t="str">
        <f>"'"&amp;Data!I399&amp;"',"</f>
        <v>'Datasheet',</v>
      </c>
      <c r="K399" t="str">
        <f>"'"&amp;Data!J399&amp;"',"</f>
        <v>'1206',</v>
      </c>
      <c r="L399" t="str">
        <f>"'"&amp;Data!K399&amp;"',"</f>
        <v>'Yageo',</v>
      </c>
      <c r="M399" t="str">
        <f>"'"&amp;Data!L399&amp;"',"</f>
        <v>'SMD катушка индуктивности',</v>
      </c>
      <c r="N399" t="str">
        <f>"'"&amp;Data!M399&amp;"',"</f>
        <v>'',</v>
      </c>
      <c r="O399" t="str">
        <f>"'"&amp;Data!N399&amp;"');"</f>
        <v>'Промэлектроника');</v>
      </c>
      <c r="P399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('LCN1206T-R62K','Inductor','./sch/passive.SchLib','LCN1206','./pcb/YageoLCNSeries.PcbLib','620nH','±10%','https://www.promelec.ru/pdf/LCN-Series.pdf','Datasheet','1206','Yageo','SMD катушка индуктивности','','Промэлектроника');</v>
      </c>
    </row>
    <row r="400" spans="1:16" x14ac:dyDescent="0.25">
      <c r="A400" t="s">
        <v>38</v>
      </c>
      <c r="B400" t="str">
        <f>"'"&amp;Data!A400&amp;"',"</f>
        <v>'LCN1206T-R68G',</v>
      </c>
      <c r="C400" t="str">
        <f>"'"&amp;Data!B400&amp;"',"</f>
        <v>'Inductor',</v>
      </c>
      <c r="D400" t="str">
        <f>"'"&amp;Data!C400&amp;"',"</f>
        <v>'./sch/passive.SchLib',</v>
      </c>
      <c r="E400" t="str">
        <f>"'"&amp;Data!D400&amp;"',"</f>
        <v>'LCN1206',</v>
      </c>
      <c r="F400" t="str">
        <f>"'"&amp;Data!E400&amp;"',"</f>
        <v>'./pcb/YageoLCNSeries.PcbLib',</v>
      </c>
      <c r="G400" t="str">
        <f>"'"&amp;Data!F400&amp;"',"</f>
        <v>'680nH',</v>
      </c>
      <c r="H400" t="str">
        <f>"'"&amp;Data!G400&amp;"',"</f>
        <v>'±2%',</v>
      </c>
      <c r="I400" t="str">
        <f>"'"&amp;Data!H400&amp;"',"</f>
        <v>'https://www.promelec.ru/pdf/LCN-Series.pdf',</v>
      </c>
      <c r="J400" t="str">
        <f>"'"&amp;Data!I400&amp;"',"</f>
        <v>'Datasheet',</v>
      </c>
      <c r="K400" t="str">
        <f>"'"&amp;Data!J400&amp;"',"</f>
        <v>'1206',</v>
      </c>
      <c r="L400" t="str">
        <f>"'"&amp;Data!K400&amp;"',"</f>
        <v>'Yageo',</v>
      </c>
      <c r="M400" t="str">
        <f>"'"&amp;Data!L400&amp;"',"</f>
        <v>'SMD катушка индуктивности',</v>
      </c>
      <c r="N400" t="str">
        <f>"'"&amp;Data!M400&amp;"',"</f>
        <v>'',</v>
      </c>
      <c r="O400" t="str">
        <f>"'"&amp;Data!N400&amp;"');"</f>
        <v>'Промэлектроника');</v>
      </c>
      <c r="P400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('LCN1206T-R68G','Inductor','./sch/passive.SchLib','LCN1206','./pcb/YageoLCNSeries.PcbLib','680nH','±2%','https://www.promelec.ru/pdf/LCN-Series.pdf','Datasheet','1206','Yageo','SMD катушка индуктивности','','Промэлектроника');</v>
      </c>
    </row>
    <row r="401" spans="1:16" x14ac:dyDescent="0.25">
      <c r="A401" t="s">
        <v>38</v>
      </c>
      <c r="B401" t="str">
        <f>"'"&amp;Data!A401&amp;"',"</f>
        <v>'LCN1206T-R68J',</v>
      </c>
      <c r="C401" t="str">
        <f>"'"&amp;Data!B401&amp;"',"</f>
        <v>'Inductor',</v>
      </c>
      <c r="D401" t="str">
        <f>"'"&amp;Data!C401&amp;"',"</f>
        <v>'./sch/passive.SchLib',</v>
      </c>
      <c r="E401" t="str">
        <f>"'"&amp;Data!D401&amp;"',"</f>
        <v>'LCN1206',</v>
      </c>
      <c r="F401" t="str">
        <f>"'"&amp;Data!E401&amp;"',"</f>
        <v>'./pcb/YageoLCNSeries.PcbLib',</v>
      </c>
      <c r="G401" t="str">
        <f>"'"&amp;Data!F401&amp;"',"</f>
        <v>'680nH',</v>
      </c>
      <c r="H401" t="str">
        <f>"'"&amp;Data!G401&amp;"',"</f>
        <v>'±5%',</v>
      </c>
      <c r="I401" t="str">
        <f>"'"&amp;Data!H401&amp;"',"</f>
        <v>'https://www.promelec.ru/pdf/LCN-Series.pdf',</v>
      </c>
      <c r="J401" t="str">
        <f>"'"&amp;Data!I401&amp;"',"</f>
        <v>'Datasheet',</v>
      </c>
      <c r="K401" t="str">
        <f>"'"&amp;Data!J401&amp;"',"</f>
        <v>'1206',</v>
      </c>
      <c r="L401" t="str">
        <f>"'"&amp;Data!K401&amp;"',"</f>
        <v>'Yageo',</v>
      </c>
      <c r="M401" t="str">
        <f>"'"&amp;Data!L401&amp;"',"</f>
        <v>'SMD катушка индуктивности',</v>
      </c>
      <c r="N401" t="str">
        <f>"'"&amp;Data!M401&amp;"',"</f>
        <v>'',</v>
      </c>
      <c r="O401" t="str">
        <f>"'"&amp;Data!N401&amp;"');"</f>
        <v>'Промэлектроника');</v>
      </c>
      <c r="P401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('LCN1206T-R68J','Inductor','./sch/passive.SchLib','LCN1206','./pcb/YageoLCNSeries.PcbLib','680nH','±5%','https://www.promelec.ru/pdf/LCN-Series.pdf','Datasheet','1206','Yageo','SMD катушка индуктивности','','Промэлектроника');</v>
      </c>
    </row>
    <row r="402" spans="1:16" x14ac:dyDescent="0.25">
      <c r="A402" t="s">
        <v>38</v>
      </c>
      <c r="B402" t="str">
        <f>"'"&amp;Data!A402&amp;"',"</f>
        <v>'LCN1206T-R68K',</v>
      </c>
      <c r="C402" t="str">
        <f>"'"&amp;Data!B402&amp;"',"</f>
        <v>'Inductor',</v>
      </c>
      <c r="D402" t="str">
        <f>"'"&amp;Data!C402&amp;"',"</f>
        <v>'./sch/passive.SchLib',</v>
      </c>
      <c r="E402" t="str">
        <f>"'"&amp;Data!D402&amp;"',"</f>
        <v>'LCN1206',</v>
      </c>
      <c r="F402" t="str">
        <f>"'"&amp;Data!E402&amp;"',"</f>
        <v>'./pcb/YageoLCNSeries.PcbLib',</v>
      </c>
      <c r="G402" t="str">
        <f>"'"&amp;Data!F402&amp;"',"</f>
        <v>'680nH',</v>
      </c>
      <c r="H402" t="str">
        <f>"'"&amp;Data!G402&amp;"',"</f>
        <v>'±10%',</v>
      </c>
      <c r="I402" t="str">
        <f>"'"&amp;Data!H402&amp;"',"</f>
        <v>'https://www.promelec.ru/pdf/LCN-Series.pdf',</v>
      </c>
      <c r="J402" t="str">
        <f>"'"&amp;Data!I402&amp;"',"</f>
        <v>'Datasheet',</v>
      </c>
      <c r="K402" t="str">
        <f>"'"&amp;Data!J402&amp;"',"</f>
        <v>'1206',</v>
      </c>
      <c r="L402" t="str">
        <f>"'"&amp;Data!K402&amp;"',"</f>
        <v>'Yageo',</v>
      </c>
      <c r="M402" t="str">
        <f>"'"&amp;Data!L402&amp;"',"</f>
        <v>'SMD катушка индуктивности',</v>
      </c>
      <c r="N402" t="str">
        <f>"'"&amp;Data!M402&amp;"',"</f>
        <v>'',</v>
      </c>
      <c r="O402" t="str">
        <f>"'"&amp;Data!N402&amp;"');"</f>
        <v>'Промэлектроника');</v>
      </c>
      <c r="P402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('LCN1206T-R68K','Inductor','./sch/passive.SchLib','LCN1206','./pcb/YageoLCNSeries.PcbLib','680nH','±10%','https://www.promelec.ru/pdf/LCN-Series.pdf','Datasheet','1206','Yageo','SMD катушка индуктивности','','Промэлектроника');</v>
      </c>
    </row>
    <row r="403" spans="1:16" x14ac:dyDescent="0.25">
      <c r="A403" t="s">
        <v>38</v>
      </c>
      <c r="B403" t="str">
        <f>"'"&amp;Data!A403&amp;"',"</f>
        <v>'LCN1206T-R75G',</v>
      </c>
      <c r="C403" t="str">
        <f>"'"&amp;Data!B403&amp;"',"</f>
        <v>'Inductor',</v>
      </c>
      <c r="D403" t="str">
        <f>"'"&amp;Data!C403&amp;"',"</f>
        <v>'./sch/passive.SchLib',</v>
      </c>
      <c r="E403" t="str">
        <f>"'"&amp;Data!D403&amp;"',"</f>
        <v>'LCN1206',</v>
      </c>
      <c r="F403" t="str">
        <f>"'"&amp;Data!E403&amp;"',"</f>
        <v>'./pcb/YageoLCNSeries.PcbLib',</v>
      </c>
      <c r="G403" t="str">
        <f>"'"&amp;Data!F403&amp;"',"</f>
        <v>'750nH',</v>
      </c>
      <c r="H403" t="str">
        <f>"'"&amp;Data!G403&amp;"',"</f>
        <v>'±2%',</v>
      </c>
      <c r="I403" t="str">
        <f>"'"&amp;Data!H403&amp;"',"</f>
        <v>'https://www.promelec.ru/pdf/LCN-Series.pdf',</v>
      </c>
      <c r="J403" t="str">
        <f>"'"&amp;Data!I403&amp;"',"</f>
        <v>'Datasheet',</v>
      </c>
      <c r="K403" t="str">
        <f>"'"&amp;Data!J403&amp;"',"</f>
        <v>'1206',</v>
      </c>
      <c r="L403" t="str">
        <f>"'"&amp;Data!K403&amp;"',"</f>
        <v>'Yageo',</v>
      </c>
      <c r="M403" t="str">
        <f>"'"&amp;Data!L403&amp;"',"</f>
        <v>'SMD катушка индуктивности',</v>
      </c>
      <c r="N403" t="str">
        <f>"'"&amp;Data!M403&amp;"',"</f>
        <v>'',</v>
      </c>
      <c r="O403" t="str">
        <f>"'"&amp;Data!N403&amp;"');"</f>
        <v>'Промэлектроника');</v>
      </c>
      <c r="P403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('LCN1206T-R75G','Inductor','./sch/passive.SchLib','LCN1206','./pcb/YageoLCNSeries.PcbLib','750nH','±2%','https://www.promelec.ru/pdf/LCN-Series.pdf','Datasheet','1206','Yageo','SMD катушка индуктивности','','Промэлектроника');</v>
      </c>
    </row>
    <row r="404" spans="1:16" x14ac:dyDescent="0.25">
      <c r="A404" t="s">
        <v>38</v>
      </c>
      <c r="B404" t="str">
        <f>"'"&amp;Data!A404&amp;"',"</f>
        <v>'LCN1206T-R75J',</v>
      </c>
      <c r="C404" t="str">
        <f>"'"&amp;Data!B404&amp;"',"</f>
        <v>'Inductor',</v>
      </c>
      <c r="D404" t="str">
        <f>"'"&amp;Data!C404&amp;"',"</f>
        <v>'./sch/passive.SchLib',</v>
      </c>
      <c r="E404" t="str">
        <f>"'"&amp;Data!D404&amp;"',"</f>
        <v>'LCN1206',</v>
      </c>
      <c r="F404" t="str">
        <f>"'"&amp;Data!E404&amp;"',"</f>
        <v>'./pcb/YageoLCNSeries.PcbLib',</v>
      </c>
      <c r="G404" t="str">
        <f>"'"&amp;Data!F404&amp;"',"</f>
        <v>'750nH',</v>
      </c>
      <c r="H404" t="str">
        <f>"'"&amp;Data!G404&amp;"',"</f>
        <v>'±5%',</v>
      </c>
      <c r="I404" t="str">
        <f>"'"&amp;Data!H404&amp;"',"</f>
        <v>'https://www.promelec.ru/pdf/LCN-Series.pdf',</v>
      </c>
      <c r="J404" t="str">
        <f>"'"&amp;Data!I404&amp;"',"</f>
        <v>'Datasheet',</v>
      </c>
      <c r="K404" t="str">
        <f>"'"&amp;Data!J404&amp;"',"</f>
        <v>'1206',</v>
      </c>
      <c r="L404" t="str">
        <f>"'"&amp;Data!K404&amp;"',"</f>
        <v>'Yageo',</v>
      </c>
      <c r="M404" t="str">
        <f>"'"&amp;Data!L404&amp;"',"</f>
        <v>'SMD катушка индуктивности',</v>
      </c>
      <c r="N404" t="str">
        <f>"'"&amp;Data!M404&amp;"',"</f>
        <v>'',</v>
      </c>
      <c r="O404" t="str">
        <f>"'"&amp;Data!N404&amp;"');"</f>
        <v>'Промэлектроника');</v>
      </c>
      <c r="P404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('LCN1206T-R75J','Inductor','./sch/passive.SchLib','LCN1206','./pcb/YageoLCNSeries.PcbLib','750nH','±5%','https://www.promelec.ru/pdf/LCN-Series.pdf','Datasheet','1206','Yageo','SMD катушка индуктивности','','Промэлектроника');</v>
      </c>
    </row>
    <row r="405" spans="1:16" x14ac:dyDescent="0.25">
      <c r="A405" t="s">
        <v>38</v>
      </c>
      <c r="B405" t="str">
        <f>"'"&amp;Data!A405&amp;"',"</f>
        <v>'LCN1206T-R75K',</v>
      </c>
      <c r="C405" t="str">
        <f>"'"&amp;Data!B405&amp;"',"</f>
        <v>'Inductor',</v>
      </c>
      <c r="D405" t="str">
        <f>"'"&amp;Data!C405&amp;"',"</f>
        <v>'./sch/passive.SchLib',</v>
      </c>
      <c r="E405" t="str">
        <f>"'"&amp;Data!D405&amp;"',"</f>
        <v>'LCN1206',</v>
      </c>
      <c r="F405" t="str">
        <f>"'"&amp;Data!E405&amp;"',"</f>
        <v>'./pcb/YageoLCNSeries.PcbLib',</v>
      </c>
      <c r="G405" t="str">
        <f>"'"&amp;Data!F405&amp;"',"</f>
        <v>'750nH',</v>
      </c>
      <c r="H405" t="str">
        <f>"'"&amp;Data!G405&amp;"',"</f>
        <v>'±10%',</v>
      </c>
      <c r="I405" t="str">
        <f>"'"&amp;Data!H405&amp;"',"</f>
        <v>'https://www.promelec.ru/pdf/LCN-Series.pdf',</v>
      </c>
      <c r="J405" t="str">
        <f>"'"&amp;Data!I405&amp;"',"</f>
        <v>'Datasheet',</v>
      </c>
      <c r="K405" t="str">
        <f>"'"&amp;Data!J405&amp;"',"</f>
        <v>'1206',</v>
      </c>
      <c r="L405" t="str">
        <f>"'"&amp;Data!K405&amp;"',"</f>
        <v>'Yageo',</v>
      </c>
      <c r="M405" t="str">
        <f>"'"&amp;Data!L405&amp;"',"</f>
        <v>'SMD катушка индуктивности',</v>
      </c>
      <c r="N405" t="str">
        <f>"'"&amp;Data!M405&amp;"',"</f>
        <v>'',</v>
      </c>
      <c r="O405" t="str">
        <f>"'"&amp;Data!N405&amp;"');"</f>
        <v>'Промэлектроника');</v>
      </c>
      <c r="P405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('LCN1206T-R75K','Inductor','./sch/passive.SchLib','LCN1206','./pcb/YageoLCNSeries.PcbLib','750nH','±10%','https://www.promelec.ru/pdf/LCN-Series.pdf','Datasheet','1206','Yageo','SMD катушка индуктивности','','Промэлектроника');</v>
      </c>
    </row>
    <row r="406" spans="1:16" x14ac:dyDescent="0.25">
      <c r="A406" t="s">
        <v>38</v>
      </c>
      <c r="B406" t="str">
        <f>"'"&amp;Data!A406&amp;"',"</f>
        <v>'LCN1206T-R82G',</v>
      </c>
      <c r="C406" t="str">
        <f>"'"&amp;Data!B406&amp;"',"</f>
        <v>'Inductor',</v>
      </c>
      <c r="D406" t="str">
        <f>"'"&amp;Data!C406&amp;"',"</f>
        <v>'./sch/passive.SchLib',</v>
      </c>
      <c r="E406" t="str">
        <f>"'"&amp;Data!D406&amp;"',"</f>
        <v>'LCN1206',</v>
      </c>
      <c r="F406" t="str">
        <f>"'"&amp;Data!E406&amp;"',"</f>
        <v>'./pcb/YageoLCNSeries.PcbLib',</v>
      </c>
      <c r="G406" t="str">
        <f>"'"&amp;Data!F406&amp;"',"</f>
        <v>'820nH',</v>
      </c>
      <c r="H406" t="str">
        <f>"'"&amp;Data!G406&amp;"',"</f>
        <v>'±2%',</v>
      </c>
      <c r="I406" t="str">
        <f>"'"&amp;Data!H406&amp;"',"</f>
        <v>'https://www.promelec.ru/pdf/LCN-Series.pdf',</v>
      </c>
      <c r="J406" t="str">
        <f>"'"&amp;Data!I406&amp;"',"</f>
        <v>'Datasheet',</v>
      </c>
      <c r="K406" t="str">
        <f>"'"&amp;Data!J406&amp;"',"</f>
        <v>'1206',</v>
      </c>
      <c r="L406" t="str">
        <f>"'"&amp;Data!K406&amp;"',"</f>
        <v>'Yageo',</v>
      </c>
      <c r="M406" t="str">
        <f>"'"&amp;Data!L406&amp;"',"</f>
        <v>'SMD катушка индуктивности',</v>
      </c>
      <c r="N406" t="str">
        <f>"'"&amp;Data!M406&amp;"',"</f>
        <v>'',</v>
      </c>
      <c r="O406" t="str">
        <f>"'"&amp;Data!N406&amp;"');"</f>
        <v>'Промэлектроника');</v>
      </c>
      <c r="P406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('LCN1206T-R82G','Inductor','./sch/passive.SchLib','LCN1206','./pcb/YageoLCNSeries.PcbLib','820nH','±2%','https://www.promelec.ru/pdf/LCN-Series.pdf','Datasheet','1206','Yageo','SMD катушка индуктивности','','Промэлектроника');</v>
      </c>
    </row>
    <row r="407" spans="1:16" x14ac:dyDescent="0.25">
      <c r="A407" t="s">
        <v>38</v>
      </c>
      <c r="B407" t="str">
        <f>"'"&amp;Data!A407&amp;"',"</f>
        <v>'LCN1206T-R82J',</v>
      </c>
      <c r="C407" t="str">
        <f>"'"&amp;Data!B407&amp;"',"</f>
        <v>'Inductor',</v>
      </c>
      <c r="D407" t="str">
        <f>"'"&amp;Data!C407&amp;"',"</f>
        <v>'./sch/passive.SchLib',</v>
      </c>
      <c r="E407" t="str">
        <f>"'"&amp;Data!D407&amp;"',"</f>
        <v>'LCN1206',</v>
      </c>
      <c r="F407" t="str">
        <f>"'"&amp;Data!E407&amp;"',"</f>
        <v>'./pcb/YageoLCNSeries.PcbLib',</v>
      </c>
      <c r="G407" t="str">
        <f>"'"&amp;Data!F407&amp;"',"</f>
        <v>'820nH',</v>
      </c>
      <c r="H407" t="str">
        <f>"'"&amp;Data!G407&amp;"',"</f>
        <v>'±5%',</v>
      </c>
      <c r="I407" t="str">
        <f>"'"&amp;Data!H407&amp;"',"</f>
        <v>'https://www.promelec.ru/pdf/LCN-Series.pdf',</v>
      </c>
      <c r="J407" t="str">
        <f>"'"&amp;Data!I407&amp;"',"</f>
        <v>'Datasheet',</v>
      </c>
      <c r="K407" t="str">
        <f>"'"&amp;Data!J407&amp;"',"</f>
        <v>'1206',</v>
      </c>
      <c r="L407" t="str">
        <f>"'"&amp;Data!K407&amp;"',"</f>
        <v>'Yageo',</v>
      </c>
      <c r="M407" t="str">
        <f>"'"&amp;Data!L407&amp;"',"</f>
        <v>'SMD катушка индуктивности',</v>
      </c>
      <c r="N407" t="str">
        <f>"'"&amp;Data!M407&amp;"',"</f>
        <v>'',</v>
      </c>
      <c r="O407" t="str">
        <f>"'"&amp;Data!N407&amp;"');"</f>
        <v>'Промэлектроника');</v>
      </c>
      <c r="P407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('LCN1206T-R82J','Inductor','./sch/passive.SchLib','LCN1206','./pcb/YageoLCNSeries.PcbLib','820nH','±5%','https://www.promelec.ru/pdf/LCN-Series.pdf','Datasheet','1206','Yageo','SMD катушка индуктивности','','Промэлектроника');</v>
      </c>
    </row>
    <row r="408" spans="1:16" x14ac:dyDescent="0.25">
      <c r="A408" t="s">
        <v>38</v>
      </c>
      <c r="B408" t="str">
        <f>"'"&amp;Data!A408&amp;"',"</f>
        <v>'LCN1206T-R82K',</v>
      </c>
      <c r="C408" t="str">
        <f>"'"&amp;Data!B408&amp;"',"</f>
        <v>'Inductor',</v>
      </c>
      <c r="D408" t="str">
        <f>"'"&amp;Data!C408&amp;"',"</f>
        <v>'./sch/passive.SchLib',</v>
      </c>
      <c r="E408" t="str">
        <f>"'"&amp;Data!D408&amp;"',"</f>
        <v>'LCN1206',</v>
      </c>
      <c r="F408" t="str">
        <f>"'"&amp;Data!E408&amp;"',"</f>
        <v>'./pcb/YageoLCNSeries.PcbLib',</v>
      </c>
      <c r="G408" t="str">
        <f>"'"&amp;Data!F408&amp;"',"</f>
        <v>'820nH',</v>
      </c>
      <c r="H408" t="str">
        <f>"'"&amp;Data!G408&amp;"',"</f>
        <v>'±10%',</v>
      </c>
      <c r="I408" t="str">
        <f>"'"&amp;Data!H408&amp;"',"</f>
        <v>'https://www.promelec.ru/pdf/LCN-Series.pdf',</v>
      </c>
      <c r="J408" t="str">
        <f>"'"&amp;Data!I408&amp;"',"</f>
        <v>'Datasheet',</v>
      </c>
      <c r="K408" t="str">
        <f>"'"&amp;Data!J408&amp;"',"</f>
        <v>'1206',</v>
      </c>
      <c r="L408" t="str">
        <f>"'"&amp;Data!K408&amp;"',"</f>
        <v>'Yageo',</v>
      </c>
      <c r="M408" t="str">
        <f>"'"&amp;Data!L408&amp;"',"</f>
        <v>'SMD катушка индуктивности',</v>
      </c>
      <c r="N408" t="str">
        <f>"'"&amp;Data!M408&amp;"',"</f>
        <v>'',</v>
      </c>
      <c r="O408" t="str">
        <f>"'"&amp;Data!N408&amp;"');"</f>
        <v>'Промэлектроника');</v>
      </c>
      <c r="P408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('LCN1206T-R82K','Inductor','./sch/passive.SchLib','LCN1206','./pcb/YageoLCNSeries.PcbLib','820nH','±10%','https://www.promelec.ru/pdf/LCN-Series.pdf','Datasheet','1206','Yageo','SMD катушка индуктивности','','Промэлектроника');</v>
      </c>
    </row>
    <row r="409" spans="1:16" x14ac:dyDescent="0.25">
      <c r="A409" t="s">
        <v>38</v>
      </c>
      <c r="B409" t="str">
        <f>"'"&amp;Data!A409&amp;"',"</f>
        <v>'LCN1206T-R91G',</v>
      </c>
      <c r="C409" t="str">
        <f>"'"&amp;Data!B409&amp;"',"</f>
        <v>'Inductor',</v>
      </c>
      <c r="D409" t="str">
        <f>"'"&amp;Data!C409&amp;"',"</f>
        <v>'./sch/passive.SchLib',</v>
      </c>
      <c r="E409" t="str">
        <f>"'"&amp;Data!D409&amp;"',"</f>
        <v>'LCN1206',</v>
      </c>
      <c r="F409" t="str">
        <f>"'"&amp;Data!E409&amp;"',"</f>
        <v>'./pcb/YageoLCNSeries.PcbLib',</v>
      </c>
      <c r="G409" t="str">
        <f>"'"&amp;Data!F409&amp;"',"</f>
        <v>'910nH',</v>
      </c>
      <c r="H409" t="str">
        <f>"'"&amp;Data!G409&amp;"',"</f>
        <v>'±2%',</v>
      </c>
      <c r="I409" t="str">
        <f>"'"&amp;Data!H409&amp;"',"</f>
        <v>'https://www.promelec.ru/pdf/LCN-Series.pdf',</v>
      </c>
      <c r="J409" t="str">
        <f>"'"&amp;Data!I409&amp;"',"</f>
        <v>'Datasheet',</v>
      </c>
      <c r="K409" t="str">
        <f>"'"&amp;Data!J409&amp;"',"</f>
        <v>'1206',</v>
      </c>
      <c r="L409" t="str">
        <f>"'"&amp;Data!K409&amp;"',"</f>
        <v>'Yageo',</v>
      </c>
      <c r="M409" t="str">
        <f>"'"&amp;Data!L409&amp;"',"</f>
        <v>'SMD катушка индуктивности',</v>
      </c>
      <c r="N409" t="str">
        <f>"'"&amp;Data!M409&amp;"',"</f>
        <v>'',</v>
      </c>
      <c r="O409" t="str">
        <f>"'"&amp;Data!N409&amp;"');"</f>
        <v>'Промэлектроника');</v>
      </c>
      <c r="P409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('LCN1206T-R91G','Inductor','./sch/passive.SchLib','LCN1206','./pcb/YageoLCNSeries.PcbLib','910nH','±2%','https://www.promelec.ru/pdf/LCN-Series.pdf','Datasheet','1206','Yageo','SMD катушка индуктивности','','Промэлектроника');</v>
      </c>
    </row>
    <row r="410" spans="1:16" x14ac:dyDescent="0.25">
      <c r="A410" t="s">
        <v>38</v>
      </c>
      <c r="B410" t="str">
        <f>"'"&amp;Data!A410&amp;"',"</f>
        <v>'LCN1206T-R91J',</v>
      </c>
      <c r="C410" t="str">
        <f>"'"&amp;Data!B410&amp;"',"</f>
        <v>'Inductor',</v>
      </c>
      <c r="D410" t="str">
        <f>"'"&amp;Data!C410&amp;"',"</f>
        <v>'./sch/passive.SchLib',</v>
      </c>
      <c r="E410" t="str">
        <f>"'"&amp;Data!D410&amp;"',"</f>
        <v>'LCN1206',</v>
      </c>
      <c r="F410" t="str">
        <f>"'"&amp;Data!E410&amp;"',"</f>
        <v>'./pcb/YageoLCNSeries.PcbLib',</v>
      </c>
      <c r="G410" t="str">
        <f>"'"&amp;Data!F410&amp;"',"</f>
        <v>'910nH',</v>
      </c>
      <c r="H410" t="str">
        <f>"'"&amp;Data!G410&amp;"',"</f>
        <v>'±5%',</v>
      </c>
      <c r="I410" t="str">
        <f>"'"&amp;Data!H410&amp;"',"</f>
        <v>'https://www.promelec.ru/pdf/LCN-Series.pdf',</v>
      </c>
      <c r="J410" t="str">
        <f>"'"&amp;Data!I410&amp;"',"</f>
        <v>'Datasheet',</v>
      </c>
      <c r="K410" t="str">
        <f>"'"&amp;Data!J410&amp;"',"</f>
        <v>'1206',</v>
      </c>
      <c r="L410" t="str">
        <f>"'"&amp;Data!K410&amp;"',"</f>
        <v>'Yageo',</v>
      </c>
      <c r="M410" t="str">
        <f>"'"&amp;Data!L410&amp;"',"</f>
        <v>'SMD катушка индуктивности',</v>
      </c>
      <c r="N410" t="str">
        <f>"'"&amp;Data!M410&amp;"',"</f>
        <v>'',</v>
      </c>
      <c r="O410" t="str">
        <f>"'"&amp;Data!N410&amp;"');"</f>
        <v>'Промэлектроника');</v>
      </c>
      <c r="P410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('LCN1206T-R91J','Inductor','./sch/passive.SchLib','LCN1206','./pcb/YageoLCNSeries.PcbLib','910nH','±5%','https://www.promelec.ru/pdf/LCN-Series.pdf','Datasheet','1206','Yageo','SMD катушка индуктивности','','Промэлектроника');</v>
      </c>
    </row>
    <row r="411" spans="1:16" x14ac:dyDescent="0.25">
      <c r="A411" t="s">
        <v>38</v>
      </c>
      <c r="B411" t="str">
        <f>"'"&amp;Data!A411&amp;"',"</f>
        <v>'LCN1206T-R91K',</v>
      </c>
      <c r="C411" t="str">
        <f>"'"&amp;Data!B411&amp;"',"</f>
        <v>'Inductor',</v>
      </c>
      <c r="D411" t="str">
        <f>"'"&amp;Data!C411&amp;"',"</f>
        <v>'./sch/passive.SchLib',</v>
      </c>
      <c r="E411" t="str">
        <f>"'"&amp;Data!D411&amp;"',"</f>
        <v>'LCN1206',</v>
      </c>
      <c r="F411" t="str">
        <f>"'"&amp;Data!E411&amp;"',"</f>
        <v>'./pcb/YageoLCNSeries.PcbLib',</v>
      </c>
      <c r="G411" t="str">
        <f>"'"&amp;Data!F411&amp;"',"</f>
        <v>'910nH',</v>
      </c>
      <c r="H411" t="str">
        <f>"'"&amp;Data!G411&amp;"',"</f>
        <v>'±10%',</v>
      </c>
      <c r="I411" t="str">
        <f>"'"&amp;Data!H411&amp;"',"</f>
        <v>'https://www.promelec.ru/pdf/LCN-Series.pdf',</v>
      </c>
      <c r="J411" t="str">
        <f>"'"&amp;Data!I411&amp;"',"</f>
        <v>'Datasheet',</v>
      </c>
      <c r="K411" t="str">
        <f>"'"&amp;Data!J411&amp;"',"</f>
        <v>'1206',</v>
      </c>
      <c r="L411" t="str">
        <f>"'"&amp;Data!K411&amp;"',"</f>
        <v>'Yageo',</v>
      </c>
      <c r="M411" t="str">
        <f>"'"&amp;Data!L411&amp;"',"</f>
        <v>'SMD катушка индуктивности',</v>
      </c>
      <c r="N411" t="str">
        <f>"'"&amp;Data!M411&amp;"',"</f>
        <v>'',</v>
      </c>
      <c r="O411" t="str">
        <f>"'"&amp;Data!N411&amp;"');"</f>
        <v>'Промэлектроника');</v>
      </c>
      <c r="P411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('LCN1206T-R91K','Inductor','./sch/passive.SchLib','LCN1206','./pcb/YageoLCNSeries.PcbLib','910nH','±10%','https://www.promelec.ru/pdf/LCN-Series.pdf','Datasheet','1206','Yageo','SMD катушка индуктивности','','Промэлектроника');</v>
      </c>
    </row>
    <row r="412" spans="1:16" x14ac:dyDescent="0.25">
      <c r="A412" t="s">
        <v>38</v>
      </c>
      <c r="B412" t="str">
        <f>"'"&amp;Data!A412&amp;"',"</f>
        <v>'LCN1206T-1R0G',</v>
      </c>
      <c r="C412" t="str">
        <f>"'"&amp;Data!B412&amp;"',"</f>
        <v>'Inductor',</v>
      </c>
      <c r="D412" t="str">
        <f>"'"&amp;Data!C412&amp;"',"</f>
        <v>'./sch/passive.SchLib',</v>
      </c>
      <c r="E412" t="str">
        <f>"'"&amp;Data!D412&amp;"',"</f>
        <v>'LCN1206',</v>
      </c>
      <c r="F412" t="str">
        <f>"'"&amp;Data!E412&amp;"',"</f>
        <v>'./pcb/YageoLCNSeries.PcbLib',</v>
      </c>
      <c r="G412" t="str">
        <f>"'"&amp;Data!F412&amp;"',"</f>
        <v>'1000nH',</v>
      </c>
      <c r="H412" t="str">
        <f>"'"&amp;Data!G412&amp;"',"</f>
        <v>'±2%',</v>
      </c>
      <c r="I412" t="str">
        <f>"'"&amp;Data!H412&amp;"',"</f>
        <v>'https://www.promelec.ru/pdf/LCN-Series.pdf',</v>
      </c>
      <c r="J412" t="str">
        <f>"'"&amp;Data!I412&amp;"',"</f>
        <v>'Datasheet',</v>
      </c>
      <c r="K412" t="str">
        <f>"'"&amp;Data!J412&amp;"',"</f>
        <v>'1206',</v>
      </c>
      <c r="L412" t="str">
        <f>"'"&amp;Data!K412&amp;"',"</f>
        <v>'Yageo',</v>
      </c>
      <c r="M412" t="str">
        <f>"'"&amp;Data!L412&amp;"',"</f>
        <v>'SMD катушка индуктивности',</v>
      </c>
      <c r="N412" t="str">
        <f>"'"&amp;Data!M412&amp;"',"</f>
        <v>'',</v>
      </c>
      <c r="O412" t="str">
        <f>"'"&amp;Data!N412&amp;"');"</f>
        <v>'Промэлектроника');</v>
      </c>
      <c r="P412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('LCN1206T-1R0G','Inductor','./sch/passive.SchLib','LCN1206','./pcb/YageoLCNSeries.PcbLib','1000nH','±2%','https://www.promelec.ru/pdf/LCN-Series.pdf','Datasheet','1206','Yageo','SMD катушка индуктивности','','Промэлектроника');</v>
      </c>
    </row>
    <row r="413" spans="1:16" x14ac:dyDescent="0.25">
      <c r="A413" t="s">
        <v>38</v>
      </c>
      <c r="B413" t="str">
        <f>"'"&amp;Data!A413&amp;"',"</f>
        <v>'LCN1206T-1R0J',</v>
      </c>
      <c r="C413" t="str">
        <f>"'"&amp;Data!B413&amp;"',"</f>
        <v>'Inductor',</v>
      </c>
      <c r="D413" t="str">
        <f>"'"&amp;Data!C413&amp;"',"</f>
        <v>'./sch/passive.SchLib',</v>
      </c>
      <c r="E413" t="str">
        <f>"'"&amp;Data!D413&amp;"',"</f>
        <v>'LCN1206',</v>
      </c>
      <c r="F413" t="str">
        <f>"'"&amp;Data!E413&amp;"',"</f>
        <v>'./pcb/YageoLCNSeries.PcbLib',</v>
      </c>
      <c r="G413" t="str">
        <f>"'"&amp;Data!F413&amp;"',"</f>
        <v>'1000nH',</v>
      </c>
      <c r="H413" t="str">
        <f>"'"&amp;Data!G413&amp;"',"</f>
        <v>'±5%',</v>
      </c>
      <c r="I413" t="str">
        <f>"'"&amp;Data!H413&amp;"',"</f>
        <v>'https://www.promelec.ru/pdf/LCN-Series.pdf',</v>
      </c>
      <c r="J413" t="str">
        <f>"'"&amp;Data!I413&amp;"',"</f>
        <v>'Datasheet',</v>
      </c>
      <c r="K413" t="str">
        <f>"'"&amp;Data!J413&amp;"',"</f>
        <v>'1206',</v>
      </c>
      <c r="L413" t="str">
        <f>"'"&amp;Data!K413&amp;"',"</f>
        <v>'Yageo',</v>
      </c>
      <c r="M413" t="str">
        <f>"'"&amp;Data!L413&amp;"',"</f>
        <v>'SMD катушка индуктивности',</v>
      </c>
      <c r="N413" t="str">
        <f>"'"&amp;Data!M413&amp;"',"</f>
        <v>'',</v>
      </c>
      <c r="O413" t="str">
        <f>"'"&amp;Data!N413&amp;"');"</f>
        <v>'Промэлектроника');</v>
      </c>
      <c r="P413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('LCN1206T-1R0J','Inductor','./sch/passive.SchLib','LCN1206','./pcb/YageoLCNSeries.PcbLib','1000nH','±5%','https://www.promelec.ru/pdf/LCN-Series.pdf','Datasheet','1206','Yageo','SMD катушка индуктивности','','Промэлектроника');</v>
      </c>
    </row>
    <row r="414" spans="1:16" x14ac:dyDescent="0.25">
      <c r="A414" t="s">
        <v>38</v>
      </c>
      <c r="B414" t="str">
        <f>"'"&amp;Data!A414&amp;"',"</f>
        <v>'LCN1206T-1R0K',</v>
      </c>
      <c r="C414" t="str">
        <f>"'"&amp;Data!B414&amp;"',"</f>
        <v>'Inductor',</v>
      </c>
      <c r="D414" t="str">
        <f>"'"&amp;Data!C414&amp;"',"</f>
        <v>'./sch/passive.SchLib',</v>
      </c>
      <c r="E414" t="str">
        <f>"'"&amp;Data!D414&amp;"',"</f>
        <v>'LCN1206',</v>
      </c>
      <c r="F414" t="str">
        <f>"'"&amp;Data!E414&amp;"',"</f>
        <v>'./pcb/YageoLCNSeries.PcbLib',</v>
      </c>
      <c r="G414" t="str">
        <f>"'"&amp;Data!F414&amp;"',"</f>
        <v>'1000nH',</v>
      </c>
      <c r="H414" t="str">
        <f>"'"&amp;Data!G414&amp;"',"</f>
        <v>'±10%',</v>
      </c>
      <c r="I414" t="str">
        <f>"'"&amp;Data!H414&amp;"',"</f>
        <v>'https://www.promelec.ru/pdf/LCN-Series.pdf',</v>
      </c>
      <c r="J414" t="str">
        <f>"'"&amp;Data!I414&amp;"',"</f>
        <v>'Datasheet',</v>
      </c>
      <c r="K414" t="str">
        <f>"'"&amp;Data!J414&amp;"',"</f>
        <v>'1206',</v>
      </c>
      <c r="L414" t="str">
        <f>"'"&amp;Data!K414&amp;"',"</f>
        <v>'Yageo',</v>
      </c>
      <c r="M414" t="str">
        <f>"'"&amp;Data!L414&amp;"',"</f>
        <v>'SMD катушка индуктивности',</v>
      </c>
      <c r="N414" t="str">
        <f>"'"&amp;Data!M414&amp;"',"</f>
        <v>'',</v>
      </c>
      <c r="O414" t="str">
        <f>"'"&amp;Data!N414&amp;"');"</f>
        <v>'Промэлектроника');</v>
      </c>
      <c r="P414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('LCN1206T-1R0K','Inductor','./sch/passive.SchLib','LCN1206','./pcb/YageoLCNSeries.PcbLib','1000nH','±10%','https://www.promelec.ru/pdf/LCN-Series.pdf','Datasheet','1206','Yageo','SMD катушка индуктивности','','Промэлектроника');</v>
      </c>
    </row>
    <row r="415" spans="1:16" x14ac:dyDescent="0.25">
      <c r="A415" t="s">
        <v>38</v>
      </c>
      <c r="B415" t="str">
        <f>"'"&amp;Data!A415&amp;"',"</f>
        <v>'LCN1206T-1R2G',</v>
      </c>
      <c r="C415" t="str">
        <f>"'"&amp;Data!B415&amp;"',"</f>
        <v>'Inductor',</v>
      </c>
      <c r="D415" t="str">
        <f>"'"&amp;Data!C415&amp;"',"</f>
        <v>'./sch/passive.SchLib',</v>
      </c>
      <c r="E415" t="str">
        <f>"'"&amp;Data!D415&amp;"',"</f>
        <v>'LCN1206',</v>
      </c>
      <c r="F415" t="str">
        <f>"'"&amp;Data!E415&amp;"',"</f>
        <v>'./pcb/YageoLCNSeries.PcbLib',</v>
      </c>
      <c r="G415" t="str">
        <f>"'"&amp;Data!F415&amp;"',"</f>
        <v>'1200nH',</v>
      </c>
      <c r="H415" t="str">
        <f>"'"&amp;Data!G415&amp;"',"</f>
        <v>'±2%',</v>
      </c>
      <c r="I415" t="str">
        <f>"'"&amp;Data!H415&amp;"',"</f>
        <v>'https://www.promelec.ru/pdf/LCN-Series.pdf',</v>
      </c>
      <c r="J415" t="str">
        <f>"'"&amp;Data!I415&amp;"',"</f>
        <v>'Datasheet',</v>
      </c>
      <c r="K415" t="str">
        <f>"'"&amp;Data!J415&amp;"',"</f>
        <v>'1206',</v>
      </c>
      <c r="L415" t="str">
        <f>"'"&amp;Data!K415&amp;"',"</f>
        <v>'Yageo',</v>
      </c>
      <c r="M415" t="str">
        <f>"'"&amp;Data!L415&amp;"',"</f>
        <v>'SMD катушка индуктивности',</v>
      </c>
      <c r="N415" t="str">
        <f>"'"&amp;Data!M415&amp;"',"</f>
        <v>'',</v>
      </c>
      <c r="O415" t="str">
        <f>"'"&amp;Data!N415&amp;"');"</f>
        <v>'Промэлектроника');</v>
      </c>
      <c r="P415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('LCN1206T-1R2G','Inductor','./sch/passive.SchLib','LCN1206','./pcb/YageoLCNSeries.PcbLib','1200nH','±2%','https://www.promelec.ru/pdf/LCN-Series.pdf','Datasheet','1206','Yageo','SMD катушка индуктивности','','Промэлектроника');</v>
      </c>
    </row>
    <row r="416" spans="1:16" x14ac:dyDescent="0.25">
      <c r="A416" t="s">
        <v>38</v>
      </c>
      <c r="B416" t="str">
        <f>"'"&amp;Data!A416&amp;"',"</f>
        <v>'LCN1206T-1R2J',</v>
      </c>
      <c r="C416" t="str">
        <f>"'"&amp;Data!B416&amp;"',"</f>
        <v>'Inductor',</v>
      </c>
      <c r="D416" t="str">
        <f>"'"&amp;Data!C416&amp;"',"</f>
        <v>'./sch/passive.SchLib',</v>
      </c>
      <c r="E416" t="str">
        <f>"'"&amp;Data!D416&amp;"',"</f>
        <v>'LCN1206',</v>
      </c>
      <c r="F416" t="str">
        <f>"'"&amp;Data!E416&amp;"',"</f>
        <v>'./pcb/YageoLCNSeries.PcbLib',</v>
      </c>
      <c r="G416" t="str">
        <f>"'"&amp;Data!F416&amp;"',"</f>
        <v>'1200nH',</v>
      </c>
      <c r="H416" t="str">
        <f>"'"&amp;Data!G416&amp;"',"</f>
        <v>'±5%',</v>
      </c>
      <c r="I416" t="str">
        <f>"'"&amp;Data!H416&amp;"',"</f>
        <v>'https://www.promelec.ru/pdf/LCN-Series.pdf',</v>
      </c>
      <c r="J416" t="str">
        <f>"'"&amp;Data!I416&amp;"',"</f>
        <v>'Datasheet',</v>
      </c>
      <c r="K416" t="str">
        <f>"'"&amp;Data!J416&amp;"',"</f>
        <v>'1206',</v>
      </c>
      <c r="L416" t="str">
        <f>"'"&amp;Data!K416&amp;"',"</f>
        <v>'Yageo',</v>
      </c>
      <c r="M416" t="str">
        <f>"'"&amp;Data!L416&amp;"',"</f>
        <v>'SMD катушка индуктивности',</v>
      </c>
      <c r="N416" t="str">
        <f>"'"&amp;Data!M416&amp;"',"</f>
        <v>'',</v>
      </c>
      <c r="O416" t="str">
        <f>"'"&amp;Data!N416&amp;"');"</f>
        <v>'Промэлектроника');</v>
      </c>
      <c r="P416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('LCN1206T-1R2J','Inductor','./sch/passive.SchLib','LCN1206','./pcb/YageoLCNSeries.PcbLib','1200nH','±5%','https://www.promelec.ru/pdf/LCN-Series.pdf','Datasheet','1206','Yageo','SMD катушка индуктивности','','Промэлектроника');</v>
      </c>
    </row>
    <row r="417" spans="1:16" x14ac:dyDescent="0.25">
      <c r="A417" t="s">
        <v>38</v>
      </c>
      <c r="B417" t="str">
        <f>"'"&amp;Data!A417&amp;"',"</f>
        <v>'LCN1206T-1R2K',</v>
      </c>
      <c r="C417" t="str">
        <f>"'"&amp;Data!B417&amp;"',"</f>
        <v>'Inductor',</v>
      </c>
      <c r="D417" t="str">
        <f>"'"&amp;Data!C417&amp;"',"</f>
        <v>'./sch/passive.SchLib',</v>
      </c>
      <c r="E417" t="str">
        <f>"'"&amp;Data!D417&amp;"',"</f>
        <v>'LCN1206',</v>
      </c>
      <c r="F417" t="str">
        <f>"'"&amp;Data!E417&amp;"',"</f>
        <v>'./pcb/YageoLCNSeries.PcbLib',</v>
      </c>
      <c r="G417" t="str">
        <f>"'"&amp;Data!F417&amp;"',"</f>
        <v>'1200nH',</v>
      </c>
      <c r="H417" t="str">
        <f>"'"&amp;Data!G417&amp;"',"</f>
        <v>'±10%',</v>
      </c>
      <c r="I417" t="str">
        <f>"'"&amp;Data!H417&amp;"',"</f>
        <v>'https://www.promelec.ru/pdf/LCN-Series.pdf',</v>
      </c>
      <c r="J417" t="str">
        <f>"'"&amp;Data!I417&amp;"',"</f>
        <v>'Datasheet',</v>
      </c>
      <c r="K417" t="str">
        <f>"'"&amp;Data!J417&amp;"',"</f>
        <v>'1206',</v>
      </c>
      <c r="L417" t="str">
        <f>"'"&amp;Data!K417&amp;"',"</f>
        <v>'Yageo',</v>
      </c>
      <c r="M417" t="str">
        <f>"'"&amp;Data!L417&amp;"',"</f>
        <v>'SMD катушка индуктивности',</v>
      </c>
      <c r="N417" t="str">
        <f>"'"&amp;Data!M417&amp;"',"</f>
        <v>'',</v>
      </c>
      <c r="O417" t="str">
        <f>"'"&amp;Data!N417&amp;"');"</f>
        <v>'Промэлектроника');</v>
      </c>
      <c r="P417" t="str">
        <f t="shared" si="6"/>
        <v>INSERT INTO 'InductSMD'('PartNumber','Library Ref','Library Path','Footprint Ref','Footprint Path','Value','Tolerance','ComponentLink1URL','ComponentLink1Description','Package','Manufacturer','Note','Price','Supplier') VALUES ('LCN1206T-1R2K','Inductor','./sch/passive.SchLib','LCN1206','./pcb/YageoLCNSeries.PcbLib','1200nH','±10%','https://www.promelec.ru/pdf/LCN-Series.pdf','Datasheet','1206','Yageo','SMD катушка индуктивности','','Промэлектроника');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Src.data</vt:lpstr>
      <vt:lpstr>Data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anton.samoylov</dc:creator>
  <cp:lastModifiedBy>anton.samoylov</cp:lastModifiedBy>
  <dcterms:created xsi:type="dcterms:W3CDTF">2018-04-21T07:36:47Z</dcterms:created>
  <dcterms:modified xsi:type="dcterms:W3CDTF">2018-04-21T10:09:06Z</dcterms:modified>
</cp:coreProperties>
</file>