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hail\Documents\AD\gost_libs\dblib\excel\"/>
    </mc:Choice>
  </mc:AlternateContent>
  <bookViews>
    <workbookView xWindow="0" yWindow="0" windowWidth="13575" windowHeight="70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1" i="1" l="1"/>
  <c r="G111" i="1" s="1"/>
  <c r="H112" i="1"/>
  <c r="G112" i="1" s="1"/>
  <c r="H113" i="1"/>
  <c r="G113" i="1" s="1"/>
  <c r="H114" i="1"/>
  <c r="G114" i="1" s="1"/>
  <c r="H115" i="1"/>
  <c r="G115" i="1" s="1"/>
  <c r="H116" i="1"/>
  <c r="G116" i="1" s="1"/>
  <c r="H117" i="1"/>
  <c r="G117" i="1" s="1"/>
  <c r="H118" i="1"/>
  <c r="G118" i="1" s="1"/>
  <c r="H119" i="1"/>
  <c r="G119" i="1" s="1"/>
  <c r="H110" i="1"/>
  <c r="G110" i="1" s="1"/>
  <c r="H109" i="1"/>
  <c r="G109" i="1" s="1"/>
  <c r="E119" i="1"/>
  <c r="E118" i="1"/>
  <c r="E117" i="1"/>
  <c r="E116" i="1"/>
  <c r="E115" i="1"/>
  <c r="E114" i="1"/>
  <c r="E113" i="1"/>
  <c r="E112" i="1"/>
  <c r="E111" i="1"/>
  <c r="E110" i="1"/>
  <c r="E109" i="1"/>
  <c r="F119" i="1"/>
  <c r="F118" i="1"/>
  <c r="F117" i="1"/>
  <c r="F116" i="1"/>
  <c r="F115" i="1"/>
  <c r="F114" i="1"/>
  <c r="F113" i="1"/>
  <c r="F112" i="1"/>
  <c r="F111" i="1"/>
  <c r="F110" i="1"/>
  <c r="F109" i="1"/>
  <c r="F63" i="1"/>
  <c r="H63" i="1"/>
  <c r="G63" i="1" s="1"/>
  <c r="J63" i="1" s="1"/>
  <c r="F64" i="1"/>
  <c r="G64" i="1"/>
  <c r="H64" i="1"/>
  <c r="I64" i="1"/>
  <c r="J64" i="1"/>
  <c r="F65" i="1"/>
  <c r="H65" i="1"/>
  <c r="G65" i="1" s="1"/>
  <c r="F66" i="1"/>
  <c r="G66" i="1"/>
  <c r="I66" i="1" s="1"/>
  <c r="H66" i="1"/>
  <c r="F67" i="1"/>
  <c r="I67" i="1" s="1"/>
  <c r="G67" i="1"/>
  <c r="H67" i="1"/>
  <c r="J67" i="1"/>
  <c r="F68" i="1"/>
  <c r="G68" i="1"/>
  <c r="H68" i="1"/>
  <c r="I68" i="1"/>
  <c r="J68" i="1"/>
  <c r="F69" i="1"/>
  <c r="H69" i="1"/>
  <c r="G69" i="1" s="1"/>
  <c r="F70" i="1"/>
  <c r="G70" i="1"/>
  <c r="I70" i="1" s="1"/>
  <c r="H70" i="1"/>
  <c r="F71" i="1"/>
  <c r="I71" i="1" s="1"/>
  <c r="G71" i="1"/>
  <c r="H71" i="1"/>
  <c r="J71" i="1"/>
  <c r="F72" i="1"/>
  <c r="G72" i="1"/>
  <c r="H72" i="1"/>
  <c r="I72" i="1"/>
  <c r="J72" i="1"/>
  <c r="F73" i="1"/>
  <c r="H73" i="1"/>
  <c r="G73" i="1" s="1"/>
  <c r="F74" i="1"/>
  <c r="G74" i="1"/>
  <c r="I74" i="1" s="1"/>
  <c r="H74" i="1"/>
  <c r="F75" i="1"/>
  <c r="I75" i="1" s="1"/>
  <c r="G75" i="1"/>
  <c r="H75" i="1"/>
  <c r="J75" i="1"/>
  <c r="F76" i="1"/>
  <c r="G76" i="1"/>
  <c r="H76" i="1"/>
  <c r="I76" i="1"/>
  <c r="J76" i="1"/>
  <c r="F77" i="1"/>
  <c r="H77" i="1"/>
  <c r="G77" i="1" s="1"/>
  <c r="F78" i="1"/>
  <c r="G78" i="1"/>
  <c r="I78" i="1" s="1"/>
  <c r="H78" i="1"/>
  <c r="F79" i="1"/>
  <c r="I79" i="1" s="1"/>
  <c r="G79" i="1"/>
  <c r="H79" i="1"/>
  <c r="J79" i="1"/>
  <c r="F80" i="1"/>
  <c r="G80" i="1"/>
  <c r="H80" i="1"/>
  <c r="I80" i="1"/>
  <c r="J80" i="1"/>
  <c r="F81" i="1"/>
  <c r="H81" i="1"/>
  <c r="G81" i="1" s="1"/>
  <c r="F82" i="1"/>
  <c r="G82" i="1"/>
  <c r="I82" i="1" s="1"/>
  <c r="H82" i="1"/>
  <c r="F83" i="1"/>
  <c r="I83" i="1" s="1"/>
  <c r="G83" i="1"/>
  <c r="H83" i="1"/>
  <c r="J83" i="1"/>
  <c r="F84" i="1"/>
  <c r="G84" i="1"/>
  <c r="H84" i="1"/>
  <c r="I84" i="1"/>
  <c r="J84" i="1"/>
  <c r="F85" i="1"/>
  <c r="H85" i="1"/>
  <c r="G85" i="1" s="1"/>
  <c r="F86" i="1"/>
  <c r="G86" i="1"/>
  <c r="I86" i="1" s="1"/>
  <c r="H86" i="1"/>
  <c r="F87" i="1"/>
  <c r="I87" i="1" s="1"/>
  <c r="G87" i="1"/>
  <c r="H87" i="1"/>
  <c r="J87" i="1"/>
  <c r="F88" i="1"/>
  <c r="G88" i="1"/>
  <c r="H88" i="1"/>
  <c r="I88" i="1"/>
  <c r="J88" i="1"/>
  <c r="F89" i="1"/>
  <c r="H89" i="1"/>
  <c r="G89" i="1" s="1"/>
  <c r="F90" i="1"/>
  <c r="G90" i="1"/>
  <c r="I90" i="1" s="1"/>
  <c r="H90" i="1"/>
  <c r="F91" i="1"/>
  <c r="I91" i="1" s="1"/>
  <c r="G91" i="1"/>
  <c r="H91" i="1"/>
  <c r="J91" i="1"/>
  <c r="F92" i="1"/>
  <c r="G92" i="1"/>
  <c r="H92" i="1"/>
  <c r="I92" i="1"/>
  <c r="J92" i="1"/>
  <c r="F93" i="1"/>
  <c r="H93" i="1"/>
  <c r="G93" i="1" s="1"/>
  <c r="F94" i="1"/>
  <c r="G94" i="1"/>
  <c r="I94" i="1" s="1"/>
  <c r="H94" i="1"/>
  <c r="F95" i="1"/>
  <c r="I95" i="1" s="1"/>
  <c r="G95" i="1"/>
  <c r="H95" i="1"/>
  <c r="J95" i="1"/>
  <c r="F96" i="1"/>
  <c r="G96" i="1"/>
  <c r="H96" i="1"/>
  <c r="I96" i="1"/>
  <c r="J96" i="1"/>
  <c r="F97" i="1"/>
  <c r="H97" i="1"/>
  <c r="G97" i="1" s="1"/>
  <c r="F98" i="1"/>
  <c r="G98" i="1"/>
  <c r="I98" i="1" s="1"/>
  <c r="H98" i="1"/>
  <c r="F99" i="1"/>
  <c r="I99" i="1" s="1"/>
  <c r="G99" i="1"/>
  <c r="H99" i="1"/>
  <c r="J99" i="1"/>
  <c r="F100" i="1"/>
  <c r="G100" i="1"/>
  <c r="H100" i="1"/>
  <c r="I100" i="1"/>
  <c r="J100" i="1"/>
  <c r="F101" i="1"/>
  <c r="H101" i="1"/>
  <c r="G101" i="1" s="1"/>
  <c r="F102" i="1"/>
  <c r="G102" i="1"/>
  <c r="I102" i="1" s="1"/>
  <c r="H102" i="1"/>
  <c r="F103" i="1"/>
  <c r="I103" i="1" s="1"/>
  <c r="G103" i="1"/>
  <c r="H103" i="1"/>
  <c r="J103" i="1"/>
  <c r="F104" i="1"/>
  <c r="I104" i="1" s="1"/>
  <c r="G104" i="1"/>
  <c r="H104" i="1"/>
  <c r="J104" i="1"/>
  <c r="F105" i="1"/>
  <c r="H105" i="1"/>
  <c r="G105" i="1" s="1"/>
  <c r="F106" i="1"/>
  <c r="I106" i="1" s="1"/>
  <c r="H106" i="1"/>
  <c r="G106" i="1" s="1"/>
  <c r="J106" i="1" s="1"/>
  <c r="F107" i="1"/>
  <c r="I107" i="1" s="1"/>
  <c r="G107" i="1"/>
  <c r="J107" i="1" s="1"/>
  <c r="H107" i="1"/>
  <c r="F108" i="1"/>
  <c r="H108" i="1"/>
  <c r="G108" i="1" s="1"/>
  <c r="J108" i="1" s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F58" i="1"/>
  <c r="F59" i="1"/>
  <c r="F60" i="1"/>
  <c r="F61" i="1"/>
  <c r="F6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I29" i="1" s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J53" i="1"/>
  <c r="H30" i="1"/>
  <c r="G30" i="1" s="1"/>
  <c r="J30" i="1" s="1"/>
  <c r="H31" i="1"/>
  <c r="G31" i="1" s="1"/>
  <c r="J31" i="1" s="1"/>
  <c r="H32" i="1"/>
  <c r="G32" i="1" s="1"/>
  <c r="J32" i="1" s="1"/>
  <c r="H33" i="1"/>
  <c r="G33" i="1" s="1"/>
  <c r="J33" i="1" s="1"/>
  <c r="H34" i="1"/>
  <c r="G34" i="1" s="1"/>
  <c r="J34" i="1" s="1"/>
  <c r="H35" i="1"/>
  <c r="G35" i="1" s="1"/>
  <c r="J35" i="1" s="1"/>
  <c r="H36" i="1"/>
  <c r="G36" i="1" s="1"/>
  <c r="J36" i="1" s="1"/>
  <c r="H37" i="1"/>
  <c r="G37" i="1" s="1"/>
  <c r="J37" i="1" s="1"/>
  <c r="H38" i="1"/>
  <c r="G38" i="1" s="1"/>
  <c r="J38" i="1" s="1"/>
  <c r="H39" i="1"/>
  <c r="G39" i="1" s="1"/>
  <c r="J39" i="1" s="1"/>
  <c r="H40" i="1"/>
  <c r="G40" i="1" s="1"/>
  <c r="J40" i="1" s="1"/>
  <c r="H41" i="1"/>
  <c r="G41" i="1" s="1"/>
  <c r="J41" i="1" s="1"/>
  <c r="H42" i="1"/>
  <c r="G42" i="1" s="1"/>
  <c r="J42" i="1" s="1"/>
  <c r="H43" i="1"/>
  <c r="G43" i="1" s="1"/>
  <c r="J43" i="1" s="1"/>
  <c r="H44" i="1"/>
  <c r="G44" i="1" s="1"/>
  <c r="J44" i="1" s="1"/>
  <c r="H45" i="1"/>
  <c r="G45" i="1" s="1"/>
  <c r="J45" i="1" s="1"/>
  <c r="H46" i="1"/>
  <c r="G46" i="1" s="1"/>
  <c r="J46" i="1" s="1"/>
  <c r="H47" i="1"/>
  <c r="G47" i="1" s="1"/>
  <c r="J47" i="1" s="1"/>
  <c r="H48" i="1"/>
  <c r="G48" i="1" s="1"/>
  <c r="J48" i="1" s="1"/>
  <c r="H49" i="1"/>
  <c r="G49" i="1" s="1"/>
  <c r="J49" i="1" s="1"/>
  <c r="H50" i="1"/>
  <c r="G50" i="1" s="1"/>
  <c r="J50" i="1" s="1"/>
  <c r="H51" i="1"/>
  <c r="G51" i="1" s="1"/>
  <c r="J51" i="1" s="1"/>
  <c r="H52" i="1"/>
  <c r="G52" i="1" s="1"/>
  <c r="J52" i="1" s="1"/>
  <c r="H53" i="1"/>
  <c r="G53" i="1" s="1"/>
  <c r="H54" i="1"/>
  <c r="G54" i="1" s="1"/>
  <c r="J54" i="1" s="1"/>
  <c r="H55" i="1"/>
  <c r="G55" i="1" s="1"/>
  <c r="J55" i="1" s="1"/>
  <c r="H56" i="1"/>
  <c r="G56" i="1" s="1"/>
  <c r="J56" i="1" s="1"/>
  <c r="H57" i="1"/>
  <c r="G57" i="1" s="1"/>
  <c r="J57" i="1" s="1"/>
  <c r="H58" i="1"/>
  <c r="H59" i="1"/>
  <c r="G59" i="1" s="1"/>
  <c r="J59" i="1" s="1"/>
  <c r="H60" i="1"/>
  <c r="G60" i="1" s="1"/>
  <c r="J60" i="1" s="1"/>
  <c r="H61" i="1"/>
  <c r="G61" i="1" s="1"/>
  <c r="J61" i="1" s="1"/>
  <c r="H62" i="1"/>
  <c r="G62" i="1" s="1"/>
  <c r="J62" i="1" s="1"/>
  <c r="G58" i="1"/>
  <c r="J58" i="1" s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I54" i="1" s="1"/>
  <c r="E55" i="1"/>
  <c r="E56" i="1"/>
  <c r="E57" i="1"/>
  <c r="E58" i="1"/>
  <c r="I58" i="1" s="1"/>
  <c r="E59" i="1"/>
  <c r="E60" i="1"/>
  <c r="E61" i="1"/>
  <c r="E62" i="1"/>
  <c r="H29" i="1"/>
  <c r="G29" i="1"/>
  <c r="J29" i="1"/>
  <c r="E29" i="1"/>
  <c r="J3" i="1"/>
  <c r="I3" i="1"/>
  <c r="H3" i="1"/>
  <c r="H4" i="1"/>
  <c r="G4" i="1" s="1"/>
  <c r="J4" i="1" s="1"/>
  <c r="H5" i="1"/>
  <c r="G5" i="1" s="1"/>
  <c r="J5" i="1" s="1"/>
  <c r="H6" i="1"/>
  <c r="G6" i="1" s="1"/>
  <c r="J6" i="1" s="1"/>
  <c r="H7" i="1"/>
  <c r="G7" i="1" s="1"/>
  <c r="J7" i="1" s="1"/>
  <c r="H8" i="1"/>
  <c r="G8" i="1" s="1"/>
  <c r="J8" i="1" s="1"/>
  <c r="H9" i="1"/>
  <c r="G9" i="1" s="1"/>
  <c r="J9" i="1" s="1"/>
  <c r="H10" i="1"/>
  <c r="G10" i="1" s="1"/>
  <c r="J10" i="1" s="1"/>
  <c r="H11" i="1"/>
  <c r="H12" i="1"/>
  <c r="G12" i="1" s="1"/>
  <c r="J12" i="1" s="1"/>
  <c r="H13" i="1"/>
  <c r="G13" i="1" s="1"/>
  <c r="J13" i="1" s="1"/>
  <c r="H14" i="1"/>
  <c r="G14" i="1" s="1"/>
  <c r="J14" i="1" s="1"/>
  <c r="H15" i="1"/>
  <c r="G15" i="1" s="1"/>
  <c r="J15" i="1" s="1"/>
  <c r="H16" i="1"/>
  <c r="G16" i="1" s="1"/>
  <c r="J16" i="1" s="1"/>
  <c r="H17" i="1"/>
  <c r="G17" i="1" s="1"/>
  <c r="J17" i="1" s="1"/>
  <c r="H18" i="1"/>
  <c r="G18" i="1" s="1"/>
  <c r="J18" i="1" s="1"/>
  <c r="H19" i="1"/>
  <c r="G19" i="1" s="1"/>
  <c r="J19" i="1" s="1"/>
  <c r="H20" i="1"/>
  <c r="G20" i="1" s="1"/>
  <c r="J20" i="1" s="1"/>
  <c r="H21" i="1"/>
  <c r="G21" i="1" s="1"/>
  <c r="J21" i="1" s="1"/>
  <c r="H22" i="1"/>
  <c r="G22" i="1" s="1"/>
  <c r="J22" i="1" s="1"/>
  <c r="H23" i="1"/>
  <c r="G23" i="1" s="1"/>
  <c r="J23" i="1" s="1"/>
  <c r="H24" i="1"/>
  <c r="G24" i="1" s="1"/>
  <c r="J24" i="1" s="1"/>
  <c r="H25" i="1"/>
  <c r="G25" i="1" s="1"/>
  <c r="J25" i="1" s="1"/>
  <c r="H26" i="1"/>
  <c r="G26" i="1" s="1"/>
  <c r="J26" i="1" s="1"/>
  <c r="H27" i="1"/>
  <c r="G27" i="1" s="1"/>
  <c r="J27" i="1" s="1"/>
  <c r="H28" i="1"/>
  <c r="G28" i="1" s="1"/>
  <c r="J28" i="1" s="1"/>
  <c r="G3" i="1"/>
  <c r="G11" i="1"/>
  <c r="J11" i="1" s="1"/>
  <c r="E3" i="1"/>
  <c r="E4" i="1"/>
  <c r="E5" i="1"/>
  <c r="E6" i="1"/>
  <c r="E7" i="1"/>
  <c r="E8" i="1"/>
  <c r="E9" i="1"/>
  <c r="E10" i="1"/>
  <c r="E11" i="1"/>
  <c r="I11" i="1" s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H2" i="1"/>
  <c r="G2" i="1" s="1"/>
  <c r="J2" i="1" s="1"/>
  <c r="E2" i="1"/>
  <c r="I118" i="1" l="1"/>
  <c r="J118" i="1"/>
  <c r="I114" i="1"/>
  <c r="J114" i="1"/>
  <c r="I117" i="1"/>
  <c r="J117" i="1"/>
  <c r="I113" i="1"/>
  <c r="J113" i="1"/>
  <c r="I116" i="1"/>
  <c r="J116" i="1"/>
  <c r="I112" i="1"/>
  <c r="J112" i="1"/>
  <c r="I119" i="1"/>
  <c r="J119" i="1"/>
  <c r="I115" i="1"/>
  <c r="J115" i="1"/>
  <c r="I111" i="1"/>
  <c r="J111" i="1"/>
  <c r="I110" i="1"/>
  <c r="J110" i="1"/>
  <c r="I109" i="1"/>
  <c r="J109" i="1"/>
  <c r="I97" i="1"/>
  <c r="J97" i="1"/>
  <c r="I89" i="1"/>
  <c r="J89" i="1"/>
  <c r="I81" i="1"/>
  <c r="J81" i="1"/>
  <c r="I105" i="1"/>
  <c r="J105" i="1"/>
  <c r="I85" i="1"/>
  <c r="J85" i="1"/>
  <c r="I77" i="1"/>
  <c r="J77" i="1"/>
  <c r="I69" i="1"/>
  <c r="J69" i="1"/>
  <c r="I101" i="1"/>
  <c r="J101" i="1"/>
  <c r="I93" i="1"/>
  <c r="J93" i="1"/>
  <c r="I108" i="1"/>
  <c r="I73" i="1"/>
  <c r="J73" i="1"/>
  <c r="I65" i="1"/>
  <c r="J65" i="1"/>
  <c r="I63" i="1"/>
  <c r="J102" i="1"/>
  <c r="J98" i="1"/>
  <c r="J94" i="1"/>
  <c r="J90" i="1"/>
  <c r="J86" i="1"/>
  <c r="J82" i="1"/>
  <c r="J78" i="1"/>
  <c r="J74" i="1"/>
  <c r="J70" i="1"/>
  <c r="J66" i="1"/>
  <c r="I62" i="1"/>
  <c r="I61" i="1"/>
  <c r="I60" i="1"/>
  <c r="I59" i="1"/>
  <c r="I56" i="1"/>
  <c r="I55" i="1"/>
  <c r="I53" i="1"/>
  <c r="I57" i="1"/>
  <c r="I52" i="1"/>
  <c r="I51" i="1"/>
  <c r="I50" i="1"/>
  <c r="I49" i="1"/>
  <c r="I48" i="1"/>
  <c r="I47" i="1"/>
  <c r="I46" i="1"/>
  <c r="I45" i="1"/>
  <c r="I44" i="1"/>
  <c r="I43" i="1"/>
  <c r="I38" i="1"/>
  <c r="I42" i="1"/>
  <c r="I41" i="1"/>
  <c r="I40" i="1"/>
  <c r="I39" i="1"/>
  <c r="I37" i="1"/>
  <c r="I36" i="1"/>
  <c r="I35" i="1"/>
  <c r="I34" i="1"/>
  <c r="I33" i="1"/>
  <c r="I32" i="1"/>
  <c r="I31" i="1"/>
  <c r="I30" i="1"/>
  <c r="I25" i="1"/>
  <c r="I28" i="1"/>
  <c r="I27" i="1"/>
  <c r="I26" i="1"/>
  <c r="I24" i="1"/>
  <c r="I23" i="1"/>
  <c r="I22" i="1"/>
  <c r="I18" i="1"/>
  <c r="I21" i="1"/>
  <c r="I20" i="1"/>
  <c r="I19" i="1"/>
  <c r="I17" i="1"/>
  <c r="I16" i="1"/>
  <c r="I14" i="1"/>
  <c r="I15" i="1"/>
  <c r="I13" i="1"/>
  <c r="I12" i="1"/>
  <c r="I10" i="1"/>
  <c r="I9" i="1"/>
  <c r="I8" i="1"/>
  <c r="I7" i="1"/>
  <c r="I6" i="1"/>
  <c r="I5" i="1"/>
  <c r="I4" i="1"/>
  <c r="I2" i="1"/>
</calcChain>
</file>

<file path=xl/sharedStrings.xml><?xml version="1.0" encoding="utf-8"?>
<sst xmlns="http://schemas.openxmlformats.org/spreadsheetml/2006/main" count="10" uniqueCount="9">
  <si>
    <t>Voltage</t>
  </si>
  <si>
    <t>GEN</t>
  </si>
  <si>
    <t>Cap</t>
  </si>
  <si>
    <t>Package</t>
  </si>
  <si>
    <t>VV</t>
  </si>
  <si>
    <t>A</t>
  </si>
  <si>
    <t>B</t>
  </si>
  <si>
    <t>КомбиРзамер</t>
  </si>
  <si>
    <t>FootprintRef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</si>
</sst>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86" workbookViewId="0">
      <selection activeCell="E95" sqref="E95"/>
    </sheetView>
  </sheetViews>
  <sheetFormatPr defaultRowHeight="15" x14ac:dyDescent="0.25"/>
  <cols>
    <col min="1" max="1" width="5" style="3" bestFit="1" customWidth="1"/>
    <col min="2" max="2" width="7.85546875" style="3" bestFit="1" customWidth="1"/>
    <col min="3" max="4" width="5.5703125" style="3" customWidth="1"/>
    <col min="5" max="8" width="9.140625" style="2" customWidth="1"/>
    <col min="9" max="9" width="20.140625" style="2" customWidth="1"/>
    <col min="10" max="10" width="14.28515625" style="2" bestFit="1" customWidth="1"/>
    <col min="11" max="16384" width="9.140625" style="1"/>
  </cols>
  <sheetData>
    <row r="1" spans="1:10" x14ac:dyDescent="0.25">
      <c r="A1" s="3" t="s">
        <v>2</v>
      </c>
      <c r="B1" s="3" t="s">
        <v>0</v>
      </c>
      <c r="C1" s="3" t="s">
        <v>5</v>
      </c>
      <c r="D1" s="3" t="s">
        <v>6</v>
      </c>
      <c r="E1" s="2" t="s">
        <v>4</v>
      </c>
      <c r="F1" s="2" t="s">
        <v>2</v>
      </c>
      <c r="G1" s="2" t="s">
        <v>3</v>
      </c>
      <c r="H1" s="2" t="s">
        <v>7</v>
      </c>
      <c r="I1" s="2" t="s">
        <v>1</v>
      </c>
      <c r="J1" s="2" t="s">
        <v>8</v>
      </c>
    </row>
    <row r="2" spans="1:10" x14ac:dyDescent="0.25">
      <c r="A2" s="3">
        <v>4.7</v>
      </c>
      <c r="B2" s="3">
        <v>16</v>
      </c>
      <c r="C2" s="3">
        <v>4</v>
      </c>
      <c r="D2" s="3">
        <v>5.4</v>
      </c>
      <c r="E2" s="2" t="str">
        <f>TEXT(B2,"000")</f>
        <v>016</v>
      </c>
      <c r="F2" s="2" t="str">
        <f t="shared" ref="F2:F56" si="0">IF(A2&lt;10,INT(A2)&amp;"R"&amp;TEXT(MOD(A2,1)*100,"00"),TEXT(A2,"0000"))</f>
        <v>4R70</v>
      </c>
      <c r="G2" s="2" t="str">
        <f>IF(H2="0405","B",IF(H2="0505","C",IF(H2="0605","D",IF(H2="0806","E",IF(H2="0810","F",IF(H2="1010","G","H"))))))</f>
        <v>B</v>
      </c>
      <c r="H2" s="2" t="str">
        <f>TEXT(INT(C2),"00")&amp;TEXT(INT(D2),"00")</f>
        <v>0405</v>
      </c>
      <c r="I2" s="2" t="str">
        <f>"CA"&amp;E2&amp;"M"&amp;F2&amp;"RE"&amp;G2&amp;"-"&amp;H2</f>
        <v>CA016M4R70REB-0405</v>
      </c>
      <c r="J2" s="2" t="str">
        <f>"EL_SMD_"&amp;G2&amp;"-SIZE"</f>
        <v>EL_SMD_B-SIZE</v>
      </c>
    </row>
    <row r="3" spans="1:10" x14ac:dyDescent="0.25">
      <c r="A3" s="3">
        <v>10</v>
      </c>
      <c r="B3" s="3">
        <v>10</v>
      </c>
      <c r="C3" s="3">
        <v>4</v>
      </c>
      <c r="D3" s="3">
        <v>5.4</v>
      </c>
      <c r="E3" s="2" t="str">
        <f t="shared" ref="E3:E119" si="1">TEXT(B3,"000")</f>
        <v>010</v>
      </c>
      <c r="F3" s="2" t="str">
        <f t="shared" si="0"/>
        <v>0010</v>
      </c>
      <c r="G3" s="2" t="str">
        <f t="shared" ref="G3:G66" si="2">IF(H3="0405","B",IF(H3="0505","C",IF(H3="0605","D",IF(H3="0806","E",IF(H3="0810","F",IF(H3="1010","G","H"))))))</f>
        <v>B</v>
      </c>
      <c r="H3" s="2" t="str">
        <f t="shared" ref="H3:H62" si="3">TEXT(INT(C3),"00")&amp;TEXT(INT(D3),"00")</f>
        <v>0405</v>
      </c>
      <c r="I3" s="2" t="str">
        <f t="shared" ref="I3:I62" si="4">"CA"&amp;E3&amp;"M"&amp;F3&amp;"RE"&amp;G3&amp;"-"&amp;H3</f>
        <v>CA010M0010REB-0405</v>
      </c>
      <c r="J3" s="2" t="str">
        <f t="shared" ref="J3:J62" si="5">"EL_SMD_"&amp;G3&amp;"-SIZE"</f>
        <v>EL_SMD_B-SIZE</v>
      </c>
    </row>
    <row r="4" spans="1:10" x14ac:dyDescent="0.25">
      <c r="A4" s="3">
        <v>10</v>
      </c>
      <c r="B4" s="3">
        <v>16</v>
      </c>
      <c r="C4" s="3">
        <v>4</v>
      </c>
      <c r="D4" s="3">
        <v>5.4</v>
      </c>
      <c r="E4" s="2" t="str">
        <f t="shared" si="1"/>
        <v>016</v>
      </c>
      <c r="F4" s="2" t="str">
        <f t="shared" si="0"/>
        <v>0010</v>
      </c>
      <c r="G4" s="2" t="str">
        <f t="shared" si="2"/>
        <v>B</v>
      </c>
      <c r="H4" s="2" t="str">
        <f t="shared" si="3"/>
        <v>0405</v>
      </c>
      <c r="I4" s="2" t="str">
        <f t="shared" si="4"/>
        <v>CA016M0010REB-0405</v>
      </c>
      <c r="J4" s="2" t="str">
        <f t="shared" si="5"/>
        <v>EL_SMD_B-SIZE</v>
      </c>
    </row>
    <row r="5" spans="1:10" x14ac:dyDescent="0.25">
      <c r="A5" s="3">
        <v>22</v>
      </c>
      <c r="B5" s="3">
        <v>4</v>
      </c>
      <c r="C5" s="3">
        <v>4</v>
      </c>
      <c r="D5" s="3">
        <v>5.4</v>
      </c>
      <c r="E5" s="2" t="str">
        <f t="shared" si="1"/>
        <v>004</v>
      </c>
      <c r="F5" s="2" t="str">
        <f t="shared" si="0"/>
        <v>0022</v>
      </c>
      <c r="G5" s="2" t="str">
        <f t="shared" si="2"/>
        <v>B</v>
      </c>
      <c r="H5" s="2" t="str">
        <f t="shared" si="3"/>
        <v>0405</v>
      </c>
      <c r="I5" s="2" t="str">
        <f t="shared" si="4"/>
        <v>CA004M0022REB-0405</v>
      </c>
      <c r="J5" s="2" t="str">
        <f t="shared" si="5"/>
        <v>EL_SMD_B-SIZE</v>
      </c>
    </row>
    <row r="6" spans="1:10" x14ac:dyDescent="0.25">
      <c r="A6" s="3">
        <v>22</v>
      </c>
      <c r="B6" s="3">
        <v>6.3</v>
      </c>
      <c r="C6" s="3">
        <v>4</v>
      </c>
      <c r="D6" s="3">
        <v>5.4</v>
      </c>
      <c r="E6" s="2" t="str">
        <f t="shared" si="1"/>
        <v>006</v>
      </c>
      <c r="F6" s="2" t="str">
        <f t="shared" si="0"/>
        <v>0022</v>
      </c>
      <c r="G6" s="2" t="str">
        <f t="shared" si="2"/>
        <v>B</v>
      </c>
      <c r="H6" s="2" t="str">
        <f t="shared" si="3"/>
        <v>0405</v>
      </c>
      <c r="I6" s="2" t="str">
        <f t="shared" si="4"/>
        <v>CA006M0022REB-0405</v>
      </c>
      <c r="J6" s="2" t="str">
        <f t="shared" si="5"/>
        <v>EL_SMD_B-SIZE</v>
      </c>
    </row>
    <row r="7" spans="1:10" x14ac:dyDescent="0.25">
      <c r="A7" s="3">
        <v>22</v>
      </c>
      <c r="B7" s="3">
        <v>10</v>
      </c>
      <c r="C7" s="3">
        <v>4</v>
      </c>
      <c r="D7" s="3">
        <v>5.4</v>
      </c>
      <c r="E7" s="2" t="str">
        <f t="shared" si="1"/>
        <v>010</v>
      </c>
      <c r="F7" s="2" t="str">
        <f t="shared" si="0"/>
        <v>0022</v>
      </c>
      <c r="G7" s="2" t="str">
        <f t="shared" si="2"/>
        <v>B</v>
      </c>
      <c r="H7" s="2" t="str">
        <f t="shared" si="3"/>
        <v>0405</v>
      </c>
      <c r="I7" s="2" t="str">
        <f t="shared" si="4"/>
        <v>CA010M0022REB-0405</v>
      </c>
      <c r="J7" s="2" t="str">
        <f t="shared" si="5"/>
        <v>EL_SMD_B-SIZE</v>
      </c>
    </row>
    <row r="8" spans="1:10" x14ac:dyDescent="0.25">
      <c r="A8" s="3">
        <v>22</v>
      </c>
      <c r="B8" s="3">
        <v>16</v>
      </c>
      <c r="C8" s="3">
        <v>4</v>
      </c>
      <c r="D8" s="3">
        <v>5.4</v>
      </c>
      <c r="E8" s="2" t="str">
        <f t="shared" si="1"/>
        <v>016</v>
      </c>
      <c r="F8" s="2" t="str">
        <f t="shared" si="0"/>
        <v>0022</v>
      </c>
      <c r="G8" s="2" t="str">
        <f t="shared" si="2"/>
        <v>B</v>
      </c>
      <c r="H8" s="2" t="str">
        <f t="shared" si="3"/>
        <v>0405</v>
      </c>
      <c r="I8" s="2" t="str">
        <f t="shared" si="4"/>
        <v>CA016M0022REB-0405</v>
      </c>
      <c r="J8" s="2" t="str">
        <f t="shared" si="5"/>
        <v>EL_SMD_B-SIZE</v>
      </c>
    </row>
    <row r="9" spans="1:10" x14ac:dyDescent="0.25">
      <c r="A9" s="3">
        <v>22</v>
      </c>
      <c r="B9" s="3">
        <v>16</v>
      </c>
      <c r="C9" s="3">
        <v>5</v>
      </c>
      <c r="D9" s="3">
        <v>5.4</v>
      </c>
      <c r="E9" s="2" t="str">
        <f t="shared" si="1"/>
        <v>016</v>
      </c>
      <c r="F9" s="2" t="str">
        <f t="shared" si="0"/>
        <v>0022</v>
      </c>
      <c r="G9" s="2" t="str">
        <f t="shared" si="2"/>
        <v>C</v>
      </c>
      <c r="H9" s="2" t="str">
        <f t="shared" si="3"/>
        <v>0505</v>
      </c>
      <c r="I9" s="2" t="str">
        <f t="shared" si="4"/>
        <v>CA016M0022REC-0505</v>
      </c>
      <c r="J9" s="2" t="str">
        <f t="shared" si="5"/>
        <v>EL_SMD_C-SIZE</v>
      </c>
    </row>
    <row r="10" spans="1:10" x14ac:dyDescent="0.25">
      <c r="A10" s="3">
        <v>33</v>
      </c>
      <c r="B10" s="3">
        <v>4</v>
      </c>
      <c r="C10" s="3">
        <v>4</v>
      </c>
      <c r="D10" s="3">
        <v>5.4</v>
      </c>
      <c r="E10" s="2" t="str">
        <f t="shared" si="1"/>
        <v>004</v>
      </c>
      <c r="F10" s="2" t="str">
        <f t="shared" si="0"/>
        <v>0033</v>
      </c>
      <c r="G10" s="2" t="str">
        <f t="shared" si="2"/>
        <v>B</v>
      </c>
      <c r="H10" s="2" t="str">
        <f t="shared" si="3"/>
        <v>0405</v>
      </c>
      <c r="I10" s="2" t="str">
        <f t="shared" si="4"/>
        <v>CA004M0033REB-0405</v>
      </c>
      <c r="J10" s="2" t="str">
        <f t="shared" si="5"/>
        <v>EL_SMD_B-SIZE</v>
      </c>
    </row>
    <row r="11" spans="1:10" x14ac:dyDescent="0.25">
      <c r="A11" s="3">
        <v>33</v>
      </c>
      <c r="B11" s="3">
        <v>6.3</v>
      </c>
      <c r="C11" s="3">
        <v>5</v>
      </c>
      <c r="D11" s="3">
        <v>5.4</v>
      </c>
      <c r="E11" s="2" t="str">
        <f t="shared" si="1"/>
        <v>006</v>
      </c>
      <c r="F11" s="2" t="str">
        <f t="shared" si="0"/>
        <v>0033</v>
      </c>
      <c r="G11" s="2" t="str">
        <f t="shared" si="2"/>
        <v>C</v>
      </c>
      <c r="H11" s="2" t="str">
        <f t="shared" si="3"/>
        <v>0505</v>
      </c>
      <c r="I11" s="2" t="str">
        <f t="shared" si="4"/>
        <v>CA006M0033REC-0505</v>
      </c>
      <c r="J11" s="2" t="str">
        <f t="shared" si="5"/>
        <v>EL_SMD_C-SIZE</v>
      </c>
    </row>
    <row r="12" spans="1:10" x14ac:dyDescent="0.25">
      <c r="A12" s="3">
        <v>33</v>
      </c>
      <c r="B12" s="3">
        <v>10</v>
      </c>
      <c r="C12" s="3">
        <v>4</v>
      </c>
      <c r="D12" s="3">
        <v>5.4</v>
      </c>
      <c r="E12" s="2" t="str">
        <f t="shared" si="1"/>
        <v>010</v>
      </c>
      <c r="F12" s="2" t="str">
        <f t="shared" si="0"/>
        <v>0033</v>
      </c>
      <c r="G12" s="2" t="str">
        <f t="shared" si="2"/>
        <v>B</v>
      </c>
      <c r="H12" s="2" t="str">
        <f t="shared" si="3"/>
        <v>0405</v>
      </c>
      <c r="I12" s="2" t="str">
        <f t="shared" si="4"/>
        <v>CA010M0033REB-0405</v>
      </c>
      <c r="J12" s="2" t="str">
        <f t="shared" si="5"/>
        <v>EL_SMD_B-SIZE</v>
      </c>
    </row>
    <row r="13" spans="1:10" x14ac:dyDescent="0.25">
      <c r="A13" s="3">
        <v>33</v>
      </c>
      <c r="B13" s="3">
        <v>10</v>
      </c>
      <c r="C13" s="3">
        <v>5</v>
      </c>
      <c r="D13" s="3">
        <v>5.4</v>
      </c>
      <c r="E13" s="2" t="str">
        <f t="shared" si="1"/>
        <v>010</v>
      </c>
      <c r="F13" s="2" t="str">
        <f t="shared" si="0"/>
        <v>0033</v>
      </c>
      <c r="G13" s="2" t="str">
        <f t="shared" si="2"/>
        <v>C</v>
      </c>
      <c r="H13" s="2" t="str">
        <f t="shared" si="3"/>
        <v>0505</v>
      </c>
      <c r="I13" s="2" t="str">
        <f t="shared" si="4"/>
        <v>CA010M0033REC-0505</v>
      </c>
      <c r="J13" s="2" t="str">
        <f t="shared" si="5"/>
        <v>EL_SMD_C-SIZE</v>
      </c>
    </row>
    <row r="14" spans="1:10" x14ac:dyDescent="0.25">
      <c r="A14" s="3">
        <v>33</v>
      </c>
      <c r="B14" s="3">
        <v>16</v>
      </c>
      <c r="C14" s="3">
        <v>5</v>
      </c>
      <c r="D14" s="3">
        <v>5.4</v>
      </c>
      <c r="E14" s="2" t="str">
        <f t="shared" si="1"/>
        <v>016</v>
      </c>
      <c r="F14" s="2" t="str">
        <f t="shared" si="0"/>
        <v>0033</v>
      </c>
      <c r="G14" s="2" t="str">
        <f t="shared" si="2"/>
        <v>C</v>
      </c>
      <c r="H14" s="2" t="str">
        <f t="shared" si="3"/>
        <v>0505</v>
      </c>
      <c r="I14" s="2" t="str">
        <f t="shared" si="4"/>
        <v>CA016M0033REC-0505</v>
      </c>
      <c r="J14" s="2" t="str">
        <f t="shared" si="5"/>
        <v>EL_SMD_C-SIZE</v>
      </c>
    </row>
    <row r="15" spans="1:10" x14ac:dyDescent="0.25">
      <c r="A15" s="3">
        <v>33</v>
      </c>
      <c r="B15" s="3">
        <v>16</v>
      </c>
      <c r="C15" s="3">
        <v>6.3</v>
      </c>
      <c r="D15" s="3">
        <v>5.4</v>
      </c>
      <c r="E15" s="2" t="str">
        <f t="shared" si="1"/>
        <v>016</v>
      </c>
      <c r="F15" s="2" t="str">
        <f t="shared" si="0"/>
        <v>0033</v>
      </c>
      <c r="G15" s="2" t="str">
        <f t="shared" si="2"/>
        <v>D</v>
      </c>
      <c r="H15" s="2" t="str">
        <f t="shared" si="3"/>
        <v>0605</v>
      </c>
      <c r="I15" s="2" t="str">
        <f t="shared" si="4"/>
        <v>CA016M0033RED-0605</v>
      </c>
      <c r="J15" s="2" t="str">
        <f t="shared" si="5"/>
        <v>EL_SMD_D-SIZE</v>
      </c>
    </row>
    <row r="16" spans="1:10" x14ac:dyDescent="0.25">
      <c r="A16" s="3">
        <v>47</v>
      </c>
      <c r="B16" s="3">
        <v>4</v>
      </c>
      <c r="C16" s="3">
        <v>4</v>
      </c>
      <c r="D16" s="3">
        <v>5.4</v>
      </c>
      <c r="E16" s="2" t="str">
        <f t="shared" si="1"/>
        <v>004</v>
      </c>
      <c r="F16" s="2" t="str">
        <f t="shared" si="0"/>
        <v>0047</v>
      </c>
      <c r="G16" s="2" t="str">
        <f t="shared" si="2"/>
        <v>B</v>
      </c>
      <c r="H16" s="2" t="str">
        <f t="shared" si="3"/>
        <v>0405</v>
      </c>
      <c r="I16" s="2" t="str">
        <f t="shared" si="4"/>
        <v>CA004M0047REB-0405</v>
      </c>
      <c r="J16" s="2" t="str">
        <f t="shared" si="5"/>
        <v>EL_SMD_B-SIZE</v>
      </c>
    </row>
    <row r="17" spans="1:10" x14ac:dyDescent="0.25">
      <c r="A17" s="3">
        <v>47</v>
      </c>
      <c r="B17" s="3">
        <v>6.3</v>
      </c>
      <c r="C17" s="3">
        <v>4</v>
      </c>
      <c r="D17" s="3">
        <v>5.4</v>
      </c>
      <c r="E17" s="2" t="str">
        <f t="shared" si="1"/>
        <v>006</v>
      </c>
      <c r="F17" s="2" t="str">
        <f t="shared" si="0"/>
        <v>0047</v>
      </c>
      <c r="G17" s="2" t="str">
        <f t="shared" si="2"/>
        <v>B</v>
      </c>
      <c r="H17" s="2" t="str">
        <f t="shared" si="3"/>
        <v>0405</v>
      </c>
      <c r="I17" s="2" t="str">
        <f t="shared" si="4"/>
        <v>CA006M0047REB-0405</v>
      </c>
      <c r="J17" s="2" t="str">
        <f t="shared" si="5"/>
        <v>EL_SMD_B-SIZE</v>
      </c>
    </row>
    <row r="18" spans="1:10" x14ac:dyDescent="0.25">
      <c r="A18" s="3">
        <v>47</v>
      </c>
      <c r="B18" s="3">
        <v>6.3</v>
      </c>
      <c r="C18" s="3">
        <v>5</v>
      </c>
      <c r="D18" s="3">
        <v>5.4</v>
      </c>
      <c r="E18" s="2" t="str">
        <f t="shared" si="1"/>
        <v>006</v>
      </c>
      <c r="F18" s="2" t="str">
        <f t="shared" si="0"/>
        <v>0047</v>
      </c>
      <c r="G18" s="2" t="str">
        <f t="shared" si="2"/>
        <v>C</v>
      </c>
      <c r="H18" s="2" t="str">
        <f t="shared" si="3"/>
        <v>0505</v>
      </c>
      <c r="I18" s="2" t="str">
        <f t="shared" si="4"/>
        <v>CA006M0047REC-0505</v>
      </c>
      <c r="J18" s="2" t="str">
        <f t="shared" si="5"/>
        <v>EL_SMD_C-SIZE</v>
      </c>
    </row>
    <row r="19" spans="1:10" x14ac:dyDescent="0.25">
      <c r="A19" s="3">
        <v>47</v>
      </c>
      <c r="B19" s="3">
        <v>10</v>
      </c>
      <c r="C19" s="3">
        <v>5</v>
      </c>
      <c r="D19" s="3">
        <v>5.4</v>
      </c>
      <c r="E19" s="2" t="str">
        <f t="shared" si="1"/>
        <v>010</v>
      </c>
      <c r="F19" s="2" t="str">
        <f t="shared" si="0"/>
        <v>0047</v>
      </c>
      <c r="G19" s="2" t="str">
        <f t="shared" si="2"/>
        <v>C</v>
      </c>
      <c r="H19" s="2" t="str">
        <f t="shared" si="3"/>
        <v>0505</v>
      </c>
      <c r="I19" s="2" t="str">
        <f t="shared" si="4"/>
        <v>CA010M0047REC-0505</v>
      </c>
      <c r="J19" s="2" t="str">
        <f t="shared" si="5"/>
        <v>EL_SMD_C-SIZE</v>
      </c>
    </row>
    <row r="20" spans="1:10" x14ac:dyDescent="0.25">
      <c r="A20" s="3">
        <v>47</v>
      </c>
      <c r="B20" s="3">
        <v>10</v>
      </c>
      <c r="C20" s="3">
        <v>6.3</v>
      </c>
      <c r="D20" s="3">
        <v>5.4</v>
      </c>
      <c r="E20" s="2" t="str">
        <f t="shared" si="1"/>
        <v>010</v>
      </c>
      <c r="F20" s="2" t="str">
        <f t="shared" si="0"/>
        <v>0047</v>
      </c>
      <c r="G20" s="2" t="str">
        <f t="shared" si="2"/>
        <v>D</v>
      </c>
      <c r="H20" s="2" t="str">
        <f t="shared" si="3"/>
        <v>0605</v>
      </c>
      <c r="I20" s="2" t="str">
        <f t="shared" si="4"/>
        <v>CA010M0047RED-0605</v>
      </c>
      <c r="J20" s="2" t="str">
        <f t="shared" si="5"/>
        <v>EL_SMD_D-SIZE</v>
      </c>
    </row>
    <row r="21" spans="1:10" x14ac:dyDescent="0.25">
      <c r="A21" s="3">
        <v>47</v>
      </c>
      <c r="B21" s="3">
        <v>16</v>
      </c>
      <c r="C21" s="3">
        <v>6.3</v>
      </c>
      <c r="D21" s="3">
        <v>5.4</v>
      </c>
      <c r="E21" s="2" t="str">
        <f t="shared" si="1"/>
        <v>016</v>
      </c>
      <c r="F21" s="2" t="str">
        <f t="shared" si="0"/>
        <v>0047</v>
      </c>
      <c r="G21" s="2" t="str">
        <f t="shared" si="2"/>
        <v>D</v>
      </c>
      <c r="H21" s="2" t="str">
        <f t="shared" si="3"/>
        <v>0605</v>
      </c>
      <c r="I21" s="2" t="str">
        <f t="shared" si="4"/>
        <v>CA016M0047RED-0605</v>
      </c>
      <c r="J21" s="2" t="str">
        <f t="shared" si="5"/>
        <v>EL_SMD_D-SIZE</v>
      </c>
    </row>
    <row r="22" spans="1:10" x14ac:dyDescent="0.25">
      <c r="A22" s="3">
        <v>47</v>
      </c>
      <c r="B22" s="3">
        <v>16</v>
      </c>
      <c r="C22" s="3">
        <v>6.3</v>
      </c>
      <c r="D22" s="3">
        <v>7.7</v>
      </c>
      <c r="E22" s="2" t="str">
        <f t="shared" si="1"/>
        <v>016</v>
      </c>
      <c r="F22" s="2" t="str">
        <f t="shared" si="0"/>
        <v>0047</v>
      </c>
      <c r="G22" s="2" t="str">
        <f t="shared" si="2"/>
        <v>H</v>
      </c>
      <c r="H22" s="2" t="str">
        <f t="shared" si="3"/>
        <v>0607</v>
      </c>
      <c r="I22" s="2" t="str">
        <f t="shared" si="4"/>
        <v>CA016M0047REH-0607</v>
      </c>
      <c r="J22" s="2" t="str">
        <f t="shared" si="5"/>
        <v>EL_SMD_H-SIZE</v>
      </c>
    </row>
    <row r="23" spans="1:10" x14ac:dyDescent="0.25">
      <c r="A23" s="3">
        <v>100</v>
      </c>
      <c r="B23" s="3">
        <v>4</v>
      </c>
      <c r="C23" s="3">
        <v>5</v>
      </c>
      <c r="D23" s="3">
        <v>5.4</v>
      </c>
      <c r="E23" s="2" t="str">
        <f t="shared" si="1"/>
        <v>004</v>
      </c>
      <c r="F23" s="2" t="str">
        <f t="shared" si="0"/>
        <v>0100</v>
      </c>
      <c r="G23" s="2" t="str">
        <f t="shared" si="2"/>
        <v>C</v>
      </c>
      <c r="H23" s="2" t="str">
        <f t="shared" si="3"/>
        <v>0505</v>
      </c>
      <c r="I23" s="2" t="str">
        <f t="shared" si="4"/>
        <v>CA004M0100REC-0505</v>
      </c>
      <c r="J23" s="2" t="str">
        <f t="shared" si="5"/>
        <v>EL_SMD_C-SIZE</v>
      </c>
    </row>
    <row r="24" spans="1:10" x14ac:dyDescent="0.25">
      <c r="A24" s="3">
        <v>100</v>
      </c>
      <c r="B24" s="3">
        <v>6.3</v>
      </c>
      <c r="C24" s="3">
        <v>6.3</v>
      </c>
      <c r="D24" s="3">
        <v>5.4</v>
      </c>
      <c r="E24" s="2" t="str">
        <f t="shared" si="1"/>
        <v>006</v>
      </c>
      <c r="F24" s="2" t="str">
        <f t="shared" si="0"/>
        <v>0100</v>
      </c>
      <c r="G24" s="2" t="str">
        <f t="shared" si="2"/>
        <v>D</v>
      </c>
      <c r="H24" s="2" t="str">
        <f t="shared" si="3"/>
        <v>0605</v>
      </c>
      <c r="I24" s="2" t="str">
        <f t="shared" si="4"/>
        <v>CA006M0100RED-0605</v>
      </c>
      <c r="J24" s="2" t="str">
        <f t="shared" si="5"/>
        <v>EL_SMD_D-SIZE</v>
      </c>
    </row>
    <row r="25" spans="1:10" x14ac:dyDescent="0.25">
      <c r="A25" s="3">
        <v>100</v>
      </c>
      <c r="B25" s="3">
        <v>10</v>
      </c>
      <c r="C25" s="3">
        <v>5</v>
      </c>
      <c r="D25" s="3">
        <v>5.4</v>
      </c>
      <c r="E25" s="2" t="str">
        <f t="shared" si="1"/>
        <v>010</v>
      </c>
      <c r="F25" s="2" t="str">
        <f t="shared" si="0"/>
        <v>0100</v>
      </c>
      <c r="G25" s="2" t="str">
        <f t="shared" si="2"/>
        <v>C</v>
      </c>
      <c r="H25" s="2" t="str">
        <f t="shared" si="3"/>
        <v>0505</v>
      </c>
      <c r="I25" s="2" t="str">
        <f t="shared" si="4"/>
        <v>CA010M0100REC-0505</v>
      </c>
      <c r="J25" s="2" t="str">
        <f t="shared" si="5"/>
        <v>EL_SMD_C-SIZE</v>
      </c>
    </row>
    <row r="26" spans="1:10" x14ac:dyDescent="0.25">
      <c r="A26" s="3">
        <v>100</v>
      </c>
      <c r="B26" s="3">
        <v>10</v>
      </c>
      <c r="C26" s="3">
        <v>6.3</v>
      </c>
      <c r="D26" s="3">
        <v>5.4</v>
      </c>
      <c r="E26" s="2" t="str">
        <f t="shared" si="1"/>
        <v>010</v>
      </c>
      <c r="F26" s="2" t="str">
        <f t="shared" si="0"/>
        <v>0100</v>
      </c>
      <c r="G26" s="2" t="str">
        <f t="shared" si="2"/>
        <v>D</v>
      </c>
      <c r="H26" s="2" t="str">
        <f t="shared" si="3"/>
        <v>0605</v>
      </c>
      <c r="I26" s="2" t="str">
        <f t="shared" si="4"/>
        <v>CA010M0100RED-0605</v>
      </c>
      <c r="J26" s="2" t="str">
        <f t="shared" si="5"/>
        <v>EL_SMD_D-SIZE</v>
      </c>
    </row>
    <row r="27" spans="1:10" x14ac:dyDescent="0.25">
      <c r="A27" s="3">
        <v>100</v>
      </c>
      <c r="B27" s="3">
        <v>16</v>
      </c>
      <c r="C27" s="3">
        <v>6.3</v>
      </c>
      <c r="D27" s="3">
        <v>5.4</v>
      </c>
      <c r="E27" s="2" t="str">
        <f t="shared" si="1"/>
        <v>016</v>
      </c>
      <c r="F27" s="2" t="str">
        <f t="shared" si="0"/>
        <v>0100</v>
      </c>
      <c r="G27" s="2" t="str">
        <f t="shared" si="2"/>
        <v>D</v>
      </c>
      <c r="H27" s="2" t="str">
        <f t="shared" si="3"/>
        <v>0605</v>
      </c>
      <c r="I27" s="2" t="str">
        <f t="shared" si="4"/>
        <v>CA016M0100RED-0605</v>
      </c>
      <c r="J27" s="2" t="str">
        <f t="shared" si="5"/>
        <v>EL_SMD_D-SIZE</v>
      </c>
    </row>
    <row r="28" spans="1:10" x14ac:dyDescent="0.25">
      <c r="A28" s="3">
        <v>100</v>
      </c>
      <c r="B28" s="3">
        <v>16</v>
      </c>
      <c r="C28" s="3">
        <v>6.3</v>
      </c>
      <c r="D28" s="3">
        <v>7.7</v>
      </c>
      <c r="E28" s="2" t="str">
        <f t="shared" si="1"/>
        <v>016</v>
      </c>
      <c r="F28" s="2" t="str">
        <f t="shared" si="0"/>
        <v>0100</v>
      </c>
      <c r="G28" s="2" t="str">
        <f t="shared" si="2"/>
        <v>H</v>
      </c>
      <c r="H28" s="2" t="str">
        <f t="shared" si="3"/>
        <v>0607</v>
      </c>
      <c r="I28" s="2" t="str">
        <f t="shared" si="4"/>
        <v>CA016M0100REH-0607</v>
      </c>
      <c r="J28" s="2" t="str">
        <f t="shared" si="5"/>
        <v>EL_SMD_H-SIZE</v>
      </c>
    </row>
    <row r="29" spans="1:10" x14ac:dyDescent="0.25">
      <c r="A29" s="3">
        <v>100</v>
      </c>
      <c r="B29" s="3">
        <v>16</v>
      </c>
      <c r="C29" s="3">
        <v>8</v>
      </c>
      <c r="D29" s="3">
        <v>6.5</v>
      </c>
      <c r="E29" s="2" t="str">
        <f t="shared" si="1"/>
        <v>016</v>
      </c>
      <c r="F29" s="2" t="str">
        <f t="shared" si="0"/>
        <v>0100</v>
      </c>
      <c r="G29" s="2" t="str">
        <f t="shared" si="2"/>
        <v>E</v>
      </c>
      <c r="H29" s="2" t="str">
        <f t="shared" si="3"/>
        <v>0806</v>
      </c>
      <c r="I29" s="2" t="str">
        <f t="shared" si="4"/>
        <v>CA016M0100REE-0806</v>
      </c>
      <c r="J29" s="2" t="str">
        <f t="shared" si="5"/>
        <v>EL_SMD_E-SIZE</v>
      </c>
    </row>
    <row r="30" spans="1:10" x14ac:dyDescent="0.25">
      <c r="A30" s="3">
        <v>220</v>
      </c>
      <c r="B30" s="3">
        <v>4</v>
      </c>
      <c r="C30" s="3">
        <v>6.3</v>
      </c>
      <c r="D30" s="3">
        <v>5.4</v>
      </c>
      <c r="E30" s="2" t="str">
        <f t="shared" si="1"/>
        <v>004</v>
      </c>
      <c r="F30" s="2" t="str">
        <f t="shared" si="0"/>
        <v>0220</v>
      </c>
      <c r="G30" s="2" t="str">
        <f t="shared" si="2"/>
        <v>D</v>
      </c>
      <c r="H30" s="2" t="str">
        <f t="shared" si="3"/>
        <v>0605</v>
      </c>
      <c r="I30" s="2" t="str">
        <f t="shared" si="4"/>
        <v>CA004M0220RED-0605</v>
      </c>
      <c r="J30" s="2" t="str">
        <f t="shared" si="5"/>
        <v>EL_SMD_D-SIZE</v>
      </c>
    </row>
    <row r="31" spans="1:10" x14ac:dyDescent="0.25">
      <c r="A31" s="3">
        <v>220</v>
      </c>
      <c r="B31" s="3">
        <v>6.3</v>
      </c>
      <c r="C31" s="3">
        <v>6.3</v>
      </c>
      <c r="D31" s="3">
        <v>5.4</v>
      </c>
      <c r="E31" s="2" t="str">
        <f t="shared" si="1"/>
        <v>006</v>
      </c>
      <c r="F31" s="2" t="str">
        <f t="shared" si="0"/>
        <v>0220</v>
      </c>
      <c r="G31" s="2" t="str">
        <f t="shared" si="2"/>
        <v>D</v>
      </c>
      <c r="H31" s="2" t="str">
        <f t="shared" si="3"/>
        <v>0605</v>
      </c>
      <c r="I31" s="2" t="str">
        <f t="shared" si="4"/>
        <v>CA006M0220RED-0605</v>
      </c>
      <c r="J31" s="2" t="str">
        <f t="shared" si="5"/>
        <v>EL_SMD_D-SIZE</v>
      </c>
    </row>
    <row r="32" spans="1:10" x14ac:dyDescent="0.25">
      <c r="A32" s="3">
        <v>220</v>
      </c>
      <c r="B32" s="3">
        <v>6.3</v>
      </c>
      <c r="C32" s="3">
        <v>6.3</v>
      </c>
      <c r="D32" s="3">
        <v>7.7</v>
      </c>
      <c r="E32" s="2" t="str">
        <f t="shared" si="1"/>
        <v>006</v>
      </c>
      <c r="F32" s="2" t="str">
        <f t="shared" si="0"/>
        <v>0220</v>
      </c>
      <c r="G32" s="2" t="str">
        <f t="shared" si="2"/>
        <v>H</v>
      </c>
      <c r="H32" s="2" t="str">
        <f t="shared" si="3"/>
        <v>0607</v>
      </c>
      <c r="I32" s="2" t="str">
        <f t="shared" si="4"/>
        <v>CA006M0220REH-0607</v>
      </c>
      <c r="J32" s="2" t="str">
        <f t="shared" si="5"/>
        <v>EL_SMD_H-SIZE</v>
      </c>
    </row>
    <row r="33" spans="1:10" x14ac:dyDescent="0.25">
      <c r="A33" s="3">
        <v>220</v>
      </c>
      <c r="B33" s="3">
        <v>6.3</v>
      </c>
      <c r="C33" s="3">
        <v>8</v>
      </c>
      <c r="D33" s="3">
        <v>6.5</v>
      </c>
      <c r="E33" s="2" t="str">
        <f t="shared" si="1"/>
        <v>006</v>
      </c>
      <c r="F33" s="2" t="str">
        <f t="shared" si="0"/>
        <v>0220</v>
      </c>
      <c r="G33" s="2" t="str">
        <f t="shared" si="2"/>
        <v>E</v>
      </c>
      <c r="H33" s="2" t="str">
        <f t="shared" si="3"/>
        <v>0806</v>
      </c>
      <c r="I33" s="2" t="str">
        <f t="shared" si="4"/>
        <v>CA006M0220REE-0806</v>
      </c>
      <c r="J33" s="2" t="str">
        <f t="shared" si="5"/>
        <v>EL_SMD_E-SIZE</v>
      </c>
    </row>
    <row r="34" spans="1:10" x14ac:dyDescent="0.25">
      <c r="A34" s="3">
        <v>220</v>
      </c>
      <c r="B34" s="3">
        <v>10</v>
      </c>
      <c r="C34" s="3">
        <v>6.3</v>
      </c>
      <c r="D34" s="3">
        <v>7.7</v>
      </c>
      <c r="E34" s="2" t="str">
        <f t="shared" si="1"/>
        <v>010</v>
      </c>
      <c r="F34" s="2" t="str">
        <f t="shared" si="0"/>
        <v>0220</v>
      </c>
      <c r="G34" s="2" t="str">
        <f t="shared" si="2"/>
        <v>H</v>
      </c>
      <c r="H34" s="2" t="str">
        <f t="shared" si="3"/>
        <v>0607</v>
      </c>
      <c r="I34" s="2" t="str">
        <f t="shared" si="4"/>
        <v>CA010M0220REH-0607</v>
      </c>
      <c r="J34" s="2" t="str">
        <f t="shared" si="5"/>
        <v>EL_SMD_H-SIZE</v>
      </c>
    </row>
    <row r="35" spans="1:10" x14ac:dyDescent="0.25">
      <c r="A35" s="3">
        <v>220</v>
      </c>
      <c r="B35" s="3">
        <v>10</v>
      </c>
      <c r="C35" s="3">
        <v>8</v>
      </c>
      <c r="D35" s="3">
        <v>6.5</v>
      </c>
      <c r="E35" s="2" t="str">
        <f t="shared" si="1"/>
        <v>010</v>
      </c>
      <c r="F35" s="2" t="str">
        <f t="shared" si="0"/>
        <v>0220</v>
      </c>
      <c r="G35" s="2" t="str">
        <f t="shared" si="2"/>
        <v>E</v>
      </c>
      <c r="H35" s="2" t="str">
        <f t="shared" si="3"/>
        <v>0806</v>
      </c>
      <c r="I35" s="2" t="str">
        <f t="shared" si="4"/>
        <v>CA010M0220REE-0806</v>
      </c>
      <c r="J35" s="2" t="str">
        <f t="shared" si="5"/>
        <v>EL_SMD_E-SIZE</v>
      </c>
    </row>
    <row r="36" spans="1:10" x14ac:dyDescent="0.25">
      <c r="A36" s="3">
        <v>220</v>
      </c>
      <c r="B36" s="3">
        <v>16</v>
      </c>
      <c r="C36" s="3">
        <v>6.3</v>
      </c>
      <c r="D36" s="3">
        <v>7.7</v>
      </c>
      <c r="E36" s="2" t="str">
        <f t="shared" si="1"/>
        <v>016</v>
      </c>
      <c r="F36" s="2" t="str">
        <f t="shared" si="0"/>
        <v>0220</v>
      </c>
      <c r="G36" s="2" t="str">
        <f t="shared" si="2"/>
        <v>H</v>
      </c>
      <c r="H36" s="2" t="str">
        <f t="shared" si="3"/>
        <v>0607</v>
      </c>
      <c r="I36" s="2" t="str">
        <f t="shared" si="4"/>
        <v>CA016M0220REH-0607</v>
      </c>
      <c r="J36" s="2" t="str">
        <f t="shared" si="5"/>
        <v>EL_SMD_H-SIZE</v>
      </c>
    </row>
    <row r="37" spans="1:10" x14ac:dyDescent="0.25">
      <c r="A37" s="3">
        <v>220</v>
      </c>
      <c r="B37" s="3">
        <v>16</v>
      </c>
      <c r="C37" s="3">
        <v>8</v>
      </c>
      <c r="D37" s="3">
        <v>10.5</v>
      </c>
      <c r="E37" s="2" t="str">
        <f t="shared" si="1"/>
        <v>016</v>
      </c>
      <c r="F37" s="2" t="str">
        <f t="shared" si="0"/>
        <v>0220</v>
      </c>
      <c r="G37" s="2" t="str">
        <f t="shared" si="2"/>
        <v>F</v>
      </c>
      <c r="H37" s="2" t="str">
        <f t="shared" si="3"/>
        <v>0810</v>
      </c>
      <c r="I37" s="2" t="str">
        <f t="shared" si="4"/>
        <v>CA016M0220REF-0810</v>
      </c>
      <c r="J37" s="2" t="str">
        <f t="shared" si="5"/>
        <v>EL_SMD_F-SIZE</v>
      </c>
    </row>
    <row r="38" spans="1:10" x14ac:dyDescent="0.25">
      <c r="A38" s="3">
        <v>330</v>
      </c>
      <c r="B38" s="3">
        <v>6.3</v>
      </c>
      <c r="C38" s="3">
        <v>6.3</v>
      </c>
      <c r="D38" s="3">
        <v>7.7</v>
      </c>
      <c r="E38" s="2" t="str">
        <f t="shared" si="1"/>
        <v>006</v>
      </c>
      <c r="F38" s="2" t="str">
        <f t="shared" si="0"/>
        <v>0330</v>
      </c>
      <c r="G38" s="2" t="str">
        <f t="shared" si="2"/>
        <v>H</v>
      </c>
      <c r="H38" s="2" t="str">
        <f t="shared" si="3"/>
        <v>0607</v>
      </c>
      <c r="I38" s="2" t="str">
        <f t="shared" si="4"/>
        <v>CA006M0330REH-0607</v>
      </c>
      <c r="J38" s="2" t="str">
        <f t="shared" si="5"/>
        <v>EL_SMD_H-SIZE</v>
      </c>
    </row>
    <row r="39" spans="1:10" x14ac:dyDescent="0.25">
      <c r="A39" s="3">
        <v>330</v>
      </c>
      <c r="B39" s="3">
        <v>6.3</v>
      </c>
      <c r="C39" s="3">
        <v>8</v>
      </c>
      <c r="D39" s="3">
        <v>6.5</v>
      </c>
      <c r="E39" s="2" t="str">
        <f t="shared" si="1"/>
        <v>006</v>
      </c>
      <c r="F39" s="2" t="str">
        <f t="shared" si="0"/>
        <v>0330</v>
      </c>
      <c r="G39" s="2" t="str">
        <f t="shared" si="2"/>
        <v>E</v>
      </c>
      <c r="H39" s="2" t="str">
        <f t="shared" si="3"/>
        <v>0806</v>
      </c>
      <c r="I39" s="2" t="str">
        <f t="shared" si="4"/>
        <v>CA006M0330REE-0806</v>
      </c>
      <c r="J39" s="2" t="str">
        <f t="shared" si="5"/>
        <v>EL_SMD_E-SIZE</v>
      </c>
    </row>
    <row r="40" spans="1:10" x14ac:dyDescent="0.25">
      <c r="A40" s="3">
        <v>330</v>
      </c>
      <c r="B40" s="3">
        <v>6.3</v>
      </c>
      <c r="C40" s="3">
        <v>8</v>
      </c>
      <c r="D40" s="3">
        <v>10.5</v>
      </c>
      <c r="E40" s="2" t="str">
        <f t="shared" si="1"/>
        <v>006</v>
      </c>
      <c r="F40" s="2" t="str">
        <f t="shared" si="0"/>
        <v>0330</v>
      </c>
      <c r="G40" s="2" t="str">
        <f t="shared" si="2"/>
        <v>F</v>
      </c>
      <c r="H40" s="2" t="str">
        <f t="shared" si="3"/>
        <v>0810</v>
      </c>
      <c r="I40" s="2" t="str">
        <f t="shared" si="4"/>
        <v>CA006M0330REF-0810</v>
      </c>
      <c r="J40" s="2" t="str">
        <f t="shared" si="5"/>
        <v>EL_SMD_F-SIZE</v>
      </c>
    </row>
    <row r="41" spans="1:10" x14ac:dyDescent="0.25">
      <c r="A41" s="3">
        <v>330</v>
      </c>
      <c r="B41" s="3">
        <v>10</v>
      </c>
      <c r="C41" s="3">
        <v>8</v>
      </c>
      <c r="D41" s="3">
        <v>105</v>
      </c>
      <c r="E41" s="2" t="str">
        <f t="shared" si="1"/>
        <v>010</v>
      </c>
      <c r="F41" s="2" t="str">
        <f t="shared" si="0"/>
        <v>0330</v>
      </c>
      <c r="G41" s="2" t="str">
        <f t="shared" si="2"/>
        <v>H</v>
      </c>
      <c r="H41" s="2" t="str">
        <f t="shared" si="3"/>
        <v>08105</v>
      </c>
      <c r="I41" s="2" t="str">
        <f t="shared" si="4"/>
        <v>CA010M0330REH-08105</v>
      </c>
      <c r="J41" s="2" t="str">
        <f t="shared" si="5"/>
        <v>EL_SMD_H-SIZE</v>
      </c>
    </row>
    <row r="42" spans="1:10" x14ac:dyDescent="0.25">
      <c r="A42" s="3">
        <v>330</v>
      </c>
      <c r="B42" s="3">
        <v>16</v>
      </c>
      <c r="C42" s="3">
        <v>8</v>
      </c>
      <c r="D42" s="3">
        <v>10.5</v>
      </c>
      <c r="E42" s="2" t="str">
        <f t="shared" si="1"/>
        <v>016</v>
      </c>
      <c r="F42" s="2" t="str">
        <f t="shared" si="0"/>
        <v>0330</v>
      </c>
      <c r="G42" s="2" t="str">
        <f t="shared" si="2"/>
        <v>F</v>
      </c>
      <c r="H42" s="2" t="str">
        <f t="shared" si="3"/>
        <v>0810</v>
      </c>
      <c r="I42" s="2" t="str">
        <f t="shared" si="4"/>
        <v>CA016M0330REF-0810</v>
      </c>
      <c r="J42" s="2" t="str">
        <f t="shared" si="5"/>
        <v>EL_SMD_F-SIZE</v>
      </c>
    </row>
    <row r="43" spans="1:10" x14ac:dyDescent="0.25">
      <c r="A43" s="3">
        <v>330</v>
      </c>
      <c r="B43" s="3">
        <v>16</v>
      </c>
      <c r="C43" s="3">
        <v>10</v>
      </c>
      <c r="D43" s="3">
        <v>10.5</v>
      </c>
      <c r="E43" s="2" t="str">
        <f t="shared" si="1"/>
        <v>016</v>
      </c>
      <c r="F43" s="2" t="str">
        <f t="shared" si="0"/>
        <v>0330</v>
      </c>
      <c r="G43" s="2" t="str">
        <f t="shared" si="2"/>
        <v>G</v>
      </c>
      <c r="H43" s="2" t="str">
        <f t="shared" si="3"/>
        <v>1010</v>
      </c>
      <c r="I43" s="2" t="str">
        <f t="shared" si="4"/>
        <v>CA016M0330REG-1010</v>
      </c>
      <c r="J43" s="2" t="str">
        <f t="shared" si="5"/>
        <v>EL_SMD_G-SIZE</v>
      </c>
    </row>
    <row r="44" spans="1:10" x14ac:dyDescent="0.25">
      <c r="A44" s="3">
        <v>470</v>
      </c>
      <c r="B44" s="3">
        <v>6.3</v>
      </c>
      <c r="C44" s="3">
        <v>8</v>
      </c>
      <c r="D44" s="3">
        <v>10.5</v>
      </c>
      <c r="E44" s="2" t="str">
        <f t="shared" si="1"/>
        <v>006</v>
      </c>
      <c r="F44" s="2" t="str">
        <f t="shared" si="0"/>
        <v>0470</v>
      </c>
      <c r="G44" s="2" t="str">
        <f t="shared" si="2"/>
        <v>F</v>
      </c>
      <c r="H44" s="2" t="str">
        <f t="shared" si="3"/>
        <v>0810</v>
      </c>
      <c r="I44" s="2" t="str">
        <f t="shared" si="4"/>
        <v>CA006M0470REF-0810</v>
      </c>
      <c r="J44" s="2" t="str">
        <f t="shared" si="5"/>
        <v>EL_SMD_F-SIZE</v>
      </c>
    </row>
    <row r="45" spans="1:10" x14ac:dyDescent="0.25">
      <c r="A45" s="3">
        <v>470</v>
      </c>
      <c r="B45" s="3">
        <v>10</v>
      </c>
      <c r="C45" s="3">
        <v>8</v>
      </c>
      <c r="D45" s="3">
        <v>10.5</v>
      </c>
      <c r="E45" s="2" t="str">
        <f t="shared" si="1"/>
        <v>010</v>
      </c>
      <c r="F45" s="2" t="str">
        <f t="shared" si="0"/>
        <v>0470</v>
      </c>
      <c r="G45" s="2" t="str">
        <f t="shared" si="2"/>
        <v>F</v>
      </c>
      <c r="H45" s="2" t="str">
        <f t="shared" si="3"/>
        <v>0810</v>
      </c>
      <c r="I45" s="2" t="str">
        <f t="shared" si="4"/>
        <v>CA010M0470REF-0810</v>
      </c>
      <c r="J45" s="2" t="str">
        <f t="shared" si="5"/>
        <v>EL_SMD_F-SIZE</v>
      </c>
    </row>
    <row r="46" spans="1:10" x14ac:dyDescent="0.25">
      <c r="A46" s="3">
        <v>470</v>
      </c>
      <c r="B46" s="3">
        <v>10</v>
      </c>
      <c r="C46" s="3">
        <v>10</v>
      </c>
      <c r="D46" s="3">
        <v>10.5</v>
      </c>
      <c r="E46" s="2" t="str">
        <f t="shared" si="1"/>
        <v>010</v>
      </c>
      <c r="F46" s="2" t="str">
        <f t="shared" si="0"/>
        <v>0470</v>
      </c>
      <c r="G46" s="2" t="str">
        <f t="shared" si="2"/>
        <v>G</v>
      </c>
      <c r="H46" s="2" t="str">
        <f t="shared" si="3"/>
        <v>1010</v>
      </c>
      <c r="I46" s="2" t="str">
        <f t="shared" si="4"/>
        <v>CA010M0470REG-1010</v>
      </c>
      <c r="J46" s="2" t="str">
        <f t="shared" si="5"/>
        <v>EL_SMD_G-SIZE</v>
      </c>
    </row>
    <row r="47" spans="1:10" x14ac:dyDescent="0.25">
      <c r="A47" s="3">
        <v>470</v>
      </c>
      <c r="B47" s="3">
        <v>16</v>
      </c>
      <c r="C47" s="3">
        <v>8</v>
      </c>
      <c r="D47" s="3">
        <v>10.5</v>
      </c>
      <c r="E47" s="2" t="str">
        <f t="shared" si="1"/>
        <v>016</v>
      </c>
      <c r="F47" s="2" t="str">
        <f t="shared" si="0"/>
        <v>0470</v>
      </c>
      <c r="G47" s="2" t="str">
        <f t="shared" si="2"/>
        <v>F</v>
      </c>
      <c r="H47" s="2" t="str">
        <f t="shared" si="3"/>
        <v>0810</v>
      </c>
      <c r="I47" s="2" t="str">
        <f t="shared" si="4"/>
        <v>CA016M0470REF-0810</v>
      </c>
      <c r="J47" s="2" t="str">
        <f t="shared" si="5"/>
        <v>EL_SMD_F-SIZE</v>
      </c>
    </row>
    <row r="48" spans="1:10" x14ac:dyDescent="0.25">
      <c r="A48" s="3">
        <v>470</v>
      </c>
      <c r="B48" s="3">
        <v>16</v>
      </c>
      <c r="C48" s="3">
        <v>10</v>
      </c>
      <c r="D48" s="3">
        <v>10.5</v>
      </c>
      <c r="E48" s="2" t="str">
        <f t="shared" si="1"/>
        <v>016</v>
      </c>
      <c r="F48" s="2" t="str">
        <f t="shared" si="0"/>
        <v>0470</v>
      </c>
      <c r="G48" s="2" t="str">
        <f t="shared" si="2"/>
        <v>G</v>
      </c>
      <c r="H48" s="2" t="str">
        <f t="shared" si="3"/>
        <v>1010</v>
      </c>
      <c r="I48" s="2" t="str">
        <f t="shared" si="4"/>
        <v>CA016M0470REG-1010</v>
      </c>
      <c r="J48" s="2" t="str">
        <f t="shared" si="5"/>
        <v>EL_SMD_G-SIZE</v>
      </c>
    </row>
    <row r="49" spans="1:10" x14ac:dyDescent="0.25">
      <c r="A49" s="3">
        <v>1000</v>
      </c>
      <c r="B49" s="3">
        <v>6.3</v>
      </c>
      <c r="C49" s="3">
        <v>8</v>
      </c>
      <c r="D49" s="3">
        <v>10.5</v>
      </c>
      <c r="E49" s="2" t="str">
        <f t="shared" si="1"/>
        <v>006</v>
      </c>
      <c r="F49" s="2" t="str">
        <f t="shared" si="0"/>
        <v>1000</v>
      </c>
      <c r="G49" s="2" t="str">
        <f t="shared" si="2"/>
        <v>F</v>
      </c>
      <c r="H49" s="2" t="str">
        <f t="shared" si="3"/>
        <v>0810</v>
      </c>
      <c r="I49" s="2" t="str">
        <f t="shared" si="4"/>
        <v>CA006M1000REF-0810</v>
      </c>
      <c r="J49" s="2" t="str">
        <f t="shared" si="5"/>
        <v>EL_SMD_F-SIZE</v>
      </c>
    </row>
    <row r="50" spans="1:10" x14ac:dyDescent="0.25">
      <c r="A50" s="3">
        <v>1000</v>
      </c>
      <c r="B50" s="3">
        <v>6.3</v>
      </c>
      <c r="C50" s="3">
        <v>10</v>
      </c>
      <c r="D50" s="3">
        <v>105</v>
      </c>
      <c r="E50" s="2" t="str">
        <f t="shared" si="1"/>
        <v>006</v>
      </c>
      <c r="F50" s="2" t="str">
        <f t="shared" si="0"/>
        <v>1000</v>
      </c>
      <c r="G50" s="2" t="str">
        <f t="shared" si="2"/>
        <v>H</v>
      </c>
      <c r="H50" s="2" t="str">
        <f t="shared" si="3"/>
        <v>10105</v>
      </c>
      <c r="I50" s="2" t="str">
        <f t="shared" si="4"/>
        <v>CA006M1000REH-10105</v>
      </c>
      <c r="J50" s="2" t="str">
        <f t="shared" si="5"/>
        <v>EL_SMD_H-SIZE</v>
      </c>
    </row>
    <row r="51" spans="1:10" x14ac:dyDescent="0.25">
      <c r="A51" s="3">
        <v>1000</v>
      </c>
      <c r="B51" s="3">
        <v>10</v>
      </c>
      <c r="C51" s="3">
        <v>10</v>
      </c>
      <c r="D51" s="3">
        <v>10.5</v>
      </c>
      <c r="E51" s="2" t="str">
        <f t="shared" si="1"/>
        <v>010</v>
      </c>
      <c r="F51" s="2" t="str">
        <f t="shared" si="0"/>
        <v>1000</v>
      </c>
      <c r="G51" s="2" t="str">
        <f t="shared" si="2"/>
        <v>G</v>
      </c>
      <c r="H51" s="2" t="str">
        <f t="shared" si="3"/>
        <v>1010</v>
      </c>
      <c r="I51" s="2" t="str">
        <f t="shared" si="4"/>
        <v>CA010M1000REG-1010</v>
      </c>
      <c r="J51" s="2" t="str">
        <f t="shared" si="5"/>
        <v>EL_SMD_G-SIZE</v>
      </c>
    </row>
    <row r="52" spans="1:10" x14ac:dyDescent="0.25">
      <c r="A52" s="3">
        <v>1500</v>
      </c>
      <c r="B52" s="3">
        <v>6.3</v>
      </c>
      <c r="C52" s="3">
        <v>10</v>
      </c>
      <c r="D52" s="3">
        <v>10.5</v>
      </c>
      <c r="E52" s="2" t="str">
        <f t="shared" si="1"/>
        <v>006</v>
      </c>
      <c r="F52" s="2" t="str">
        <f t="shared" si="0"/>
        <v>1500</v>
      </c>
      <c r="G52" s="2" t="str">
        <f t="shared" si="2"/>
        <v>G</v>
      </c>
      <c r="H52" s="2" t="str">
        <f t="shared" si="3"/>
        <v>1010</v>
      </c>
      <c r="I52" s="2" t="str">
        <f t="shared" si="4"/>
        <v>CA006M1500REG-1010</v>
      </c>
      <c r="J52" s="2" t="str">
        <f t="shared" si="5"/>
        <v>EL_SMD_G-SIZE</v>
      </c>
    </row>
    <row r="53" spans="1:10" x14ac:dyDescent="0.25">
      <c r="A53" s="3">
        <v>0.1</v>
      </c>
      <c r="B53" s="3">
        <v>50</v>
      </c>
      <c r="C53" s="3">
        <v>4</v>
      </c>
      <c r="D53" s="3">
        <v>5.4</v>
      </c>
      <c r="E53" s="2" t="str">
        <f t="shared" si="1"/>
        <v>050</v>
      </c>
      <c r="F53" s="2" t="str">
        <f t="shared" si="0"/>
        <v>0R10</v>
      </c>
      <c r="G53" s="2" t="str">
        <f t="shared" si="2"/>
        <v>B</v>
      </c>
      <c r="H53" s="2" t="str">
        <f t="shared" si="3"/>
        <v>0405</v>
      </c>
      <c r="I53" s="2" t="str">
        <f t="shared" si="4"/>
        <v>CA050M0R10REB-0405</v>
      </c>
      <c r="J53" s="2" t="str">
        <f t="shared" si="5"/>
        <v>EL_SMD_B-SIZE</v>
      </c>
    </row>
    <row r="54" spans="1:10" x14ac:dyDescent="0.25">
      <c r="A54" s="3">
        <v>0.22</v>
      </c>
      <c r="B54" s="3">
        <v>50</v>
      </c>
      <c r="C54" s="3">
        <v>4</v>
      </c>
      <c r="D54" s="3">
        <v>5.4</v>
      </c>
      <c r="E54" s="2" t="str">
        <f t="shared" si="1"/>
        <v>050</v>
      </c>
      <c r="F54" s="2" t="str">
        <f t="shared" si="0"/>
        <v>0R22</v>
      </c>
      <c r="G54" s="2" t="str">
        <f t="shared" si="2"/>
        <v>B</v>
      </c>
      <c r="H54" s="2" t="str">
        <f t="shared" si="3"/>
        <v>0405</v>
      </c>
      <c r="I54" s="2" t="str">
        <f t="shared" si="4"/>
        <v>CA050M0R22REB-0405</v>
      </c>
      <c r="J54" s="2" t="str">
        <f t="shared" si="5"/>
        <v>EL_SMD_B-SIZE</v>
      </c>
    </row>
    <row r="55" spans="1:10" x14ac:dyDescent="0.25">
      <c r="A55" s="3">
        <v>0.33</v>
      </c>
      <c r="B55" s="3">
        <v>50</v>
      </c>
      <c r="C55" s="3">
        <v>4</v>
      </c>
      <c r="D55" s="3">
        <v>5.4</v>
      </c>
      <c r="E55" s="2" t="str">
        <f t="shared" si="1"/>
        <v>050</v>
      </c>
      <c r="F55" s="2" t="str">
        <f t="shared" si="0"/>
        <v>0R33</v>
      </c>
      <c r="G55" s="2" t="str">
        <f t="shared" si="2"/>
        <v>B</v>
      </c>
      <c r="H55" s="2" t="str">
        <f t="shared" si="3"/>
        <v>0405</v>
      </c>
      <c r="I55" s="2" t="str">
        <f t="shared" si="4"/>
        <v>CA050M0R33REB-0405</v>
      </c>
      <c r="J55" s="2" t="str">
        <f t="shared" si="5"/>
        <v>EL_SMD_B-SIZE</v>
      </c>
    </row>
    <row r="56" spans="1:10" x14ac:dyDescent="0.25">
      <c r="A56" s="3">
        <v>0.47</v>
      </c>
      <c r="B56" s="3">
        <v>50</v>
      </c>
      <c r="C56" s="3">
        <v>4</v>
      </c>
      <c r="D56" s="3">
        <v>5.4</v>
      </c>
      <c r="E56" s="2" t="str">
        <f t="shared" si="1"/>
        <v>050</v>
      </c>
      <c r="F56" s="2" t="str">
        <f t="shared" si="0"/>
        <v>0R47</v>
      </c>
      <c r="G56" s="2" t="str">
        <f t="shared" si="2"/>
        <v>B</v>
      </c>
      <c r="H56" s="2" t="str">
        <f t="shared" si="3"/>
        <v>0405</v>
      </c>
      <c r="I56" s="2" t="str">
        <f t="shared" si="4"/>
        <v>CA050M0R47REB-0405</v>
      </c>
      <c r="J56" s="2" t="str">
        <f t="shared" si="5"/>
        <v>EL_SMD_B-SIZE</v>
      </c>
    </row>
    <row r="57" spans="1:10" x14ac:dyDescent="0.25">
      <c r="A57" s="3">
        <v>1</v>
      </c>
      <c r="B57" s="3">
        <v>50</v>
      </c>
      <c r="C57" s="3">
        <v>4</v>
      </c>
      <c r="D57" s="3">
        <v>5.4</v>
      </c>
      <c r="E57" s="2" t="str">
        <f t="shared" si="1"/>
        <v>050</v>
      </c>
      <c r="F57" s="2" t="str">
        <f>IF(A57&lt;10,INT(A57)&amp;"R"&amp;TEXT(MOD(A57,1)*100,"00"),TEXT(A57,"0000"))</f>
        <v>1R00</v>
      </c>
      <c r="G57" s="2" t="str">
        <f t="shared" si="2"/>
        <v>B</v>
      </c>
      <c r="H57" s="2" t="str">
        <f t="shared" si="3"/>
        <v>0405</v>
      </c>
      <c r="I57" s="2" t="str">
        <f t="shared" si="4"/>
        <v>CA050M1R00REB-0405</v>
      </c>
      <c r="J57" s="2" t="str">
        <f t="shared" si="5"/>
        <v>EL_SMD_B-SIZE</v>
      </c>
    </row>
    <row r="58" spans="1:10" x14ac:dyDescent="0.25">
      <c r="A58" s="3">
        <v>2.2000000000000002</v>
      </c>
      <c r="B58" s="3">
        <v>35</v>
      </c>
      <c r="C58" s="3">
        <v>4</v>
      </c>
      <c r="D58" s="3">
        <v>5.4</v>
      </c>
      <c r="E58" s="2" t="str">
        <f t="shared" si="1"/>
        <v>035</v>
      </c>
      <c r="F58" s="2" t="str">
        <f t="shared" ref="F58:F63" si="6">IF(A58&lt;10,INT(A58)&amp;"R"&amp;TEXT(MOD(A58,1)*100,"00"),TEXT(A58,"0000"))</f>
        <v>2R20</v>
      </c>
      <c r="G58" s="2" t="str">
        <f t="shared" si="2"/>
        <v>B</v>
      </c>
      <c r="H58" s="2" t="str">
        <f t="shared" si="3"/>
        <v>0405</v>
      </c>
      <c r="I58" s="2" t="str">
        <f t="shared" si="4"/>
        <v>CA035M2R20REB-0405</v>
      </c>
      <c r="J58" s="2" t="str">
        <f t="shared" si="5"/>
        <v>EL_SMD_B-SIZE</v>
      </c>
    </row>
    <row r="59" spans="1:10" x14ac:dyDescent="0.25">
      <c r="A59" s="3">
        <v>2.2000000000000002</v>
      </c>
      <c r="B59" s="3">
        <v>50</v>
      </c>
      <c r="C59" s="3">
        <v>4</v>
      </c>
      <c r="D59" s="3">
        <v>5.4</v>
      </c>
      <c r="E59" s="2" t="str">
        <f t="shared" si="1"/>
        <v>050</v>
      </c>
      <c r="F59" s="2" t="str">
        <f t="shared" si="6"/>
        <v>2R20</v>
      </c>
      <c r="G59" s="2" t="str">
        <f t="shared" si="2"/>
        <v>B</v>
      </c>
      <c r="H59" s="2" t="str">
        <f t="shared" si="3"/>
        <v>0405</v>
      </c>
      <c r="I59" s="2" t="str">
        <f t="shared" si="4"/>
        <v>CA050M2R20REB-0405</v>
      </c>
      <c r="J59" s="2" t="str">
        <f t="shared" si="5"/>
        <v>EL_SMD_B-SIZE</v>
      </c>
    </row>
    <row r="60" spans="1:10" x14ac:dyDescent="0.25">
      <c r="A60" s="3">
        <v>3.3</v>
      </c>
      <c r="B60" s="3">
        <v>35</v>
      </c>
      <c r="C60" s="3">
        <v>4</v>
      </c>
      <c r="D60" s="3">
        <v>5.4</v>
      </c>
      <c r="E60" s="2" t="str">
        <f t="shared" si="1"/>
        <v>035</v>
      </c>
      <c r="F60" s="2" t="str">
        <f t="shared" si="6"/>
        <v>3R30</v>
      </c>
      <c r="G60" s="2" t="str">
        <f t="shared" si="2"/>
        <v>B</v>
      </c>
      <c r="H60" s="2" t="str">
        <f t="shared" si="3"/>
        <v>0405</v>
      </c>
      <c r="I60" s="2" t="str">
        <f t="shared" si="4"/>
        <v>CA035M3R30REB-0405</v>
      </c>
      <c r="J60" s="2" t="str">
        <f t="shared" si="5"/>
        <v>EL_SMD_B-SIZE</v>
      </c>
    </row>
    <row r="61" spans="1:10" x14ac:dyDescent="0.25">
      <c r="A61" s="3">
        <v>3.3</v>
      </c>
      <c r="B61" s="3">
        <v>50</v>
      </c>
      <c r="C61" s="3">
        <v>4</v>
      </c>
      <c r="D61" s="3">
        <v>5.4</v>
      </c>
      <c r="E61" s="2" t="str">
        <f t="shared" si="1"/>
        <v>050</v>
      </c>
      <c r="F61" s="2" t="str">
        <f t="shared" si="6"/>
        <v>3R30</v>
      </c>
      <c r="G61" s="2" t="str">
        <f t="shared" si="2"/>
        <v>B</v>
      </c>
      <c r="H61" s="2" t="str">
        <f t="shared" si="3"/>
        <v>0405</v>
      </c>
      <c r="I61" s="2" t="str">
        <f t="shared" si="4"/>
        <v>CA050M3R30REB-0405</v>
      </c>
      <c r="J61" s="2" t="str">
        <f t="shared" si="5"/>
        <v>EL_SMD_B-SIZE</v>
      </c>
    </row>
    <row r="62" spans="1:10" x14ac:dyDescent="0.25">
      <c r="A62" s="3">
        <v>4.7</v>
      </c>
      <c r="B62" s="3">
        <v>25</v>
      </c>
      <c r="C62" s="3">
        <v>4</v>
      </c>
      <c r="D62" s="3">
        <v>5.4</v>
      </c>
      <c r="E62" s="2" t="str">
        <f t="shared" si="1"/>
        <v>025</v>
      </c>
      <c r="F62" s="2" t="str">
        <f t="shared" si="6"/>
        <v>4R70</v>
      </c>
      <c r="G62" s="2" t="str">
        <f t="shared" si="2"/>
        <v>B</v>
      </c>
      <c r="H62" s="2" t="str">
        <f t="shared" si="3"/>
        <v>0405</v>
      </c>
      <c r="I62" s="2" t="str">
        <f t="shared" si="4"/>
        <v>CA025M4R70REB-0405</v>
      </c>
      <c r="J62" s="2" t="str">
        <f t="shared" si="5"/>
        <v>EL_SMD_B-SIZE</v>
      </c>
    </row>
    <row r="63" spans="1:10" x14ac:dyDescent="0.25">
      <c r="A63" s="3">
        <v>4.7</v>
      </c>
      <c r="B63" s="3">
        <v>35</v>
      </c>
      <c r="C63" s="3">
        <v>4</v>
      </c>
      <c r="D63" s="3">
        <v>5.4</v>
      </c>
      <c r="E63" s="2" t="str">
        <f t="shared" si="1"/>
        <v>035</v>
      </c>
      <c r="F63" s="2" t="str">
        <f t="shared" ref="F63:F119" si="7">IF(A63&lt;10,INT(A63)&amp;"R"&amp;TEXT(MOD(A63,1)*100,"00"),TEXT(A63,"0000"))</f>
        <v>4R70</v>
      </c>
      <c r="G63" s="2" t="str">
        <f t="shared" si="2"/>
        <v>B</v>
      </c>
      <c r="H63" s="2" t="str">
        <f t="shared" ref="H63:H110" si="8">TEXT(INT(C63),"00")&amp;TEXT(INT(D63),"00")</f>
        <v>0405</v>
      </c>
      <c r="I63" s="2" t="str">
        <f t="shared" ref="I63:I110" si="9">"CA"&amp;E63&amp;"M"&amp;F63&amp;"RE"&amp;G63&amp;"-"&amp;H63</f>
        <v>CA035M4R70REB-0405</v>
      </c>
      <c r="J63" s="2" t="str">
        <f t="shared" ref="J63:J110" si="10">"EL_SMD_"&amp;G63&amp;"-SIZE"</f>
        <v>EL_SMD_B-SIZE</v>
      </c>
    </row>
    <row r="64" spans="1:10" x14ac:dyDescent="0.25">
      <c r="A64" s="3">
        <v>4.7</v>
      </c>
      <c r="B64" s="3">
        <v>50</v>
      </c>
      <c r="C64" s="3">
        <v>5</v>
      </c>
      <c r="D64" s="3">
        <v>5.4</v>
      </c>
      <c r="E64" s="2" t="str">
        <f t="shared" si="1"/>
        <v>050</v>
      </c>
      <c r="F64" s="2" t="str">
        <f t="shared" si="7"/>
        <v>4R70</v>
      </c>
      <c r="G64" s="2" t="str">
        <f t="shared" si="2"/>
        <v>C</v>
      </c>
      <c r="H64" s="2" t="str">
        <f t="shared" si="8"/>
        <v>0505</v>
      </c>
      <c r="I64" s="2" t="str">
        <f t="shared" si="9"/>
        <v>CA050M4R70REC-0505</v>
      </c>
      <c r="J64" s="2" t="str">
        <f t="shared" si="10"/>
        <v>EL_SMD_C-SIZE</v>
      </c>
    </row>
    <row r="65" spans="1:10" x14ac:dyDescent="0.25">
      <c r="A65" s="3">
        <v>10</v>
      </c>
      <c r="B65" s="3">
        <v>25</v>
      </c>
      <c r="C65" s="3">
        <v>4</v>
      </c>
      <c r="D65" s="3">
        <v>5.4</v>
      </c>
      <c r="E65" s="2" t="str">
        <f t="shared" si="1"/>
        <v>025</v>
      </c>
      <c r="F65" s="2" t="str">
        <f t="shared" si="7"/>
        <v>0010</v>
      </c>
      <c r="G65" s="2" t="str">
        <f t="shared" si="2"/>
        <v>B</v>
      </c>
      <c r="H65" s="2" t="str">
        <f t="shared" si="8"/>
        <v>0405</v>
      </c>
      <c r="I65" s="2" t="str">
        <f t="shared" si="9"/>
        <v>CA025M0010REB-0405</v>
      </c>
      <c r="J65" s="2" t="str">
        <f t="shared" si="10"/>
        <v>EL_SMD_B-SIZE</v>
      </c>
    </row>
    <row r="66" spans="1:10" x14ac:dyDescent="0.25">
      <c r="A66" s="3">
        <v>10</v>
      </c>
      <c r="B66" s="3">
        <v>25</v>
      </c>
      <c r="C66" s="3">
        <v>5</v>
      </c>
      <c r="D66" s="3">
        <v>5.4</v>
      </c>
      <c r="E66" s="2" t="str">
        <f t="shared" si="1"/>
        <v>025</v>
      </c>
      <c r="F66" s="2" t="str">
        <f t="shared" si="7"/>
        <v>0010</v>
      </c>
      <c r="G66" s="2" t="str">
        <f t="shared" si="2"/>
        <v>C</v>
      </c>
      <c r="H66" s="2" t="str">
        <f t="shared" si="8"/>
        <v>0505</v>
      </c>
      <c r="I66" s="2" t="str">
        <f t="shared" si="9"/>
        <v>CA025M0010REC-0505</v>
      </c>
      <c r="J66" s="2" t="str">
        <f t="shared" si="10"/>
        <v>EL_SMD_C-SIZE</v>
      </c>
    </row>
    <row r="67" spans="1:10" x14ac:dyDescent="0.25">
      <c r="A67" s="3">
        <v>10</v>
      </c>
      <c r="B67" s="3">
        <v>35</v>
      </c>
      <c r="C67" s="3">
        <v>4</v>
      </c>
      <c r="D67" s="3">
        <v>5.4</v>
      </c>
      <c r="E67" s="2" t="str">
        <f t="shared" si="1"/>
        <v>035</v>
      </c>
      <c r="F67" s="2" t="str">
        <f t="shared" si="7"/>
        <v>0010</v>
      </c>
      <c r="G67" s="2" t="str">
        <f t="shared" ref="G67:G119" si="11">IF(H67="0405","B",IF(H67="0505","C",IF(H67="0605","D",IF(H67="0806","E",IF(H67="0810","F",IF(H67="1010","G","H"))))))</f>
        <v>B</v>
      </c>
      <c r="H67" s="2" t="str">
        <f t="shared" si="8"/>
        <v>0405</v>
      </c>
      <c r="I67" s="2" t="str">
        <f t="shared" si="9"/>
        <v>CA035M0010REB-0405</v>
      </c>
      <c r="J67" s="2" t="str">
        <f t="shared" si="10"/>
        <v>EL_SMD_B-SIZE</v>
      </c>
    </row>
    <row r="68" spans="1:10" x14ac:dyDescent="0.25">
      <c r="A68" s="3">
        <v>10</v>
      </c>
      <c r="B68" s="3">
        <v>35</v>
      </c>
      <c r="C68" s="3">
        <v>5</v>
      </c>
      <c r="D68" s="3">
        <v>5.4</v>
      </c>
      <c r="E68" s="2" t="str">
        <f t="shared" si="1"/>
        <v>035</v>
      </c>
      <c r="F68" s="2" t="str">
        <f t="shared" si="7"/>
        <v>0010</v>
      </c>
      <c r="G68" s="2" t="str">
        <f t="shared" si="11"/>
        <v>C</v>
      </c>
      <c r="H68" s="2" t="str">
        <f t="shared" si="8"/>
        <v>0505</v>
      </c>
      <c r="I68" s="2" t="str">
        <f t="shared" si="9"/>
        <v>CA035M0010REC-0505</v>
      </c>
      <c r="J68" s="2" t="str">
        <f t="shared" si="10"/>
        <v>EL_SMD_C-SIZE</v>
      </c>
    </row>
    <row r="69" spans="1:10" x14ac:dyDescent="0.25">
      <c r="A69" s="3">
        <v>10</v>
      </c>
      <c r="B69" s="3">
        <v>50</v>
      </c>
      <c r="C69" s="3">
        <v>5</v>
      </c>
      <c r="D69" s="3">
        <v>5.4</v>
      </c>
      <c r="E69" s="2" t="str">
        <f t="shared" si="1"/>
        <v>050</v>
      </c>
      <c r="F69" s="2" t="str">
        <f t="shared" si="7"/>
        <v>0010</v>
      </c>
      <c r="G69" s="2" t="str">
        <f t="shared" si="11"/>
        <v>C</v>
      </c>
      <c r="H69" s="2" t="str">
        <f t="shared" si="8"/>
        <v>0505</v>
      </c>
      <c r="I69" s="2" t="str">
        <f t="shared" si="9"/>
        <v>CA050M0010REC-0505</v>
      </c>
      <c r="J69" s="2" t="str">
        <f t="shared" si="10"/>
        <v>EL_SMD_C-SIZE</v>
      </c>
    </row>
    <row r="70" spans="1:10" x14ac:dyDescent="0.25">
      <c r="A70" s="3">
        <v>10</v>
      </c>
      <c r="B70" s="3">
        <v>50</v>
      </c>
      <c r="C70" s="3">
        <v>6.3</v>
      </c>
      <c r="D70" s="3">
        <v>5.4</v>
      </c>
      <c r="E70" s="2" t="str">
        <f t="shared" si="1"/>
        <v>050</v>
      </c>
      <c r="F70" s="2" t="str">
        <f t="shared" si="7"/>
        <v>0010</v>
      </c>
      <c r="G70" s="2" t="str">
        <f t="shared" si="11"/>
        <v>D</v>
      </c>
      <c r="H70" s="2" t="str">
        <f t="shared" si="8"/>
        <v>0605</v>
      </c>
      <c r="I70" s="2" t="str">
        <f t="shared" si="9"/>
        <v>CA050M0010RED-0605</v>
      </c>
      <c r="J70" s="2" t="str">
        <f t="shared" si="10"/>
        <v>EL_SMD_D-SIZE</v>
      </c>
    </row>
    <row r="71" spans="1:10" x14ac:dyDescent="0.25">
      <c r="A71" s="3">
        <v>22</v>
      </c>
      <c r="B71" s="3">
        <v>25</v>
      </c>
      <c r="C71" s="3">
        <v>5</v>
      </c>
      <c r="D71" s="3">
        <v>5.4</v>
      </c>
      <c r="E71" s="2" t="str">
        <f t="shared" si="1"/>
        <v>025</v>
      </c>
      <c r="F71" s="2" t="str">
        <f t="shared" si="7"/>
        <v>0022</v>
      </c>
      <c r="G71" s="2" t="str">
        <f t="shared" si="11"/>
        <v>C</v>
      </c>
      <c r="H71" s="2" t="str">
        <f t="shared" si="8"/>
        <v>0505</v>
      </c>
      <c r="I71" s="2" t="str">
        <f t="shared" si="9"/>
        <v>CA025M0022REC-0505</v>
      </c>
      <c r="J71" s="2" t="str">
        <f t="shared" si="10"/>
        <v>EL_SMD_C-SIZE</v>
      </c>
    </row>
    <row r="72" spans="1:10" x14ac:dyDescent="0.25">
      <c r="A72" s="3">
        <v>22</v>
      </c>
      <c r="B72" s="3">
        <v>25</v>
      </c>
      <c r="C72" s="3">
        <v>6.3</v>
      </c>
      <c r="D72" s="3">
        <v>5.4</v>
      </c>
      <c r="E72" s="2" t="str">
        <f t="shared" si="1"/>
        <v>025</v>
      </c>
      <c r="F72" s="2" t="str">
        <f t="shared" si="7"/>
        <v>0022</v>
      </c>
      <c r="G72" s="2" t="str">
        <f t="shared" si="11"/>
        <v>D</v>
      </c>
      <c r="H72" s="2" t="str">
        <f t="shared" si="8"/>
        <v>0605</v>
      </c>
      <c r="I72" s="2" t="str">
        <f t="shared" si="9"/>
        <v>CA025M0022RED-0605</v>
      </c>
      <c r="J72" s="2" t="str">
        <f t="shared" si="10"/>
        <v>EL_SMD_D-SIZE</v>
      </c>
    </row>
    <row r="73" spans="1:10" x14ac:dyDescent="0.25">
      <c r="A73" s="3">
        <v>22</v>
      </c>
      <c r="B73" s="3">
        <v>35</v>
      </c>
      <c r="C73" s="3">
        <v>5</v>
      </c>
      <c r="D73" s="3">
        <v>5.4</v>
      </c>
      <c r="E73" s="2" t="str">
        <f t="shared" si="1"/>
        <v>035</v>
      </c>
      <c r="F73" s="2" t="str">
        <f t="shared" si="7"/>
        <v>0022</v>
      </c>
      <c r="G73" s="2" t="str">
        <f t="shared" si="11"/>
        <v>C</v>
      </c>
      <c r="H73" s="2" t="str">
        <f t="shared" si="8"/>
        <v>0505</v>
      </c>
      <c r="I73" s="2" t="str">
        <f t="shared" si="9"/>
        <v>CA035M0022REC-0505</v>
      </c>
      <c r="J73" s="2" t="str">
        <f t="shared" si="10"/>
        <v>EL_SMD_C-SIZE</v>
      </c>
    </row>
    <row r="74" spans="1:10" x14ac:dyDescent="0.25">
      <c r="A74" s="3">
        <v>22</v>
      </c>
      <c r="B74" s="3">
        <v>35</v>
      </c>
      <c r="C74" s="3">
        <v>6.3</v>
      </c>
      <c r="D74" s="3">
        <v>5.4</v>
      </c>
      <c r="E74" s="2" t="str">
        <f t="shared" si="1"/>
        <v>035</v>
      </c>
      <c r="F74" s="2" t="str">
        <f t="shared" si="7"/>
        <v>0022</v>
      </c>
      <c r="G74" s="2" t="str">
        <f t="shared" si="11"/>
        <v>D</v>
      </c>
      <c r="H74" s="2" t="str">
        <f t="shared" si="8"/>
        <v>0605</v>
      </c>
      <c r="I74" s="2" t="str">
        <f t="shared" si="9"/>
        <v>CA035M0022RED-0605</v>
      </c>
      <c r="J74" s="2" t="str">
        <f t="shared" si="10"/>
        <v>EL_SMD_D-SIZE</v>
      </c>
    </row>
    <row r="75" spans="1:10" x14ac:dyDescent="0.25">
      <c r="A75" s="3">
        <v>22</v>
      </c>
      <c r="B75" s="3">
        <v>50</v>
      </c>
      <c r="C75" s="3">
        <v>6.3</v>
      </c>
      <c r="D75" s="3">
        <v>5.4</v>
      </c>
      <c r="E75" s="2" t="str">
        <f t="shared" si="1"/>
        <v>050</v>
      </c>
      <c r="F75" s="2" t="str">
        <f t="shared" si="7"/>
        <v>0022</v>
      </c>
      <c r="G75" s="2" t="str">
        <f t="shared" si="11"/>
        <v>D</v>
      </c>
      <c r="H75" s="2" t="str">
        <f t="shared" si="8"/>
        <v>0605</v>
      </c>
      <c r="I75" s="2" t="str">
        <f t="shared" si="9"/>
        <v>CA050M0022RED-0605</v>
      </c>
      <c r="J75" s="2" t="str">
        <f t="shared" si="10"/>
        <v>EL_SMD_D-SIZE</v>
      </c>
    </row>
    <row r="76" spans="1:10" x14ac:dyDescent="0.25">
      <c r="A76" s="3">
        <v>22</v>
      </c>
      <c r="B76" s="3">
        <v>50</v>
      </c>
      <c r="C76" s="3">
        <v>6.3</v>
      </c>
      <c r="D76" s="3">
        <v>7.7</v>
      </c>
      <c r="E76" s="2" t="str">
        <f t="shared" si="1"/>
        <v>050</v>
      </c>
      <c r="F76" s="2" t="str">
        <f t="shared" si="7"/>
        <v>0022</v>
      </c>
      <c r="G76" s="2" t="str">
        <f t="shared" si="11"/>
        <v>H</v>
      </c>
      <c r="H76" s="2" t="str">
        <f t="shared" si="8"/>
        <v>0607</v>
      </c>
      <c r="I76" s="2" t="str">
        <f t="shared" si="9"/>
        <v>CA050M0022REH-0607</v>
      </c>
      <c r="J76" s="2" t="str">
        <f t="shared" si="10"/>
        <v>EL_SMD_H-SIZE</v>
      </c>
    </row>
    <row r="77" spans="1:10" x14ac:dyDescent="0.25">
      <c r="A77" s="3">
        <v>22</v>
      </c>
      <c r="B77" s="3">
        <v>50</v>
      </c>
      <c r="C77" s="3">
        <v>8</v>
      </c>
      <c r="D77" s="3">
        <v>6.5</v>
      </c>
      <c r="E77" s="2" t="str">
        <f t="shared" si="1"/>
        <v>050</v>
      </c>
      <c r="F77" s="2" t="str">
        <f t="shared" si="7"/>
        <v>0022</v>
      </c>
      <c r="G77" s="2" t="str">
        <f t="shared" si="11"/>
        <v>E</v>
      </c>
      <c r="H77" s="2" t="str">
        <f t="shared" si="8"/>
        <v>0806</v>
      </c>
      <c r="I77" s="2" t="str">
        <f t="shared" si="9"/>
        <v>CA050M0022REE-0806</v>
      </c>
      <c r="J77" s="2" t="str">
        <f t="shared" si="10"/>
        <v>EL_SMD_E-SIZE</v>
      </c>
    </row>
    <row r="78" spans="1:10" x14ac:dyDescent="0.25">
      <c r="A78" s="3">
        <v>33</v>
      </c>
      <c r="B78" s="3">
        <v>25</v>
      </c>
      <c r="C78" s="3">
        <v>5</v>
      </c>
      <c r="D78" s="3">
        <v>5.4</v>
      </c>
      <c r="E78" s="2" t="str">
        <f t="shared" si="1"/>
        <v>025</v>
      </c>
      <c r="F78" s="2" t="str">
        <f t="shared" si="7"/>
        <v>0033</v>
      </c>
      <c r="G78" s="2" t="str">
        <f t="shared" si="11"/>
        <v>C</v>
      </c>
      <c r="H78" s="2" t="str">
        <f t="shared" si="8"/>
        <v>0505</v>
      </c>
      <c r="I78" s="2" t="str">
        <f t="shared" si="9"/>
        <v>CA025M0033REC-0505</v>
      </c>
      <c r="J78" s="2" t="str">
        <f t="shared" si="10"/>
        <v>EL_SMD_C-SIZE</v>
      </c>
    </row>
    <row r="79" spans="1:10" x14ac:dyDescent="0.25">
      <c r="A79" s="3">
        <v>33</v>
      </c>
      <c r="B79" s="3">
        <v>25</v>
      </c>
      <c r="C79" s="3">
        <v>6.3</v>
      </c>
      <c r="D79" s="3">
        <v>5.4</v>
      </c>
      <c r="E79" s="2" t="str">
        <f t="shared" si="1"/>
        <v>025</v>
      </c>
      <c r="F79" s="2" t="str">
        <f t="shared" si="7"/>
        <v>0033</v>
      </c>
      <c r="G79" s="2" t="str">
        <f t="shared" si="11"/>
        <v>D</v>
      </c>
      <c r="H79" s="2" t="str">
        <f t="shared" si="8"/>
        <v>0605</v>
      </c>
      <c r="I79" s="2" t="str">
        <f t="shared" si="9"/>
        <v>CA025M0033RED-0605</v>
      </c>
      <c r="J79" s="2" t="str">
        <f t="shared" si="10"/>
        <v>EL_SMD_D-SIZE</v>
      </c>
    </row>
    <row r="80" spans="1:10" x14ac:dyDescent="0.25">
      <c r="A80" s="3">
        <v>33</v>
      </c>
      <c r="B80" s="3">
        <v>35</v>
      </c>
      <c r="C80" s="3">
        <v>6.3</v>
      </c>
      <c r="D80" s="3">
        <v>5.4</v>
      </c>
      <c r="E80" s="2" t="str">
        <f t="shared" si="1"/>
        <v>035</v>
      </c>
      <c r="F80" s="2" t="str">
        <f t="shared" si="7"/>
        <v>0033</v>
      </c>
      <c r="G80" s="2" t="str">
        <f t="shared" si="11"/>
        <v>D</v>
      </c>
      <c r="H80" s="2" t="str">
        <f t="shared" si="8"/>
        <v>0605</v>
      </c>
      <c r="I80" s="2" t="str">
        <f t="shared" si="9"/>
        <v>CA035M0033RED-0605</v>
      </c>
      <c r="J80" s="2" t="str">
        <f t="shared" si="10"/>
        <v>EL_SMD_D-SIZE</v>
      </c>
    </row>
    <row r="81" spans="1:10" x14ac:dyDescent="0.25">
      <c r="A81" s="3">
        <v>33</v>
      </c>
      <c r="B81" s="3">
        <v>35</v>
      </c>
      <c r="C81" s="3">
        <v>8</v>
      </c>
      <c r="D81" s="3">
        <v>6.5</v>
      </c>
      <c r="E81" s="2" t="str">
        <f t="shared" si="1"/>
        <v>035</v>
      </c>
      <c r="F81" s="2" t="str">
        <f t="shared" si="7"/>
        <v>0033</v>
      </c>
      <c r="G81" s="2" t="str">
        <f t="shared" si="11"/>
        <v>E</v>
      </c>
      <c r="H81" s="2" t="str">
        <f t="shared" si="8"/>
        <v>0806</v>
      </c>
      <c r="I81" s="2" t="str">
        <f t="shared" si="9"/>
        <v>CA035M0033REE-0806</v>
      </c>
      <c r="J81" s="2" t="str">
        <f t="shared" si="10"/>
        <v>EL_SMD_E-SIZE</v>
      </c>
    </row>
    <row r="82" spans="1:10" x14ac:dyDescent="0.25">
      <c r="A82" s="3">
        <v>33</v>
      </c>
      <c r="B82" s="3">
        <v>50</v>
      </c>
      <c r="C82" s="3">
        <v>6.3</v>
      </c>
      <c r="D82" s="3">
        <v>7.7</v>
      </c>
      <c r="E82" s="2" t="str">
        <f t="shared" si="1"/>
        <v>050</v>
      </c>
      <c r="F82" s="2" t="str">
        <f t="shared" si="7"/>
        <v>0033</v>
      </c>
      <c r="G82" s="2" t="str">
        <f t="shared" si="11"/>
        <v>H</v>
      </c>
      <c r="H82" s="2" t="str">
        <f t="shared" si="8"/>
        <v>0607</v>
      </c>
      <c r="I82" s="2" t="str">
        <f t="shared" si="9"/>
        <v>CA050M0033REH-0607</v>
      </c>
      <c r="J82" s="2" t="str">
        <f t="shared" si="10"/>
        <v>EL_SMD_H-SIZE</v>
      </c>
    </row>
    <row r="83" spans="1:10" x14ac:dyDescent="0.25">
      <c r="A83" s="3">
        <v>33</v>
      </c>
      <c r="B83" s="3">
        <v>50</v>
      </c>
      <c r="C83" s="3">
        <v>8</v>
      </c>
      <c r="D83" s="3">
        <v>10.5</v>
      </c>
      <c r="E83" s="2" t="str">
        <f t="shared" si="1"/>
        <v>050</v>
      </c>
      <c r="F83" s="2" t="str">
        <f t="shared" si="7"/>
        <v>0033</v>
      </c>
      <c r="G83" s="2" t="str">
        <f t="shared" si="11"/>
        <v>F</v>
      </c>
      <c r="H83" s="2" t="str">
        <f t="shared" si="8"/>
        <v>0810</v>
      </c>
      <c r="I83" s="2" t="str">
        <f t="shared" si="9"/>
        <v>CA050M0033REF-0810</v>
      </c>
      <c r="J83" s="2" t="str">
        <f t="shared" si="10"/>
        <v>EL_SMD_F-SIZE</v>
      </c>
    </row>
    <row r="84" spans="1:10" x14ac:dyDescent="0.25">
      <c r="A84" s="3">
        <v>47</v>
      </c>
      <c r="B84" s="3">
        <v>25</v>
      </c>
      <c r="C84" s="3">
        <v>6.3</v>
      </c>
      <c r="D84" s="3">
        <v>5.4</v>
      </c>
      <c r="E84" s="2" t="str">
        <f t="shared" si="1"/>
        <v>025</v>
      </c>
      <c r="F84" s="2" t="str">
        <f t="shared" si="7"/>
        <v>0047</v>
      </c>
      <c r="G84" s="2" t="str">
        <f t="shared" si="11"/>
        <v>D</v>
      </c>
      <c r="H84" s="2" t="str">
        <f t="shared" si="8"/>
        <v>0605</v>
      </c>
      <c r="I84" s="2" t="str">
        <f t="shared" si="9"/>
        <v>CA025M0047RED-0605</v>
      </c>
      <c r="J84" s="2" t="str">
        <f t="shared" si="10"/>
        <v>EL_SMD_D-SIZE</v>
      </c>
    </row>
    <row r="85" spans="1:10" x14ac:dyDescent="0.25">
      <c r="A85" s="3">
        <v>47</v>
      </c>
      <c r="B85" s="3">
        <v>25</v>
      </c>
      <c r="C85" s="3">
        <v>8</v>
      </c>
      <c r="D85" s="3">
        <v>6.5</v>
      </c>
      <c r="E85" s="2" t="str">
        <f t="shared" si="1"/>
        <v>025</v>
      </c>
      <c r="F85" s="2" t="str">
        <f t="shared" si="7"/>
        <v>0047</v>
      </c>
      <c r="G85" s="2" t="str">
        <f t="shared" si="11"/>
        <v>E</v>
      </c>
      <c r="H85" s="2" t="str">
        <f t="shared" si="8"/>
        <v>0806</v>
      </c>
      <c r="I85" s="2" t="str">
        <f t="shared" si="9"/>
        <v>CA025M0047REE-0806</v>
      </c>
      <c r="J85" s="2" t="str">
        <f t="shared" si="10"/>
        <v>EL_SMD_E-SIZE</v>
      </c>
    </row>
    <row r="86" spans="1:10" x14ac:dyDescent="0.25">
      <c r="A86" s="3">
        <v>47</v>
      </c>
      <c r="B86" s="3">
        <v>35</v>
      </c>
      <c r="C86" s="3">
        <v>6.3</v>
      </c>
      <c r="D86" s="3">
        <v>7.7</v>
      </c>
      <c r="E86" s="2" t="str">
        <f t="shared" si="1"/>
        <v>035</v>
      </c>
      <c r="F86" s="2" t="str">
        <f t="shared" si="7"/>
        <v>0047</v>
      </c>
      <c r="G86" s="2" t="str">
        <f t="shared" si="11"/>
        <v>H</v>
      </c>
      <c r="H86" s="2" t="str">
        <f t="shared" si="8"/>
        <v>0607</v>
      </c>
      <c r="I86" s="2" t="str">
        <f t="shared" si="9"/>
        <v>CA035M0047REH-0607</v>
      </c>
      <c r="J86" s="2" t="str">
        <f t="shared" si="10"/>
        <v>EL_SMD_H-SIZE</v>
      </c>
    </row>
    <row r="87" spans="1:10" x14ac:dyDescent="0.25">
      <c r="A87" s="3">
        <v>47</v>
      </c>
      <c r="B87" s="3">
        <v>35</v>
      </c>
      <c r="C87" s="3">
        <v>8</v>
      </c>
      <c r="D87" s="3">
        <v>6.5</v>
      </c>
      <c r="E87" s="2" t="str">
        <f t="shared" si="1"/>
        <v>035</v>
      </c>
      <c r="F87" s="2" t="str">
        <f t="shared" si="7"/>
        <v>0047</v>
      </c>
      <c r="G87" s="2" t="str">
        <f t="shared" si="11"/>
        <v>E</v>
      </c>
      <c r="H87" s="2" t="str">
        <f t="shared" si="8"/>
        <v>0806</v>
      </c>
      <c r="I87" s="2" t="str">
        <f t="shared" si="9"/>
        <v>CA035M0047REE-0806</v>
      </c>
      <c r="J87" s="2" t="str">
        <f t="shared" si="10"/>
        <v>EL_SMD_E-SIZE</v>
      </c>
    </row>
    <row r="88" spans="1:10" x14ac:dyDescent="0.25">
      <c r="A88" s="3">
        <v>47</v>
      </c>
      <c r="B88" s="3">
        <v>50</v>
      </c>
      <c r="C88" s="3">
        <v>6.3</v>
      </c>
      <c r="D88" s="3">
        <v>7.7</v>
      </c>
      <c r="E88" s="2" t="str">
        <f t="shared" si="1"/>
        <v>050</v>
      </c>
      <c r="F88" s="2" t="str">
        <f t="shared" si="7"/>
        <v>0047</v>
      </c>
      <c r="G88" s="2" t="str">
        <f t="shared" si="11"/>
        <v>H</v>
      </c>
      <c r="H88" s="2" t="str">
        <f t="shared" si="8"/>
        <v>0607</v>
      </c>
      <c r="I88" s="2" t="str">
        <f t="shared" si="9"/>
        <v>CA050M0047REH-0607</v>
      </c>
      <c r="J88" s="2" t="str">
        <f t="shared" si="10"/>
        <v>EL_SMD_H-SIZE</v>
      </c>
    </row>
    <row r="89" spans="1:10" x14ac:dyDescent="0.25">
      <c r="A89" s="3">
        <v>47</v>
      </c>
      <c r="B89" s="3">
        <v>50</v>
      </c>
      <c r="C89" s="3">
        <v>8</v>
      </c>
      <c r="D89" s="3">
        <v>10.5</v>
      </c>
      <c r="E89" s="2" t="str">
        <f t="shared" si="1"/>
        <v>050</v>
      </c>
      <c r="F89" s="2" t="str">
        <f t="shared" si="7"/>
        <v>0047</v>
      </c>
      <c r="G89" s="2" t="str">
        <f t="shared" si="11"/>
        <v>F</v>
      </c>
      <c r="H89" s="2" t="str">
        <f t="shared" si="8"/>
        <v>0810</v>
      </c>
      <c r="I89" s="2" t="str">
        <f t="shared" si="9"/>
        <v>CA050M0047REF-0810</v>
      </c>
      <c r="J89" s="2" t="str">
        <f t="shared" si="10"/>
        <v>EL_SMD_F-SIZE</v>
      </c>
    </row>
    <row r="90" spans="1:10" x14ac:dyDescent="0.25">
      <c r="A90" s="3">
        <v>47</v>
      </c>
      <c r="B90" s="3">
        <v>50</v>
      </c>
      <c r="C90" s="3">
        <v>10</v>
      </c>
      <c r="D90" s="3">
        <v>10.5</v>
      </c>
      <c r="E90" s="2" t="str">
        <f t="shared" si="1"/>
        <v>050</v>
      </c>
      <c r="F90" s="2" t="str">
        <f t="shared" si="7"/>
        <v>0047</v>
      </c>
      <c r="G90" s="2" t="str">
        <f t="shared" si="11"/>
        <v>G</v>
      </c>
      <c r="H90" s="2" t="str">
        <f t="shared" si="8"/>
        <v>1010</v>
      </c>
      <c r="I90" s="2" t="str">
        <f t="shared" si="9"/>
        <v>CA050M0047REG-1010</v>
      </c>
      <c r="J90" s="2" t="str">
        <f t="shared" si="10"/>
        <v>EL_SMD_G-SIZE</v>
      </c>
    </row>
    <row r="91" spans="1:10" x14ac:dyDescent="0.25">
      <c r="A91" s="3">
        <v>100</v>
      </c>
      <c r="B91" s="3">
        <v>25</v>
      </c>
      <c r="C91" s="3">
        <v>6.3</v>
      </c>
      <c r="D91" s="3">
        <v>7.7</v>
      </c>
      <c r="E91" s="2" t="str">
        <f t="shared" si="1"/>
        <v>025</v>
      </c>
      <c r="F91" s="2" t="str">
        <f t="shared" si="7"/>
        <v>0100</v>
      </c>
      <c r="G91" s="2" t="str">
        <f t="shared" si="11"/>
        <v>H</v>
      </c>
      <c r="H91" s="2" t="str">
        <f t="shared" si="8"/>
        <v>0607</v>
      </c>
      <c r="I91" s="2" t="str">
        <f t="shared" si="9"/>
        <v>CA025M0100REH-0607</v>
      </c>
      <c r="J91" s="2" t="str">
        <f t="shared" si="10"/>
        <v>EL_SMD_H-SIZE</v>
      </c>
    </row>
    <row r="92" spans="1:10" x14ac:dyDescent="0.25">
      <c r="A92" s="3">
        <v>100</v>
      </c>
      <c r="B92" s="3">
        <v>25</v>
      </c>
      <c r="C92" s="3">
        <v>8</v>
      </c>
      <c r="D92" s="3">
        <v>6.5</v>
      </c>
      <c r="E92" s="2" t="str">
        <f t="shared" si="1"/>
        <v>025</v>
      </c>
      <c r="F92" s="2" t="str">
        <f t="shared" si="7"/>
        <v>0100</v>
      </c>
      <c r="G92" s="2" t="str">
        <f t="shared" si="11"/>
        <v>E</v>
      </c>
      <c r="H92" s="2" t="str">
        <f t="shared" si="8"/>
        <v>0806</v>
      </c>
      <c r="I92" s="2" t="str">
        <f t="shared" si="9"/>
        <v>CA025M0100REE-0806</v>
      </c>
      <c r="J92" s="2" t="str">
        <f t="shared" si="10"/>
        <v>EL_SMD_E-SIZE</v>
      </c>
    </row>
    <row r="93" spans="1:10" x14ac:dyDescent="0.25">
      <c r="A93" s="3">
        <v>100</v>
      </c>
      <c r="B93" s="3">
        <v>25</v>
      </c>
      <c r="C93" s="3">
        <v>8</v>
      </c>
      <c r="D93" s="3">
        <v>10.5</v>
      </c>
      <c r="E93" s="2" t="str">
        <f t="shared" si="1"/>
        <v>025</v>
      </c>
      <c r="F93" s="2" t="str">
        <f t="shared" si="7"/>
        <v>0100</v>
      </c>
      <c r="G93" s="2" t="str">
        <f t="shared" si="11"/>
        <v>F</v>
      </c>
      <c r="H93" s="2" t="str">
        <f t="shared" si="8"/>
        <v>0810</v>
      </c>
      <c r="I93" s="2" t="str">
        <f t="shared" si="9"/>
        <v>CA025M0100REF-0810</v>
      </c>
      <c r="J93" s="2" t="str">
        <f t="shared" si="10"/>
        <v>EL_SMD_F-SIZE</v>
      </c>
    </row>
    <row r="94" spans="1:10" x14ac:dyDescent="0.25">
      <c r="A94" s="3">
        <v>100</v>
      </c>
      <c r="B94" s="3">
        <v>35</v>
      </c>
      <c r="C94" s="3">
        <v>6.3</v>
      </c>
      <c r="D94" s="3">
        <v>7.7</v>
      </c>
      <c r="E94" s="2" t="str">
        <f t="shared" si="1"/>
        <v>035</v>
      </c>
      <c r="F94" s="2" t="str">
        <f t="shared" si="7"/>
        <v>0100</v>
      </c>
      <c r="G94" s="2" t="str">
        <f t="shared" si="11"/>
        <v>H</v>
      </c>
      <c r="H94" s="2" t="str">
        <f t="shared" si="8"/>
        <v>0607</v>
      </c>
      <c r="I94" s="2" t="str">
        <f t="shared" si="9"/>
        <v>CA035M0100REH-0607</v>
      </c>
      <c r="J94" s="2" t="str">
        <f t="shared" si="10"/>
        <v>EL_SMD_H-SIZE</v>
      </c>
    </row>
    <row r="95" spans="1:10" x14ac:dyDescent="0.25">
      <c r="A95" s="3">
        <v>100</v>
      </c>
      <c r="B95" s="3">
        <v>35</v>
      </c>
      <c r="C95" s="3">
        <v>8</v>
      </c>
      <c r="D95" s="3">
        <v>6.5</v>
      </c>
      <c r="E95" s="2" t="str">
        <f t="shared" si="1"/>
        <v>035</v>
      </c>
      <c r="F95" s="2" t="str">
        <f t="shared" si="7"/>
        <v>0100</v>
      </c>
      <c r="G95" s="2" t="str">
        <f t="shared" si="11"/>
        <v>E</v>
      </c>
      <c r="H95" s="2" t="str">
        <f t="shared" si="8"/>
        <v>0806</v>
      </c>
      <c r="I95" s="2" t="str">
        <f t="shared" si="9"/>
        <v>CA035M0100REE-0806</v>
      </c>
      <c r="J95" s="2" t="str">
        <f t="shared" si="10"/>
        <v>EL_SMD_E-SIZE</v>
      </c>
    </row>
    <row r="96" spans="1:10" x14ac:dyDescent="0.25">
      <c r="A96" s="3">
        <v>100</v>
      </c>
      <c r="B96" s="3">
        <v>35</v>
      </c>
      <c r="C96" s="3">
        <v>10</v>
      </c>
      <c r="D96" s="3">
        <v>10.5</v>
      </c>
      <c r="E96" s="2" t="str">
        <f t="shared" si="1"/>
        <v>035</v>
      </c>
      <c r="F96" s="2" t="str">
        <f t="shared" si="7"/>
        <v>0100</v>
      </c>
      <c r="G96" s="2" t="str">
        <f t="shared" si="11"/>
        <v>G</v>
      </c>
      <c r="H96" s="2" t="str">
        <f t="shared" si="8"/>
        <v>1010</v>
      </c>
      <c r="I96" s="2" t="str">
        <f t="shared" si="9"/>
        <v>CA035M0100REG-1010</v>
      </c>
      <c r="J96" s="2" t="str">
        <f t="shared" si="10"/>
        <v>EL_SMD_G-SIZE</v>
      </c>
    </row>
    <row r="97" spans="1:10" x14ac:dyDescent="0.25">
      <c r="A97" s="3">
        <v>100</v>
      </c>
      <c r="B97" s="3">
        <v>50</v>
      </c>
      <c r="C97" s="3">
        <v>8</v>
      </c>
      <c r="D97" s="3">
        <v>6.5</v>
      </c>
      <c r="E97" s="2" t="str">
        <f t="shared" si="1"/>
        <v>050</v>
      </c>
      <c r="F97" s="2" t="str">
        <f t="shared" si="7"/>
        <v>0100</v>
      </c>
      <c r="G97" s="2" t="str">
        <f t="shared" si="11"/>
        <v>E</v>
      </c>
      <c r="H97" s="2" t="str">
        <f t="shared" si="8"/>
        <v>0806</v>
      </c>
      <c r="I97" s="2" t="str">
        <f t="shared" si="9"/>
        <v>CA050M0100REE-0806</v>
      </c>
      <c r="J97" s="2" t="str">
        <f t="shared" si="10"/>
        <v>EL_SMD_E-SIZE</v>
      </c>
    </row>
    <row r="98" spans="1:10" x14ac:dyDescent="0.25">
      <c r="A98" s="3">
        <v>100</v>
      </c>
      <c r="B98" s="3">
        <v>50</v>
      </c>
      <c r="C98" s="3">
        <v>10</v>
      </c>
      <c r="D98" s="3">
        <v>10.5</v>
      </c>
      <c r="E98" s="2" t="str">
        <f t="shared" si="1"/>
        <v>050</v>
      </c>
      <c r="F98" s="2" t="str">
        <f t="shared" si="7"/>
        <v>0100</v>
      </c>
      <c r="G98" s="2" t="str">
        <f t="shared" si="11"/>
        <v>G</v>
      </c>
      <c r="H98" s="2" t="str">
        <f t="shared" si="8"/>
        <v>1010</v>
      </c>
      <c r="I98" s="2" t="str">
        <f t="shared" si="9"/>
        <v>CA050M0100REG-1010</v>
      </c>
      <c r="J98" s="2" t="str">
        <f t="shared" si="10"/>
        <v>EL_SMD_G-SIZE</v>
      </c>
    </row>
    <row r="99" spans="1:10" x14ac:dyDescent="0.25">
      <c r="A99" s="3">
        <v>220</v>
      </c>
      <c r="B99" s="3">
        <v>25</v>
      </c>
      <c r="C99" s="3">
        <v>8</v>
      </c>
      <c r="D99" s="3">
        <v>6.5</v>
      </c>
      <c r="E99" s="2" t="str">
        <f t="shared" si="1"/>
        <v>025</v>
      </c>
      <c r="F99" s="2" t="str">
        <f t="shared" si="7"/>
        <v>0220</v>
      </c>
      <c r="G99" s="2" t="str">
        <f t="shared" si="11"/>
        <v>E</v>
      </c>
      <c r="H99" s="2" t="str">
        <f t="shared" si="8"/>
        <v>0806</v>
      </c>
      <c r="I99" s="2" t="str">
        <f t="shared" si="9"/>
        <v>CA025M0220REE-0806</v>
      </c>
      <c r="J99" s="2" t="str">
        <f t="shared" si="10"/>
        <v>EL_SMD_E-SIZE</v>
      </c>
    </row>
    <row r="100" spans="1:10" x14ac:dyDescent="0.25">
      <c r="A100" s="3">
        <v>220</v>
      </c>
      <c r="B100" s="3">
        <v>25</v>
      </c>
      <c r="C100" s="3">
        <v>8</v>
      </c>
      <c r="D100" s="3">
        <v>10.5</v>
      </c>
      <c r="E100" s="2" t="str">
        <f t="shared" si="1"/>
        <v>025</v>
      </c>
      <c r="F100" s="2" t="str">
        <f t="shared" si="7"/>
        <v>0220</v>
      </c>
      <c r="G100" s="2" t="str">
        <f t="shared" si="11"/>
        <v>F</v>
      </c>
      <c r="H100" s="2" t="str">
        <f t="shared" si="8"/>
        <v>0810</v>
      </c>
      <c r="I100" s="2" t="str">
        <f t="shared" si="9"/>
        <v>CA025M0220REF-0810</v>
      </c>
      <c r="J100" s="2" t="str">
        <f t="shared" si="10"/>
        <v>EL_SMD_F-SIZE</v>
      </c>
    </row>
    <row r="101" spans="1:10" x14ac:dyDescent="0.25">
      <c r="A101" s="3">
        <v>220</v>
      </c>
      <c r="B101" s="3">
        <v>25</v>
      </c>
      <c r="C101" s="3">
        <v>10</v>
      </c>
      <c r="D101" s="3">
        <v>10.5</v>
      </c>
      <c r="E101" s="2" t="str">
        <f t="shared" si="1"/>
        <v>025</v>
      </c>
      <c r="F101" s="2" t="str">
        <f t="shared" si="7"/>
        <v>0220</v>
      </c>
      <c r="G101" s="2" t="str">
        <f t="shared" si="11"/>
        <v>G</v>
      </c>
      <c r="H101" s="2" t="str">
        <f t="shared" si="8"/>
        <v>1010</v>
      </c>
      <c r="I101" s="2" t="str">
        <f t="shared" si="9"/>
        <v>CA025M0220REG-1010</v>
      </c>
      <c r="J101" s="2" t="str">
        <f t="shared" si="10"/>
        <v>EL_SMD_G-SIZE</v>
      </c>
    </row>
    <row r="102" spans="1:10" x14ac:dyDescent="0.25">
      <c r="A102" s="3">
        <v>220</v>
      </c>
      <c r="B102" s="3">
        <v>35</v>
      </c>
      <c r="C102" s="3">
        <v>8</v>
      </c>
      <c r="D102" s="3">
        <v>10.5</v>
      </c>
      <c r="E102" s="2" t="str">
        <f t="shared" si="1"/>
        <v>035</v>
      </c>
      <c r="F102" s="2" t="str">
        <f t="shared" si="7"/>
        <v>0220</v>
      </c>
      <c r="G102" s="2" t="str">
        <f t="shared" si="11"/>
        <v>F</v>
      </c>
      <c r="H102" s="2" t="str">
        <f t="shared" si="8"/>
        <v>0810</v>
      </c>
      <c r="I102" s="2" t="str">
        <f t="shared" si="9"/>
        <v>CA035M0220REF-0810</v>
      </c>
      <c r="J102" s="2" t="str">
        <f t="shared" si="10"/>
        <v>EL_SMD_F-SIZE</v>
      </c>
    </row>
    <row r="103" spans="1:10" x14ac:dyDescent="0.25">
      <c r="A103" s="3">
        <v>220</v>
      </c>
      <c r="B103" s="3">
        <v>35</v>
      </c>
      <c r="C103" s="3">
        <v>10</v>
      </c>
      <c r="D103" s="3">
        <v>10.5</v>
      </c>
      <c r="E103" s="2" t="str">
        <f t="shared" si="1"/>
        <v>035</v>
      </c>
      <c r="F103" s="2" t="str">
        <f t="shared" si="7"/>
        <v>0220</v>
      </c>
      <c r="G103" s="2" t="str">
        <f t="shared" si="11"/>
        <v>G</v>
      </c>
      <c r="H103" s="2" t="str">
        <f t="shared" si="8"/>
        <v>1010</v>
      </c>
      <c r="I103" s="2" t="str">
        <f t="shared" si="9"/>
        <v>CA035M0220REG-1010</v>
      </c>
      <c r="J103" s="2" t="str">
        <f t="shared" si="10"/>
        <v>EL_SMD_G-SIZE</v>
      </c>
    </row>
    <row r="104" spans="1:10" x14ac:dyDescent="0.25">
      <c r="A104" s="3">
        <v>220</v>
      </c>
      <c r="B104" s="3">
        <v>50</v>
      </c>
      <c r="C104" s="3">
        <v>10</v>
      </c>
      <c r="D104" s="3">
        <v>10.5</v>
      </c>
      <c r="E104" s="2" t="str">
        <f t="shared" si="1"/>
        <v>050</v>
      </c>
      <c r="F104" s="2" t="str">
        <f t="shared" si="7"/>
        <v>0220</v>
      </c>
      <c r="G104" s="2" t="str">
        <f t="shared" si="11"/>
        <v>G</v>
      </c>
      <c r="H104" s="2" t="str">
        <f t="shared" si="8"/>
        <v>1010</v>
      </c>
      <c r="I104" s="2" t="str">
        <f t="shared" si="9"/>
        <v>CA050M0220REG-1010</v>
      </c>
      <c r="J104" s="2" t="str">
        <f t="shared" si="10"/>
        <v>EL_SMD_G-SIZE</v>
      </c>
    </row>
    <row r="105" spans="1:10" x14ac:dyDescent="0.25">
      <c r="A105" s="3">
        <v>330</v>
      </c>
      <c r="B105" s="3">
        <v>25</v>
      </c>
      <c r="C105" s="3">
        <v>8</v>
      </c>
      <c r="D105" s="3">
        <v>10.5</v>
      </c>
      <c r="E105" s="2" t="str">
        <f t="shared" si="1"/>
        <v>025</v>
      </c>
      <c r="F105" s="2" t="str">
        <f t="shared" si="7"/>
        <v>0330</v>
      </c>
      <c r="G105" s="2" t="str">
        <f t="shared" si="11"/>
        <v>F</v>
      </c>
      <c r="H105" s="2" t="str">
        <f t="shared" si="8"/>
        <v>0810</v>
      </c>
      <c r="I105" s="2" t="str">
        <f t="shared" si="9"/>
        <v>CA025M0330REF-0810</v>
      </c>
      <c r="J105" s="2" t="str">
        <f t="shared" si="10"/>
        <v>EL_SMD_F-SIZE</v>
      </c>
    </row>
    <row r="106" spans="1:10" x14ac:dyDescent="0.25">
      <c r="A106" s="3">
        <v>330</v>
      </c>
      <c r="B106" s="3">
        <v>25</v>
      </c>
      <c r="C106" s="3">
        <v>10</v>
      </c>
      <c r="D106" s="3">
        <v>10.5</v>
      </c>
      <c r="E106" s="2" t="str">
        <f t="shared" si="1"/>
        <v>025</v>
      </c>
      <c r="F106" s="2" t="str">
        <f t="shared" si="7"/>
        <v>0330</v>
      </c>
      <c r="G106" s="2" t="str">
        <f t="shared" si="11"/>
        <v>G</v>
      </c>
      <c r="H106" s="2" t="str">
        <f t="shared" si="8"/>
        <v>1010</v>
      </c>
      <c r="I106" s="2" t="str">
        <f t="shared" si="9"/>
        <v>CA025M0330REG-1010</v>
      </c>
      <c r="J106" s="2" t="str">
        <f t="shared" si="10"/>
        <v>EL_SMD_G-SIZE</v>
      </c>
    </row>
    <row r="107" spans="1:10" x14ac:dyDescent="0.25">
      <c r="A107" s="3">
        <v>330</v>
      </c>
      <c r="B107" s="3">
        <v>35</v>
      </c>
      <c r="C107" s="3">
        <v>10</v>
      </c>
      <c r="D107" s="3">
        <v>10.5</v>
      </c>
      <c r="E107" s="2" t="str">
        <f t="shared" si="1"/>
        <v>035</v>
      </c>
      <c r="F107" s="2" t="str">
        <f t="shared" si="7"/>
        <v>0330</v>
      </c>
      <c r="G107" s="2" t="str">
        <f t="shared" si="11"/>
        <v>G</v>
      </c>
      <c r="H107" s="2" t="str">
        <f t="shared" si="8"/>
        <v>1010</v>
      </c>
      <c r="I107" s="2" t="str">
        <f t="shared" si="9"/>
        <v>CA035M0330REG-1010</v>
      </c>
      <c r="J107" s="2" t="str">
        <f t="shared" si="10"/>
        <v>EL_SMD_G-SIZE</v>
      </c>
    </row>
    <row r="108" spans="1:10" x14ac:dyDescent="0.25">
      <c r="A108" s="3">
        <v>470</v>
      </c>
      <c r="B108" s="3">
        <v>25</v>
      </c>
      <c r="C108" s="3">
        <v>10</v>
      </c>
      <c r="D108" s="3">
        <v>10.5</v>
      </c>
      <c r="E108" s="2" t="str">
        <f t="shared" si="1"/>
        <v>025</v>
      </c>
      <c r="F108" s="2" t="str">
        <f t="shared" si="7"/>
        <v>0470</v>
      </c>
      <c r="G108" s="2" t="str">
        <f t="shared" si="11"/>
        <v>G</v>
      </c>
      <c r="H108" s="2" t="str">
        <f t="shared" si="8"/>
        <v>1010</v>
      </c>
      <c r="I108" s="2" t="str">
        <f t="shared" si="9"/>
        <v>CA025M0470REG-1010</v>
      </c>
      <c r="J108" s="2" t="str">
        <f t="shared" si="10"/>
        <v>EL_SMD_G-SIZE</v>
      </c>
    </row>
    <row r="109" spans="1:10" x14ac:dyDescent="0.25">
      <c r="A109" s="3">
        <v>3.3</v>
      </c>
      <c r="B109" s="3">
        <v>100</v>
      </c>
      <c r="C109" s="3">
        <v>8</v>
      </c>
      <c r="D109" s="3">
        <v>10.5</v>
      </c>
      <c r="E109" s="2" t="str">
        <f t="shared" si="1"/>
        <v>100</v>
      </c>
      <c r="F109" s="2" t="str">
        <f t="shared" si="7"/>
        <v>3R30</v>
      </c>
      <c r="G109" s="2" t="str">
        <f t="shared" si="11"/>
        <v>F</v>
      </c>
      <c r="H109" s="2" t="str">
        <f t="shared" si="8"/>
        <v>0810</v>
      </c>
      <c r="I109" s="2" t="str">
        <f t="shared" si="9"/>
        <v>CA100M3R30REF-0810</v>
      </c>
      <c r="J109" s="2" t="str">
        <f t="shared" si="10"/>
        <v>EL_SMD_F-SIZE</v>
      </c>
    </row>
    <row r="110" spans="1:10" x14ac:dyDescent="0.25">
      <c r="A110" s="3">
        <v>4.7</v>
      </c>
      <c r="B110" s="3">
        <v>63</v>
      </c>
      <c r="C110" s="3">
        <v>6.3</v>
      </c>
      <c r="D110" s="3">
        <v>5.4</v>
      </c>
      <c r="E110" s="2" t="str">
        <f t="shared" si="1"/>
        <v>063</v>
      </c>
      <c r="F110" s="2" t="str">
        <f t="shared" si="7"/>
        <v>4R70</v>
      </c>
      <c r="G110" s="2" t="str">
        <f t="shared" si="11"/>
        <v>D</v>
      </c>
      <c r="H110" s="2" t="str">
        <f t="shared" si="8"/>
        <v>0605</v>
      </c>
      <c r="I110" s="2" t="str">
        <f t="shared" si="9"/>
        <v>CA063M4R70RED-0605</v>
      </c>
      <c r="J110" s="2" t="str">
        <f t="shared" si="10"/>
        <v>EL_SMD_D-SIZE</v>
      </c>
    </row>
    <row r="111" spans="1:10" x14ac:dyDescent="0.25">
      <c r="A111" s="3">
        <v>4.7</v>
      </c>
      <c r="B111" s="3">
        <v>100</v>
      </c>
      <c r="C111" s="3">
        <v>8</v>
      </c>
      <c r="D111" s="3">
        <v>10.5</v>
      </c>
      <c r="E111" s="2" t="str">
        <f t="shared" si="1"/>
        <v>100</v>
      </c>
      <c r="F111" s="2" t="str">
        <f t="shared" si="7"/>
        <v>4R70</v>
      </c>
      <c r="G111" s="2" t="str">
        <f t="shared" si="11"/>
        <v>F</v>
      </c>
      <c r="H111" s="2" t="str">
        <f t="shared" ref="H111:H119" si="12">TEXT(INT(C111),"00")&amp;TEXT(INT(D111),"00")</f>
        <v>0810</v>
      </c>
      <c r="I111" s="2" t="str">
        <f t="shared" ref="I111:I119" si="13">"CA"&amp;E111&amp;"M"&amp;F111&amp;"RE"&amp;G111&amp;"-"&amp;H111</f>
        <v>CA100M4R70REF-0810</v>
      </c>
      <c r="J111" s="2" t="str">
        <f t="shared" ref="J111:J119" si="14">"EL_SMD_"&amp;G111&amp;"-SIZE"</f>
        <v>EL_SMD_F-SIZE</v>
      </c>
    </row>
    <row r="112" spans="1:10" x14ac:dyDescent="0.25">
      <c r="A112" s="3">
        <v>10</v>
      </c>
      <c r="B112" s="3">
        <v>63</v>
      </c>
      <c r="C112" s="3">
        <v>6.3</v>
      </c>
      <c r="D112" s="3">
        <v>5.4</v>
      </c>
      <c r="E112" s="2" t="str">
        <f t="shared" si="1"/>
        <v>063</v>
      </c>
      <c r="F112" s="2" t="str">
        <f t="shared" si="7"/>
        <v>0010</v>
      </c>
      <c r="G112" s="2" t="str">
        <f t="shared" si="11"/>
        <v>D</v>
      </c>
      <c r="H112" s="2" t="str">
        <f t="shared" si="12"/>
        <v>0605</v>
      </c>
      <c r="I112" s="2" t="str">
        <f t="shared" si="13"/>
        <v>CA063M0010RED-0605</v>
      </c>
      <c r="J112" s="2" t="str">
        <f t="shared" si="14"/>
        <v>EL_SMD_D-SIZE</v>
      </c>
    </row>
    <row r="113" spans="1:10" x14ac:dyDescent="0.25">
      <c r="A113" s="3">
        <v>10</v>
      </c>
      <c r="B113" s="3">
        <v>100</v>
      </c>
      <c r="C113" s="3">
        <v>8</v>
      </c>
      <c r="D113" s="3">
        <v>10.5</v>
      </c>
      <c r="E113" s="2" t="str">
        <f t="shared" si="1"/>
        <v>100</v>
      </c>
      <c r="F113" s="2" t="str">
        <f t="shared" si="7"/>
        <v>0010</v>
      </c>
      <c r="G113" s="2" t="str">
        <f t="shared" si="11"/>
        <v>F</v>
      </c>
      <c r="H113" s="2" t="str">
        <f t="shared" si="12"/>
        <v>0810</v>
      </c>
      <c r="I113" s="2" t="str">
        <f t="shared" si="13"/>
        <v>CA100M0010REF-0810</v>
      </c>
      <c r="J113" s="2" t="str">
        <f t="shared" si="14"/>
        <v>EL_SMD_F-SIZE</v>
      </c>
    </row>
    <row r="114" spans="1:10" x14ac:dyDescent="0.25">
      <c r="A114" s="3">
        <v>22</v>
      </c>
      <c r="B114" s="3">
        <v>63</v>
      </c>
      <c r="C114" s="3">
        <v>8</v>
      </c>
      <c r="D114" s="3">
        <v>10.5</v>
      </c>
      <c r="E114" s="2" t="str">
        <f t="shared" si="1"/>
        <v>063</v>
      </c>
      <c r="F114" s="2" t="str">
        <f t="shared" si="7"/>
        <v>0022</v>
      </c>
      <c r="G114" s="2" t="str">
        <f t="shared" si="11"/>
        <v>F</v>
      </c>
      <c r="H114" s="2" t="str">
        <f t="shared" si="12"/>
        <v>0810</v>
      </c>
      <c r="I114" s="2" t="str">
        <f t="shared" si="13"/>
        <v>CA063M0022REF-0810</v>
      </c>
      <c r="J114" s="2" t="str">
        <f t="shared" si="14"/>
        <v>EL_SMD_F-SIZE</v>
      </c>
    </row>
    <row r="115" spans="1:10" x14ac:dyDescent="0.25">
      <c r="A115" s="3">
        <v>22</v>
      </c>
      <c r="B115" s="3">
        <v>100</v>
      </c>
      <c r="C115" s="3">
        <v>10</v>
      </c>
      <c r="D115" s="3">
        <v>10.5</v>
      </c>
      <c r="E115" s="2" t="str">
        <f t="shared" si="1"/>
        <v>100</v>
      </c>
      <c r="F115" s="2" t="str">
        <f t="shared" si="7"/>
        <v>0022</v>
      </c>
      <c r="G115" s="2" t="str">
        <f t="shared" si="11"/>
        <v>G</v>
      </c>
      <c r="H115" s="2" t="str">
        <f t="shared" si="12"/>
        <v>1010</v>
      </c>
      <c r="I115" s="2" t="str">
        <f t="shared" si="13"/>
        <v>CA100M0022REG-1010</v>
      </c>
      <c r="J115" s="2" t="str">
        <f t="shared" si="14"/>
        <v>EL_SMD_G-SIZE</v>
      </c>
    </row>
    <row r="116" spans="1:10" x14ac:dyDescent="0.25">
      <c r="A116" s="3">
        <v>33</v>
      </c>
      <c r="B116" s="3">
        <v>63</v>
      </c>
      <c r="C116" s="3">
        <v>8</v>
      </c>
      <c r="D116" s="3">
        <v>10.5</v>
      </c>
      <c r="E116" s="2" t="str">
        <f t="shared" si="1"/>
        <v>063</v>
      </c>
      <c r="F116" s="2" t="str">
        <f t="shared" si="7"/>
        <v>0033</v>
      </c>
      <c r="G116" s="2" t="str">
        <f t="shared" si="11"/>
        <v>F</v>
      </c>
      <c r="H116" s="2" t="str">
        <f t="shared" si="12"/>
        <v>0810</v>
      </c>
      <c r="I116" s="2" t="str">
        <f t="shared" si="13"/>
        <v>CA063M0033REF-0810</v>
      </c>
      <c r="J116" s="2" t="str">
        <f t="shared" si="14"/>
        <v>EL_SMD_F-SIZE</v>
      </c>
    </row>
    <row r="117" spans="1:10" x14ac:dyDescent="0.25">
      <c r="A117" s="3">
        <v>33</v>
      </c>
      <c r="B117" s="3">
        <v>100</v>
      </c>
      <c r="C117" s="3">
        <v>10</v>
      </c>
      <c r="D117" s="3">
        <v>10.5</v>
      </c>
      <c r="E117" s="2" t="str">
        <f t="shared" si="1"/>
        <v>100</v>
      </c>
      <c r="F117" s="2" t="str">
        <f t="shared" si="7"/>
        <v>0033</v>
      </c>
      <c r="G117" s="2" t="str">
        <f t="shared" si="11"/>
        <v>G</v>
      </c>
      <c r="H117" s="2" t="str">
        <f t="shared" si="12"/>
        <v>1010</v>
      </c>
      <c r="I117" s="2" t="str">
        <f t="shared" si="13"/>
        <v>CA100M0033REG-1010</v>
      </c>
      <c r="J117" s="2" t="str">
        <f t="shared" si="14"/>
        <v>EL_SMD_G-SIZE</v>
      </c>
    </row>
    <row r="118" spans="1:10" x14ac:dyDescent="0.25">
      <c r="A118" s="3">
        <v>47</v>
      </c>
      <c r="B118" s="3">
        <v>63</v>
      </c>
      <c r="C118" s="3">
        <v>8</v>
      </c>
      <c r="D118" s="3">
        <v>10.5</v>
      </c>
      <c r="E118" s="2" t="str">
        <f t="shared" si="1"/>
        <v>063</v>
      </c>
      <c r="F118" s="2" t="str">
        <f t="shared" si="7"/>
        <v>0047</v>
      </c>
      <c r="G118" s="2" t="str">
        <f t="shared" si="11"/>
        <v>F</v>
      </c>
      <c r="H118" s="2" t="str">
        <f t="shared" si="12"/>
        <v>0810</v>
      </c>
      <c r="I118" s="2" t="str">
        <f t="shared" si="13"/>
        <v>CA063M0047REF-0810</v>
      </c>
      <c r="J118" s="2" t="str">
        <f t="shared" si="14"/>
        <v>EL_SMD_F-SIZE</v>
      </c>
    </row>
    <row r="119" spans="1:10" x14ac:dyDescent="0.25">
      <c r="A119" s="3">
        <v>100</v>
      </c>
      <c r="B119" s="3">
        <v>63</v>
      </c>
      <c r="C119" s="3">
        <v>10</v>
      </c>
      <c r="D119" s="3">
        <v>10.5</v>
      </c>
      <c r="E119" s="2" t="str">
        <f t="shared" si="1"/>
        <v>063</v>
      </c>
      <c r="F119" s="2" t="str">
        <f t="shared" si="7"/>
        <v>0100</v>
      </c>
      <c r="G119" s="2" t="str">
        <f t="shared" si="11"/>
        <v>G</v>
      </c>
      <c r="H119" s="2" t="str">
        <f t="shared" si="12"/>
        <v>1010</v>
      </c>
      <c r="I119" s="2" t="str">
        <f t="shared" si="13"/>
        <v>CA063M0100REG-1010</v>
      </c>
      <c r="J119" s="2" t="str">
        <f t="shared" si="14"/>
        <v>EL_SMD_G-SIZE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Chernoskutov</dc:creator>
  <cp:lastModifiedBy>Mikhail Chernoskutov</cp:lastModifiedBy>
  <dcterms:created xsi:type="dcterms:W3CDTF">2018-04-15T12:11:09Z</dcterms:created>
  <dcterms:modified xsi:type="dcterms:W3CDTF">2018-04-15T13:12:02Z</dcterms:modified>
</cp:coreProperties>
</file>