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ics\Ofir Cohen\"/>
    </mc:Choice>
  </mc:AlternateContent>
  <xr:revisionPtr revIDLastSave="0" documentId="13_ncr:1_{E0DC2497-247B-4276-A259-06D72B033A68}" xr6:coauthVersionLast="36" xr6:coauthVersionMax="36" xr10:uidLastSave="{00000000-0000-0000-0000-000000000000}"/>
  <bookViews>
    <workbookView xWindow="0" yWindow="0" windowWidth="28800" windowHeight="11610" activeTab="4" xr2:uid="{00000000-000D-0000-FFFF-FFFF00000000}"/>
  </bookViews>
  <sheets>
    <sheet name="Sheet1" sheetId="1" r:id="rId1"/>
    <sheet name="Sheet1 (2)" sheetId="4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4" l="1"/>
  <c r="V8" i="4"/>
  <c r="U8" i="4" s="1"/>
  <c r="Q9" i="4"/>
  <c r="Q10" i="4" s="1"/>
  <c r="Q8" i="4"/>
  <c r="P8" i="4" s="1"/>
  <c r="L8" i="4"/>
  <c r="K8" i="4" s="1"/>
  <c r="G10" i="4"/>
  <c r="G11" i="4" s="1"/>
  <c r="F11" i="4" s="1"/>
  <c r="G9" i="4"/>
  <c r="G8" i="4"/>
  <c r="P9" i="4"/>
  <c r="F9" i="4"/>
  <c r="E9" i="4"/>
  <c r="F8" i="4"/>
  <c r="E8" i="4"/>
  <c r="T7" i="4"/>
  <c r="P7" i="4"/>
  <c r="J7" i="4"/>
  <c r="K7" i="4"/>
  <c r="F7" i="4"/>
  <c r="E7" i="4"/>
  <c r="L9" i="4" l="1"/>
  <c r="V9" i="4"/>
  <c r="F10" i="4"/>
  <c r="E10" i="4"/>
  <c r="O10" i="4"/>
  <c r="Q11" i="4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P10" i="4"/>
  <c r="E11" i="4"/>
  <c r="G12" i="4"/>
  <c r="O9" i="4"/>
  <c r="T8" i="4"/>
  <c r="O8" i="4"/>
  <c r="O7" i="4"/>
  <c r="J8" i="4"/>
  <c r="F37" i="1"/>
  <c r="E37" i="1"/>
  <c r="V36" i="1"/>
  <c r="U36" i="1"/>
  <c r="T36" i="1"/>
  <c r="Q36" i="1"/>
  <c r="P36" i="1"/>
  <c r="O36" i="1"/>
  <c r="L36" i="1"/>
  <c r="K36" i="1"/>
  <c r="J36" i="1"/>
  <c r="F36" i="1"/>
  <c r="E36" i="1"/>
  <c r="V35" i="1"/>
  <c r="U35" i="1"/>
  <c r="T35" i="1"/>
  <c r="Q35" i="1"/>
  <c r="P35" i="1"/>
  <c r="O35" i="1"/>
  <c r="L35" i="1"/>
  <c r="K35" i="1"/>
  <c r="J35" i="1"/>
  <c r="F35" i="1"/>
  <c r="E35" i="1"/>
  <c r="V34" i="1"/>
  <c r="U34" i="1"/>
  <c r="T34" i="1"/>
  <c r="Q34" i="1"/>
  <c r="P34" i="1"/>
  <c r="O34" i="1"/>
  <c r="L34" i="1"/>
  <c r="K34" i="1"/>
  <c r="J34" i="1"/>
  <c r="F34" i="1"/>
  <c r="E34" i="1"/>
  <c r="V33" i="1"/>
  <c r="U33" i="1"/>
  <c r="T33" i="1"/>
  <c r="Q33" i="1"/>
  <c r="P33" i="1"/>
  <c r="O33" i="1"/>
  <c r="L33" i="1"/>
  <c r="K33" i="1"/>
  <c r="J33" i="1"/>
  <c r="F33" i="1"/>
  <c r="E33" i="1"/>
  <c r="V32" i="1"/>
  <c r="U32" i="1"/>
  <c r="T32" i="1"/>
  <c r="Q32" i="1"/>
  <c r="P32" i="1"/>
  <c r="O32" i="1"/>
  <c r="L32" i="1"/>
  <c r="K32" i="1"/>
  <c r="J32" i="1"/>
  <c r="F32" i="1"/>
  <c r="E32" i="1"/>
  <c r="V31" i="1"/>
  <c r="U31" i="1"/>
  <c r="T31" i="1"/>
  <c r="Q31" i="1"/>
  <c r="P31" i="1"/>
  <c r="O31" i="1"/>
  <c r="L31" i="1"/>
  <c r="K31" i="1"/>
  <c r="J31" i="1"/>
  <c r="F31" i="1"/>
  <c r="E31" i="1"/>
  <c r="V30" i="1"/>
  <c r="U30" i="1"/>
  <c r="T30" i="1"/>
  <c r="Q30" i="1"/>
  <c r="P30" i="1"/>
  <c r="O30" i="1"/>
  <c r="L30" i="1"/>
  <c r="K30" i="1"/>
  <c r="J30" i="1"/>
  <c r="F30" i="1"/>
  <c r="E30" i="1"/>
  <c r="V29" i="1"/>
  <c r="U29" i="1"/>
  <c r="T29" i="1"/>
  <c r="Q29" i="1"/>
  <c r="P29" i="1"/>
  <c r="O29" i="1"/>
  <c r="L29" i="1"/>
  <c r="K29" i="1"/>
  <c r="J29" i="1"/>
  <c r="F29" i="1"/>
  <c r="E29" i="1"/>
  <c r="V28" i="1"/>
  <c r="U28" i="1"/>
  <c r="T28" i="1"/>
  <c r="Q28" i="1"/>
  <c r="P28" i="1"/>
  <c r="O28" i="1"/>
  <c r="L28" i="1"/>
  <c r="K28" i="1"/>
  <c r="J28" i="1"/>
  <c r="F28" i="1"/>
  <c r="E28" i="1"/>
  <c r="V27" i="1"/>
  <c r="U27" i="1"/>
  <c r="T27" i="1"/>
  <c r="Q27" i="1"/>
  <c r="P27" i="1"/>
  <c r="O27" i="1"/>
  <c r="L27" i="1"/>
  <c r="K27" i="1"/>
  <c r="J27" i="1"/>
  <c r="F27" i="1"/>
  <c r="E27" i="1"/>
  <c r="V26" i="1"/>
  <c r="U26" i="1"/>
  <c r="T26" i="1"/>
  <c r="Q26" i="1"/>
  <c r="P26" i="1"/>
  <c r="O26" i="1"/>
  <c r="L26" i="1"/>
  <c r="K26" i="1"/>
  <c r="J26" i="1"/>
  <c r="F26" i="1"/>
  <c r="E26" i="1"/>
  <c r="V25" i="1"/>
  <c r="U25" i="1"/>
  <c r="T25" i="1"/>
  <c r="Q25" i="1"/>
  <c r="P25" i="1"/>
  <c r="O25" i="1"/>
  <c r="L25" i="1"/>
  <c r="K25" i="1"/>
  <c r="J25" i="1"/>
  <c r="F25" i="1"/>
  <c r="E25" i="1"/>
  <c r="V24" i="1"/>
  <c r="U24" i="1"/>
  <c r="T24" i="1"/>
  <c r="Q24" i="1"/>
  <c r="P24" i="1"/>
  <c r="O24" i="1"/>
  <c r="L24" i="1"/>
  <c r="K24" i="1"/>
  <c r="J24" i="1"/>
  <c r="F24" i="1"/>
  <c r="E24" i="1"/>
  <c r="V23" i="1"/>
  <c r="U23" i="1"/>
  <c r="T23" i="1"/>
  <c r="Q23" i="1"/>
  <c r="P23" i="1"/>
  <c r="O23" i="1"/>
  <c r="L23" i="1"/>
  <c r="K23" i="1"/>
  <c r="J23" i="1"/>
  <c r="F23" i="1"/>
  <c r="E23" i="1"/>
  <c r="V22" i="1"/>
  <c r="U22" i="1"/>
  <c r="T22" i="1"/>
  <c r="Q22" i="1"/>
  <c r="P22" i="1"/>
  <c r="O22" i="1"/>
  <c r="L22" i="1"/>
  <c r="K22" i="1"/>
  <c r="J22" i="1"/>
  <c r="F22" i="1"/>
  <c r="E22" i="1"/>
  <c r="V21" i="1"/>
  <c r="U21" i="1"/>
  <c r="T21" i="1"/>
  <c r="Q21" i="1"/>
  <c r="P21" i="1"/>
  <c r="O21" i="1"/>
  <c r="L21" i="1"/>
  <c r="K21" i="1"/>
  <c r="J21" i="1"/>
  <c r="F21" i="1"/>
  <c r="E21" i="1"/>
  <c r="V20" i="1"/>
  <c r="U20" i="1"/>
  <c r="T20" i="1"/>
  <c r="Q20" i="1"/>
  <c r="P20" i="1"/>
  <c r="O20" i="1"/>
  <c r="L20" i="1"/>
  <c r="K20" i="1"/>
  <c r="J20" i="1"/>
  <c r="F20" i="1"/>
  <c r="E20" i="1"/>
  <c r="V19" i="1"/>
  <c r="U19" i="1"/>
  <c r="T19" i="1"/>
  <c r="Q19" i="1"/>
  <c r="P19" i="1"/>
  <c r="O19" i="1"/>
  <c r="L19" i="1"/>
  <c r="K19" i="1"/>
  <c r="J19" i="1"/>
  <c r="F19" i="1"/>
  <c r="E19" i="1"/>
  <c r="V18" i="1"/>
  <c r="U18" i="1"/>
  <c r="T18" i="1"/>
  <c r="Q18" i="1"/>
  <c r="P18" i="1"/>
  <c r="O18" i="1"/>
  <c r="L18" i="1"/>
  <c r="K18" i="1"/>
  <c r="J18" i="1"/>
  <c r="F18" i="1"/>
  <c r="E18" i="1"/>
  <c r="V17" i="1"/>
  <c r="U17" i="1"/>
  <c r="T17" i="1"/>
  <c r="Q17" i="1"/>
  <c r="P17" i="1"/>
  <c r="O17" i="1"/>
  <c r="L17" i="1"/>
  <c r="K17" i="1"/>
  <c r="J17" i="1"/>
  <c r="F17" i="1"/>
  <c r="E17" i="1"/>
  <c r="V16" i="1"/>
  <c r="U16" i="1"/>
  <c r="T16" i="1"/>
  <c r="Q16" i="1"/>
  <c r="P16" i="1"/>
  <c r="O16" i="1"/>
  <c r="L16" i="1"/>
  <c r="K16" i="1"/>
  <c r="J16" i="1"/>
  <c r="F16" i="1"/>
  <c r="E16" i="1"/>
  <c r="V15" i="1"/>
  <c r="U15" i="1"/>
  <c r="T15" i="1"/>
  <c r="Q15" i="1"/>
  <c r="P15" i="1"/>
  <c r="O15" i="1"/>
  <c r="L15" i="1"/>
  <c r="K15" i="1"/>
  <c r="J15" i="1"/>
  <c r="F15" i="1"/>
  <c r="E15" i="1"/>
  <c r="V14" i="1"/>
  <c r="U14" i="1"/>
  <c r="T14" i="1"/>
  <c r="Q14" i="1"/>
  <c r="P14" i="1"/>
  <c r="O14" i="1"/>
  <c r="L14" i="1"/>
  <c r="K14" i="1"/>
  <c r="J14" i="1"/>
  <c r="F14" i="1"/>
  <c r="E14" i="1"/>
  <c r="V13" i="1"/>
  <c r="U13" i="1"/>
  <c r="T13" i="1"/>
  <c r="Q13" i="1"/>
  <c r="P13" i="1"/>
  <c r="O13" i="1"/>
  <c r="L13" i="1"/>
  <c r="K13" i="1"/>
  <c r="J13" i="1"/>
  <c r="F13" i="1"/>
  <c r="E13" i="1"/>
  <c r="V12" i="1"/>
  <c r="U12" i="1"/>
  <c r="T12" i="1"/>
  <c r="Q12" i="1"/>
  <c r="P12" i="1"/>
  <c r="O12" i="1"/>
  <c r="L12" i="1"/>
  <c r="K12" i="1"/>
  <c r="J12" i="1"/>
  <c r="F12" i="1"/>
  <c r="E12" i="1"/>
  <c r="V11" i="1"/>
  <c r="U11" i="1"/>
  <c r="T11" i="1"/>
  <c r="Q11" i="1"/>
  <c r="P11" i="1"/>
  <c r="O11" i="1"/>
  <c r="L11" i="1"/>
  <c r="K11" i="1"/>
  <c r="J11" i="1"/>
  <c r="F11" i="1"/>
  <c r="E11" i="1"/>
  <c r="V10" i="1"/>
  <c r="U10" i="1"/>
  <c r="T10" i="1"/>
  <c r="Q10" i="1"/>
  <c r="P10" i="1"/>
  <c r="O10" i="1"/>
  <c r="L10" i="1"/>
  <c r="K10" i="1"/>
  <c r="J10" i="1"/>
  <c r="F10" i="1"/>
  <c r="E10" i="1"/>
  <c r="V9" i="1"/>
  <c r="U9" i="1"/>
  <c r="T9" i="1"/>
  <c r="Q9" i="1"/>
  <c r="P9" i="1"/>
  <c r="O9" i="1"/>
  <c r="L9" i="1"/>
  <c r="K9" i="1"/>
  <c r="J9" i="1"/>
  <c r="F9" i="1"/>
  <c r="E9" i="1"/>
  <c r="V8" i="1"/>
  <c r="U8" i="1"/>
  <c r="T8" i="1"/>
  <c r="Q8" i="1"/>
  <c r="P8" i="1"/>
  <c r="O8" i="1"/>
  <c r="L8" i="1"/>
  <c r="K8" i="1"/>
  <c r="J8" i="1"/>
  <c r="F8" i="1"/>
  <c r="E8" i="1"/>
  <c r="V7" i="1"/>
  <c r="U7" i="1"/>
  <c r="T7" i="1"/>
  <c r="Q7" i="1"/>
  <c r="P7" i="1"/>
  <c r="O7" i="1"/>
  <c r="L7" i="1"/>
  <c r="K7" i="1"/>
  <c r="J7" i="1"/>
  <c r="F7" i="1"/>
  <c r="E7" i="1"/>
  <c r="V10" i="4" l="1"/>
  <c r="T9" i="4"/>
  <c r="U9" i="4"/>
  <c r="O11" i="4"/>
  <c r="P11" i="4"/>
  <c r="L10" i="4"/>
  <c r="J9" i="4"/>
  <c r="K9" i="4"/>
  <c r="E12" i="4"/>
  <c r="G13" i="4"/>
  <c r="F12" i="4"/>
  <c r="K10" i="4" l="1"/>
  <c r="J10" i="4"/>
  <c r="L11" i="4"/>
  <c r="U10" i="4"/>
  <c r="T10" i="4"/>
  <c r="V11" i="4"/>
  <c r="G14" i="4"/>
  <c r="F13" i="4"/>
  <c r="E13" i="4"/>
  <c r="P12" i="4"/>
  <c r="O12" i="4"/>
  <c r="L12" i="4" l="1"/>
  <c r="J11" i="4"/>
  <c r="K11" i="4"/>
  <c r="V12" i="4"/>
  <c r="T11" i="4"/>
  <c r="U11" i="4"/>
  <c r="F14" i="4"/>
  <c r="G15" i="4"/>
  <c r="E14" i="4"/>
  <c r="P13" i="4"/>
  <c r="O13" i="4"/>
  <c r="V13" i="4" l="1"/>
  <c r="U12" i="4"/>
  <c r="T12" i="4"/>
  <c r="L13" i="4"/>
  <c r="K12" i="4"/>
  <c r="J12" i="4"/>
  <c r="O14" i="4"/>
  <c r="P14" i="4"/>
  <c r="F15" i="4"/>
  <c r="E15" i="4"/>
  <c r="G16" i="4"/>
  <c r="L14" i="4" l="1"/>
  <c r="J13" i="4"/>
  <c r="K13" i="4"/>
  <c r="V14" i="4"/>
  <c r="T13" i="4"/>
  <c r="U13" i="4"/>
  <c r="P15" i="4"/>
  <c r="O15" i="4"/>
  <c r="F16" i="4"/>
  <c r="E16" i="4"/>
  <c r="G17" i="4"/>
  <c r="V15" i="4" l="1"/>
  <c r="U14" i="4"/>
  <c r="T14" i="4"/>
  <c r="L15" i="4"/>
  <c r="J14" i="4"/>
  <c r="K14" i="4"/>
  <c r="G18" i="4"/>
  <c r="E17" i="4"/>
  <c r="F17" i="4"/>
  <c r="P16" i="4"/>
  <c r="O16" i="4"/>
  <c r="L16" i="4" l="1"/>
  <c r="K15" i="4"/>
  <c r="J15" i="4"/>
  <c r="V16" i="4"/>
  <c r="T15" i="4"/>
  <c r="U15" i="4"/>
  <c r="P17" i="4"/>
  <c r="O17" i="4"/>
  <c r="G19" i="4"/>
  <c r="F18" i="4"/>
  <c r="E18" i="4"/>
  <c r="V17" i="4" l="1"/>
  <c r="U16" i="4"/>
  <c r="T16" i="4"/>
  <c r="L17" i="4"/>
  <c r="K16" i="4"/>
  <c r="J16" i="4"/>
  <c r="F19" i="4"/>
  <c r="G20" i="4"/>
  <c r="E19" i="4"/>
  <c r="O18" i="4"/>
  <c r="P18" i="4"/>
  <c r="L18" i="4" l="1"/>
  <c r="K17" i="4"/>
  <c r="J17" i="4"/>
  <c r="V18" i="4"/>
  <c r="T17" i="4"/>
  <c r="U17" i="4"/>
  <c r="P19" i="4"/>
  <c r="O19" i="4"/>
  <c r="F20" i="4"/>
  <c r="E20" i="4"/>
  <c r="G21" i="4"/>
  <c r="V19" i="4" l="1"/>
  <c r="U18" i="4"/>
  <c r="T18" i="4"/>
  <c r="L19" i="4"/>
  <c r="J18" i="4"/>
  <c r="K18" i="4"/>
  <c r="G22" i="4"/>
  <c r="F21" i="4"/>
  <c r="E21" i="4"/>
  <c r="P20" i="4"/>
  <c r="O20" i="4"/>
  <c r="L20" i="4" l="1"/>
  <c r="J19" i="4"/>
  <c r="K19" i="4"/>
  <c r="V20" i="4"/>
  <c r="U19" i="4"/>
  <c r="T19" i="4"/>
  <c r="O21" i="4"/>
  <c r="P21" i="4"/>
  <c r="G23" i="4"/>
  <c r="E22" i="4"/>
  <c r="F22" i="4"/>
  <c r="V21" i="4" l="1"/>
  <c r="T20" i="4"/>
  <c r="U20" i="4"/>
  <c r="L21" i="4"/>
  <c r="K20" i="4"/>
  <c r="J20" i="4"/>
  <c r="O22" i="4"/>
  <c r="P22" i="4"/>
  <c r="G24" i="4"/>
  <c r="F23" i="4"/>
  <c r="E23" i="4"/>
  <c r="L22" i="4" l="1"/>
  <c r="K21" i="4"/>
  <c r="J21" i="4"/>
  <c r="V22" i="4"/>
  <c r="T21" i="4"/>
  <c r="U21" i="4"/>
  <c r="E24" i="4"/>
  <c r="F24" i="4"/>
  <c r="G25" i="4"/>
  <c r="P23" i="4"/>
  <c r="O23" i="4"/>
  <c r="V23" i="4" l="1"/>
  <c r="U22" i="4"/>
  <c r="T22" i="4"/>
  <c r="L23" i="4"/>
  <c r="K22" i="4"/>
  <c r="J22" i="4"/>
  <c r="O24" i="4"/>
  <c r="P24" i="4"/>
  <c r="G26" i="4"/>
  <c r="F25" i="4"/>
  <c r="E25" i="4"/>
  <c r="L24" i="4" l="1"/>
  <c r="J23" i="4"/>
  <c r="K23" i="4"/>
  <c r="V24" i="4"/>
  <c r="U23" i="4"/>
  <c r="T23" i="4"/>
  <c r="P25" i="4"/>
  <c r="O25" i="4"/>
  <c r="E26" i="4"/>
  <c r="F26" i="4"/>
  <c r="G27" i="4"/>
  <c r="V25" i="4" l="1"/>
  <c r="T24" i="4"/>
  <c r="U24" i="4"/>
  <c r="L25" i="4"/>
  <c r="K24" i="4"/>
  <c r="J24" i="4"/>
  <c r="E27" i="4"/>
  <c r="G28" i="4"/>
  <c r="F27" i="4"/>
  <c r="O26" i="4"/>
  <c r="P26" i="4"/>
  <c r="L26" i="4" l="1"/>
  <c r="J25" i="4"/>
  <c r="K25" i="4"/>
  <c r="V26" i="4"/>
  <c r="T25" i="4"/>
  <c r="U25" i="4"/>
  <c r="E28" i="4"/>
  <c r="G29" i="4"/>
  <c r="F28" i="4"/>
  <c r="P27" i="4"/>
  <c r="O27" i="4"/>
  <c r="V27" i="4" l="1"/>
  <c r="T26" i="4"/>
  <c r="U26" i="4"/>
  <c r="L27" i="4"/>
  <c r="K26" i="4"/>
  <c r="J26" i="4"/>
  <c r="P28" i="4"/>
  <c r="O28" i="4"/>
  <c r="G30" i="4"/>
  <c r="E29" i="4"/>
  <c r="F29" i="4"/>
  <c r="L28" i="4" l="1"/>
  <c r="J27" i="4"/>
  <c r="K27" i="4"/>
  <c r="V28" i="4"/>
  <c r="T27" i="4"/>
  <c r="U27" i="4"/>
  <c r="P29" i="4"/>
  <c r="O29" i="4"/>
  <c r="F30" i="4"/>
  <c r="G31" i="4"/>
  <c r="E30" i="4"/>
  <c r="V29" i="4" l="1"/>
  <c r="T28" i="4"/>
  <c r="U28" i="4"/>
  <c r="L29" i="4"/>
  <c r="K28" i="4"/>
  <c r="J28" i="4"/>
  <c r="O30" i="4"/>
  <c r="P30" i="4"/>
  <c r="F31" i="4"/>
  <c r="E31" i="4"/>
  <c r="L30" i="4" l="1"/>
  <c r="K29" i="4"/>
  <c r="J29" i="4"/>
  <c r="V30" i="4"/>
  <c r="T29" i="4"/>
  <c r="U29" i="4"/>
  <c r="P31" i="4"/>
  <c r="O31" i="4"/>
  <c r="V31" i="4" l="1"/>
  <c r="U30" i="4"/>
  <c r="T30" i="4"/>
  <c r="L31" i="4"/>
  <c r="K30" i="4"/>
  <c r="J30" i="4"/>
  <c r="J31" i="4" l="1"/>
  <c r="K31" i="4"/>
  <c r="T31" i="4"/>
  <c r="U31" i="4"/>
</calcChain>
</file>

<file path=xl/sharedStrings.xml><?xml version="1.0" encoding="utf-8"?>
<sst xmlns="http://schemas.openxmlformats.org/spreadsheetml/2006/main" count="261" uniqueCount="129">
  <si>
    <t>LAT1</t>
  </si>
  <si>
    <t>LAT2</t>
  </si>
  <si>
    <t xml:space="preserve">LON1 </t>
  </si>
  <si>
    <t>LON2</t>
  </si>
  <si>
    <t xml:space="preserve">, </t>
  </si>
  <si>
    <t>מרכז המעגל</t>
  </si>
  <si>
    <t>מעלות</t>
  </si>
  <si>
    <t>Distance</t>
  </si>
  <si>
    <t>רדיוס (סמ)</t>
  </si>
  <si>
    <t>`</t>
  </si>
  <si>
    <t>LAT</t>
  </si>
  <si>
    <t>LON</t>
  </si>
  <si>
    <t>{32.63585,</t>
  </si>
  <si>
    <t>{32.63586,</t>
  </si>
  <si>
    <t>{32.63587,</t>
  </si>
  <si>
    <t>{32.63588,</t>
  </si>
  <si>
    <t>{32.63589,</t>
  </si>
  <si>
    <t>{32.63591,</t>
  </si>
  <si>
    <t>{32.63593,</t>
  </si>
  <si>
    <t>{32.63595,</t>
  </si>
  <si>
    <t>{32.63597,</t>
  </si>
  <si>
    <t>{32.63599,</t>
  </si>
  <si>
    <t>{32.63601,</t>
  </si>
  <si>
    <t>{32.63603,</t>
  </si>
  <si>
    <t>{32.63606,</t>
  </si>
  <si>
    <t>{32.63608,</t>
  </si>
  <si>
    <t>{32.63611,</t>
  </si>
  <si>
    <t>{32.63614,</t>
  </si>
  <si>
    <t>{32.63617,</t>
  </si>
  <si>
    <t>{32.63623,</t>
  </si>
  <si>
    <t>{32.63626,</t>
  </si>
  <si>
    <t>{32.63629,</t>
  </si>
  <si>
    <t>{32.63632,</t>
  </si>
  <si>
    <t>{32.63635,</t>
  </si>
  <si>
    <t>{32.63638,</t>
  </si>
  <si>
    <t>{32.63641,</t>
  </si>
  <si>
    <t>{32.63644,</t>
  </si>
  <si>
    <t>{32.63648,</t>
  </si>
  <si>
    <t>{32.63651,</t>
  </si>
  <si>
    <t>{32.63653,</t>
  </si>
  <si>
    <t>{32.63656,</t>
  </si>
  <si>
    <t>{32.63659,</t>
  </si>
  <si>
    <t>{32.63662,</t>
  </si>
  <si>
    <t>{32.63664,</t>
  </si>
  <si>
    <t>{32.63667,</t>
  </si>
  <si>
    <t>{32.63669,</t>
  </si>
  <si>
    <t>{32.63672,</t>
  </si>
  <si>
    <t>{32.63674,</t>
  </si>
  <si>
    <t>{32.63676,</t>
  </si>
  <si>
    <t>{32.63677,</t>
  </si>
  <si>
    <t>{32.63679,</t>
  </si>
  <si>
    <t>{32.63682,</t>
  </si>
  <si>
    <t>{32.63683,</t>
  </si>
  <si>
    <t>{32.63684,</t>
  </si>
  <si>
    <t>{32.63685,</t>
  </si>
  <si>
    <t>{35.04751,</t>
  </si>
  <si>
    <t>{35.04754,</t>
  </si>
  <si>
    <t>{35.04757,</t>
  </si>
  <si>
    <t>{35.04763,</t>
  </si>
  <si>
    <t>{35.04766,</t>
  </si>
  <si>
    <t>{35.04769,</t>
  </si>
  <si>
    <t>{35.04772,</t>
  </si>
  <si>
    <t>{35.04775,</t>
  </si>
  <si>
    <t>{35.04778,</t>
  </si>
  <si>
    <t>{35.04783,</t>
  </si>
  <si>
    <t>{35.04785,</t>
  </si>
  <si>
    <t>{35.04787,</t>
  </si>
  <si>
    <t>{35.04789,</t>
  </si>
  <si>
    <t>{35.04791,</t>
  </si>
  <si>
    <t>{35.04793,</t>
  </si>
  <si>
    <t>{35.04795,</t>
  </si>
  <si>
    <t>{35.04796,</t>
  </si>
  <si>
    <t>{35.04797,</t>
  </si>
  <si>
    <t>{35.04798,</t>
  </si>
  <si>
    <t>{35.04799,</t>
  </si>
  <si>
    <t>{35.04801,</t>
  </si>
  <si>
    <t>35.04754, 470}</t>
  </si>
  <si>
    <t>35.04751, 470},</t>
  </si>
  <si>
    <t>35.04748, 470},</t>
  </si>
  <si>
    <t>35.04745, 470},</t>
  </si>
  <si>
    <t>35.04741, 470},</t>
  </si>
  <si>
    <t>35.04738, 470},</t>
  </si>
  <si>
    <t>35.04735, 470},</t>
  </si>
  <si>
    <t>35.04732, 470},</t>
  </si>
  <si>
    <t>35.04729, 470},</t>
  </si>
  <si>
    <t>35.04727, 470},</t>
  </si>
  <si>
    <t>35.04724, 470},</t>
  </si>
  <si>
    <t>35.04721, 470},</t>
  </si>
  <si>
    <t>35.04719, 470},</t>
  </si>
  <si>
    <t>35.04717, 470},</t>
  </si>
  <si>
    <t>35.04714, 470},</t>
  </si>
  <si>
    <t>35.04712, 470},</t>
  </si>
  <si>
    <t>35.04710, 470},</t>
  </si>
  <si>
    <t>35.04709, 470},</t>
  </si>
  <si>
    <t>35.04707, 470},</t>
  </si>
  <si>
    <t>35.04706, 470},</t>
  </si>
  <si>
    <t>35.04704, 470},</t>
  </si>
  <si>
    <t>35.04703, 470},</t>
  </si>
  <si>
    <t>35.04702, 470},</t>
  </si>
  <si>
    <t>35.04701, 470},</t>
  </si>
  <si>
    <t>35.04754, 470},</t>
  </si>
  <si>
    <t>35.04757, 470},</t>
  </si>
  <si>
    <t>35.04760, 470},</t>
  </si>
  <si>
    <t>35.04763, 470},</t>
  </si>
  <si>
    <t>35.04766, 470},</t>
  </si>
  <si>
    <t>35.04769, 470},</t>
  </si>
  <si>
    <t>35.04772, 470},</t>
  </si>
  <si>
    <t>35.04775, 470},</t>
  </si>
  <si>
    <t>35.04778, 470},</t>
  </si>
  <si>
    <t>35.04780, 470},</t>
  </si>
  <si>
    <t>35.04783, 470},</t>
  </si>
  <si>
    <t>35.04785, 470},</t>
  </si>
  <si>
    <t>35.04787, 470},</t>
  </si>
  <si>
    <t>35.04789, 470},</t>
  </si>
  <si>
    <t>35.04791, 470},</t>
  </si>
  <si>
    <t>35.04793, 470},</t>
  </si>
  <si>
    <t>35.04795, 470},</t>
  </si>
  <si>
    <t>35.04796, 470},</t>
  </si>
  <si>
    <t>35.04797, 470},</t>
  </si>
  <si>
    <t>35.04798, 470},</t>
  </si>
  <si>
    <t>35.04799, 470},</t>
  </si>
  <si>
    <t>35.04800, 470},</t>
  </si>
  <si>
    <t>35.04801, 470},</t>
  </si>
  <si>
    <t>{32.63590,</t>
  </si>
  <si>
    <t>{32.63620,</t>
  </si>
  <si>
    <t>{32.63680,</t>
  </si>
  <si>
    <t>{35.04760,</t>
  </si>
  <si>
    <t>{35.04780,</t>
  </si>
  <si>
    <t>{35.04800,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</si>
</sst>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6" formatCode="0.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165" fontId="0" fillId="0" borderId="1" xfId="0" applyNumberFormat="1" applyBorder="1"/>
    <xf numFmtId="165" fontId="0" fillId="0" borderId="0" xfId="0" applyNumberFormat="1" applyBorder="1"/>
    <xf numFmtId="165" fontId="0" fillId="0" borderId="1" xfId="0" applyNumberFormat="1" applyFill="1" applyBorder="1"/>
    <xf numFmtId="166" fontId="0" fillId="0" borderId="2" xfId="0" applyNumberFormat="1" applyBorder="1"/>
    <xf numFmtId="166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Sheet1!$E$7:$E$37</c:f>
              <c:numCache>
                <c:formatCode>General</c:formatCode>
                <c:ptCount val="31"/>
                <c:pt idx="0">
                  <c:v>35.047507299999999</c:v>
                </c:pt>
                <c:pt idx="1">
                  <c:v>35.04753346797812</c:v>
                </c:pt>
                <c:pt idx="2">
                  <c:v>35.047559564231634</c:v>
                </c:pt>
                <c:pt idx="3">
                  <c:v>35.04758551723252</c:v>
                </c:pt>
                <c:pt idx="4">
                  <c:v>35.04761125584541</c:v>
                </c:pt>
                <c:pt idx="5">
                  <c:v>35.04763670952255</c:v>
                </c:pt>
                <c:pt idx="6">
                  <c:v>35.047661808497189</c:v>
                </c:pt>
                <c:pt idx="7">
                  <c:v>35.047686483974772</c:v>
                </c:pt>
                <c:pt idx="8">
                  <c:v>35.047710668321535</c:v>
                </c:pt>
                <c:pt idx="9">
                  <c:v>35.047734295249867</c:v>
                </c:pt>
                <c:pt idx="10">
                  <c:v>35.047757300000001</c:v>
                </c:pt>
                <c:pt idx="11">
                  <c:v>35.047779619517506</c:v>
                </c:pt>
                <c:pt idx="12">
                  <c:v>35.047801192626146</c:v>
                </c:pt>
                <c:pt idx="13">
                  <c:v>35.047821960195527</c:v>
                </c:pt>
                <c:pt idx="14">
                  <c:v>35.047841865303177</c:v>
                </c:pt>
                <c:pt idx="15">
                  <c:v>35.047860853390596</c:v>
                </c:pt>
                <c:pt idx="16">
                  <c:v>35.047878872412738</c:v>
                </c:pt>
                <c:pt idx="17">
                  <c:v>35.047895872980725</c:v>
                </c:pt>
                <c:pt idx="18">
                  <c:v>35.04791180849719</c:v>
                </c:pt>
                <c:pt idx="19">
                  <c:v>35.047926635283972</c:v>
                </c:pt>
                <c:pt idx="20">
                  <c:v>35.04794031270189</c:v>
                </c:pt>
                <c:pt idx="21">
                  <c:v>35.047952803262092</c:v>
                </c:pt>
                <c:pt idx="22">
                  <c:v>35.047964072728824</c:v>
                </c:pt>
                <c:pt idx="23">
                  <c:v>35.047974090213245</c:v>
                </c:pt>
                <c:pt idx="24">
                  <c:v>35.047982828258149</c:v>
                </c:pt>
                <c:pt idx="25">
                  <c:v>35.047990262913146</c:v>
                </c:pt>
                <c:pt idx="26">
                  <c:v>35.047996373800366</c:v>
                </c:pt>
                <c:pt idx="27">
                  <c:v>35.0480011441703</c:v>
                </c:pt>
                <c:pt idx="28">
                  <c:v>35.048004560947682</c:v>
                </c:pt>
                <c:pt idx="29">
                  <c:v>35.048006614767374</c:v>
                </c:pt>
                <c:pt idx="30">
                  <c:v>35.048007300000002</c:v>
                </c:pt>
              </c:numCache>
            </c:numRef>
          </c:xVal>
          <c:yVal>
            <c:numRef>
              <c:f>Sheet1!$F$7:$F$37</c:f>
              <c:numCache>
                <c:formatCode>General</c:formatCode>
                <c:ptCount val="31"/>
                <c:pt idx="0">
                  <c:v>32.6368504</c:v>
                </c:pt>
                <c:pt idx="1">
                  <c:v>32.636849714767372</c:v>
                </c:pt>
                <c:pt idx="2">
                  <c:v>32.63684766094768</c:v>
                </c:pt>
                <c:pt idx="3">
                  <c:v>32.636844244170298</c:v>
                </c:pt>
                <c:pt idx="4">
                  <c:v>32.636839473800364</c:v>
                </c:pt>
                <c:pt idx="5">
                  <c:v>32.636833362913144</c:v>
                </c:pt>
                <c:pt idx="6">
                  <c:v>32.636825928258148</c:v>
                </c:pt>
                <c:pt idx="7">
                  <c:v>32.636817190213243</c:v>
                </c:pt>
                <c:pt idx="8">
                  <c:v>32.636807172728822</c:v>
                </c:pt>
                <c:pt idx="9">
                  <c:v>32.63679590326209</c:v>
                </c:pt>
                <c:pt idx="10">
                  <c:v>32.636783412701888</c:v>
                </c:pt>
                <c:pt idx="11">
                  <c:v>32.63676973528397</c:v>
                </c:pt>
                <c:pt idx="12">
                  <c:v>32.636754908497188</c:v>
                </c:pt>
                <c:pt idx="13">
                  <c:v>32.636738972980723</c:v>
                </c:pt>
                <c:pt idx="14">
                  <c:v>32.636721972412737</c:v>
                </c:pt>
                <c:pt idx="15">
                  <c:v>32.636703953390594</c:v>
                </c:pt>
                <c:pt idx="16">
                  <c:v>32.636684965303175</c:v>
                </c:pt>
                <c:pt idx="17">
                  <c:v>32.636665060195526</c:v>
                </c:pt>
                <c:pt idx="18">
                  <c:v>32.636644292626144</c:v>
                </c:pt>
                <c:pt idx="19">
                  <c:v>32.636622719517504</c:v>
                </c:pt>
                <c:pt idx="20">
                  <c:v>32.636600399999999</c:v>
                </c:pt>
                <c:pt idx="21">
                  <c:v>32.636577395249866</c:v>
                </c:pt>
                <c:pt idx="22">
                  <c:v>32.636553768321534</c:v>
                </c:pt>
                <c:pt idx="23">
                  <c:v>32.63652958397477</c:v>
                </c:pt>
                <c:pt idx="24">
                  <c:v>32.636504908497187</c:v>
                </c:pt>
                <c:pt idx="25">
                  <c:v>32.636479809522548</c:v>
                </c:pt>
                <c:pt idx="26">
                  <c:v>32.636454355845409</c:v>
                </c:pt>
                <c:pt idx="27">
                  <c:v>32.636428617232518</c:v>
                </c:pt>
                <c:pt idx="28">
                  <c:v>32.636402664231632</c:v>
                </c:pt>
                <c:pt idx="29">
                  <c:v>32.636376567978118</c:v>
                </c:pt>
                <c:pt idx="30">
                  <c:v>32.636350399999998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D8-4CBB-A913-3DBFD4772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262"/>
        <c:axId val="31874772"/>
      </c:scatterChart>
      <c:valAx>
        <c:axId val="25911262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772"/>
        <c:crosses val="autoZero"/>
        <c:crossBetween val="midCat"/>
      </c:valAx>
      <c:valAx>
        <c:axId val="3187477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262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Sheet1!$J$7:$J$36</c:f>
              <c:numCache>
                <c:formatCode>General</c:formatCode>
                <c:ptCount val="30"/>
                <c:pt idx="0">
                  <c:v>35.048006614767374</c:v>
                </c:pt>
                <c:pt idx="1">
                  <c:v>35.048004560947682</c:v>
                </c:pt>
                <c:pt idx="2">
                  <c:v>35.0480011441703</c:v>
                </c:pt>
                <c:pt idx="3">
                  <c:v>35.047996373800366</c:v>
                </c:pt>
                <c:pt idx="4">
                  <c:v>35.047990262913146</c:v>
                </c:pt>
                <c:pt idx="5">
                  <c:v>35.047982828258149</c:v>
                </c:pt>
                <c:pt idx="6">
                  <c:v>35.047974090213245</c:v>
                </c:pt>
                <c:pt idx="7">
                  <c:v>35.047964072728824</c:v>
                </c:pt>
                <c:pt idx="8">
                  <c:v>35.047952803262092</c:v>
                </c:pt>
                <c:pt idx="9">
                  <c:v>35.04794031270189</c:v>
                </c:pt>
                <c:pt idx="10">
                  <c:v>35.047926635283972</c:v>
                </c:pt>
                <c:pt idx="11">
                  <c:v>35.04791180849719</c:v>
                </c:pt>
                <c:pt idx="12">
                  <c:v>35.047895872980725</c:v>
                </c:pt>
                <c:pt idx="13">
                  <c:v>35.047878872412738</c:v>
                </c:pt>
                <c:pt idx="14">
                  <c:v>35.047860853390596</c:v>
                </c:pt>
                <c:pt idx="15">
                  <c:v>35.047841865303177</c:v>
                </c:pt>
                <c:pt idx="16">
                  <c:v>35.047821960195527</c:v>
                </c:pt>
                <c:pt idx="17">
                  <c:v>35.047801192626146</c:v>
                </c:pt>
                <c:pt idx="18">
                  <c:v>35.047779619517506</c:v>
                </c:pt>
                <c:pt idx="19">
                  <c:v>35.047757300000001</c:v>
                </c:pt>
                <c:pt idx="20">
                  <c:v>35.047734295249867</c:v>
                </c:pt>
                <c:pt idx="21">
                  <c:v>35.047710668321535</c:v>
                </c:pt>
                <c:pt idx="22">
                  <c:v>35.047686483974772</c:v>
                </c:pt>
                <c:pt idx="23">
                  <c:v>35.047661808497189</c:v>
                </c:pt>
                <c:pt idx="24">
                  <c:v>35.04763670952255</c:v>
                </c:pt>
                <c:pt idx="25">
                  <c:v>35.04761125584541</c:v>
                </c:pt>
                <c:pt idx="26">
                  <c:v>35.04758551723252</c:v>
                </c:pt>
                <c:pt idx="27">
                  <c:v>35.047559564231634</c:v>
                </c:pt>
                <c:pt idx="28">
                  <c:v>35.04753346797812</c:v>
                </c:pt>
                <c:pt idx="29">
                  <c:v>35.047507299999999</c:v>
                </c:pt>
              </c:numCache>
            </c:numRef>
          </c:xVal>
          <c:yVal>
            <c:numRef>
              <c:f>Sheet1!$K$7:$K$36</c:f>
              <c:numCache>
                <c:formatCode>General</c:formatCode>
                <c:ptCount val="30"/>
                <c:pt idx="0">
                  <c:v>32.636324232021877</c:v>
                </c:pt>
                <c:pt idx="1">
                  <c:v>32.636298135768364</c:v>
                </c:pt>
                <c:pt idx="2">
                  <c:v>32.636272182767478</c:v>
                </c:pt>
                <c:pt idx="3">
                  <c:v>32.636246444154587</c:v>
                </c:pt>
                <c:pt idx="4">
                  <c:v>32.636220990477447</c:v>
                </c:pt>
                <c:pt idx="5">
                  <c:v>32.636195891502808</c:v>
                </c:pt>
                <c:pt idx="6">
                  <c:v>32.636171216025225</c:v>
                </c:pt>
                <c:pt idx="7">
                  <c:v>32.636147031678462</c:v>
                </c:pt>
                <c:pt idx="8">
                  <c:v>32.63612340475013</c:v>
                </c:pt>
                <c:pt idx="9">
                  <c:v>32.636100399999997</c:v>
                </c:pt>
                <c:pt idx="10">
                  <c:v>32.636078080482491</c:v>
                </c:pt>
                <c:pt idx="11">
                  <c:v>32.636056507373851</c:v>
                </c:pt>
                <c:pt idx="12">
                  <c:v>32.63603573980447</c:v>
                </c:pt>
                <c:pt idx="13">
                  <c:v>32.636015834696821</c:v>
                </c:pt>
                <c:pt idx="14">
                  <c:v>32.635996846609402</c:v>
                </c:pt>
                <c:pt idx="15">
                  <c:v>32.635978827587259</c:v>
                </c:pt>
                <c:pt idx="16">
                  <c:v>32.635961827019273</c:v>
                </c:pt>
                <c:pt idx="17">
                  <c:v>32.635945891502807</c:v>
                </c:pt>
                <c:pt idx="18">
                  <c:v>32.635931064716026</c:v>
                </c:pt>
                <c:pt idx="19">
                  <c:v>32.635917387298107</c:v>
                </c:pt>
                <c:pt idx="20">
                  <c:v>32.635904896737905</c:v>
                </c:pt>
                <c:pt idx="21">
                  <c:v>32.635893627271173</c:v>
                </c:pt>
                <c:pt idx="22">
                  <c:v>32.635883609786752</c:v>
                </c:pt>
                <c:pt idx="23">
                  <c:v>32.635874871741848</c:v>
                </c:pt>
                <c:pt idx="24">
                  <c:v>32.635867437086851</c:v>
                </c:pt>
                <c:pt idx="25">
                  <c:v>32.635861326199631</c:v>
                </c:pt>
                <c:pt idx="26">
                  <c:v>32.635856555829697</c:v>
                </c:pt>
                <c:pt idx="27">
                  <c:v>32.635853139052315</c:v>
                </c:pt>
                <c:pt idx="28">
                  <c:v>32.635851085232623</c:v>
                </c:pt>
                <c:pt idx="29">
                  <c:v>32.635850399999995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8-4C46-A231-0BD8D6EC1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496"/>
        <c:axId val="31719739"/>
      </c:scatterChart>
      <c:valAx>
        <c:axId val="18437496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9739"/>
        <c:crosses val="autoZero"/>
        <c:crossBetween val="midCat"/>
      </c:valAx>
      <c:valAx>
        <c:axId val="3171973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496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Sheet1!$O$7:$O$36</c:f>
              <c:numCache>
                <c:formatCode>General</c:formatCode>
                <c:ptCount val="30"/>
                <c:pt idx="0">
                  <c:v>35.047481132021879</c:v>
                </c:pt>
                <c:pt idx="1">
                  <c:v>35.047455035768365</c:v>
                </c:pt>
                <c:pt idx="2">
                  <c:v>35.047429082767479</c:v>
                </c:pt>
                <c:pt idx="3">
                  <c:v>35.047403344154588</c:v>
                </c:pt>
                <c:pt idx="4">
                  <c:v>35.047377890477449</c:v>
                </c:pt>
                <c:pt idx="5">
                  <c:v>35.04735279150281</c:v>
                </c:pt>
                <c:pt idx="6">
                  <c:v>35.047328116025227</c:v>
                </c:pt>
                <c:pt idx="7">
                  <c:v>35.047303931678464</c:v>
                </c:pt>
                <c:pt idx="8">
                  <c:v>35.047280304750132</c:v>
                </c:pt>
                <c:pt idx="9">
                  <c:v>35.047257299999998</c:v>
                </c:pt>
                <c:pt idx="10">
                  <c:v>35.047234980482493</c:v>
                </c:pt>
                <c:pt idx="11">
                  <c:v>35.047213407373853</c:v>
                </c:pt>
                <c:pt idx="12">
                  <c:v>35.047192639804472</c:v>
                </c:pt>
                <c:pt idx="13">
                  <c:v>35.047172734696822</c:v>
                </c:pt>
                <c:pt idx="14">
                  <c:v>35.047153746609403</c:v>
                </c:pt>
                <c:pt idx="15">
                  <c:v>35.047135727587261</c:v>
                </c:pt>
                <c:pt idx="16">
                  <c:v>35.047118727019274</c:v>
                </c:pt>
                <c:pt idx="17">
                  <c:v>35.047102791502809</c:v>
                </c:pt>
                <c:pt idx="18">
                  <c:v>35.047087964716027</c:v>
                </c:pt>
                <c:pt idx="19">
                  <c:v>35.047074287298109</c:v>
                </c:pt>
                <c:pt idx="20">
                  <c:v>35.047061796737907</c:v>
                </c:pt>
                <c:pt idx="21">
                  <c:v>35.047050527271175</c:v>
                </c:pt>
                <c:pt idx="22">
                  <c:v>35.047040509786754</c:v>
                </c:pt>
                <c:pt idx="23">
                  <c:v>35.04703177174185</c:v>
                </c:pt>
                <c:pt idx="24">
                  <c:v>35.047024337086853</c:v>
                </c:pt>
                <c:pt idx="25">
                  <c:v>35.047018226199633</c:v>
                </c:pt>
                <c:pt idx="26">
                  <c:v>35.047013455829699</c:v>
                </c:pt>
                <c:pt idx="27">
                  <c:v>35.047010039052317</c:v>
                </c:pt>
                <c:pt idx="28">
                  <c:v>35.047007985232625</c:v>
                </c:pt>
                <c:pt idx="29">
                  <c:v>35.047007299999997</c:v>
                </c:pt>
              </c:numCache>
            </c:numRef>
          </c:xVal>
          <c:yVal>
            <c:numRef>
              <c:f>Sheet1!$P$7:$P$36</c:f>
              <c:numCache>
                <c:formatCode>General</c:formatCode>
                <c:ptCount val="30"/>
                <c:pt idx="0">
                  <c:v>32.635851085232623</c:v>
                </c:pt>
                <c:pt idx="1">
                  <c:v>32.635853139052315</c:v>
                </c:pt>
                <c:pt idx="2">
                  <c:v>32.635856555829697</c:v>
                </c:pt>
                <c:pt idx="3">
                  <c:v>32.635861326199631</c:v>
                </c:pt>
                <c:pt idx="4">
                  <c:v>32.635867437086851</c:v>
                </c:pt>
                <c:pt idx="5">
                  <c:v>32.635874871741848</c:v>
                </c:pt>
                <c:pt idx="6">
                  <c:v>32.635883609786752</c:v>
                </c:pt>
                <c:pt idx="7">
                  <c:v>32.635893627271173</c:v>
                </c:pt>
                <c:pt idx="8">
                  <c:v>32.635904896737905</c:v>
                </c:pt>
                <c:pt idx="9">
                  <c:v>32.635917387298107</c:v>
                </c:pt>
                <c:pt idx="10">
                  <c:v>32.635931064716026</c:v>
                </c:pt>
                <c:pt idx="11">
                  <c:v>32.635945891502807</c:v>
                </c:pt>
                <c:pt idx="12">
                  <c:v>32.635961827019273</c:v>
                </c:pt>
                <c:pt idx="13">
                  <c:v>32.635978827587259</c:v>
                </c:pt>
                <c:pt idx="14">
                  <c:v>32.635996846609402</c:v>
                </c:pt>
                <c:pt idx="15">
                  <c:v>32.636015834696821</c:v>
                </c:pt>
                <c:pt idx="16">
                  <c:v>32.63603573980447</c:v>
                </c:pt>
                <c:pt idx="17">
                  <c:v>32.636056507373851</c:v>
                </c:pt>
                <c:pt idx="18">
                  <c:v>32.636078080482491</c:v>
                </c:pt>
                <c:pt idx="19">
                  <c:v>32.636100399999997</c:v>
                </c:pt>
                <c:pt idx="20">
                  <c:v>32.63612340475013</c:v>
                </c:pt>
                <c:pt idx="21">
                  <c:v>32.636147031678462</c:v>
                </c:pt>
                <c:pt idx="22">
                  <c:v>32.636171216025225</c:v>
                </c:pt>
                <c:pt idx="23">
                  <c:v>32.636195891502808</c:v>
                </c:pt>
                <c:pt idx="24">
                  <c:v>32.636220990477447</c:v>
                </c:pt>
                <c:pt idx="25">
                  <c:v>32.636246444154587</c:v>
                </c:pt>
                <c:pt idx="26">
                  <c:v>32.636272182767478</c:v>
                </c:pt>
                <c:pt idx="27">
                  <c:v>32.636298135768364</c:v>
                </c:pt>
                <c:pt idx="28">
                  <c:v>32.636324232021877</c:v>
                </c:pt>
                <c:pt idx="29">
                  <c:v>32.636350399999998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86-40C8-9E07-558A3849B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2198"/>
        <c:axId val="19162058"/>
      </c:scatterChart>
      <c:valAx>
        <c:axId val="17042198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58"/>
        <c:crosses val="autoZero"/>
        <c:crossBetween val="midCat"/>
      </c:valAx>
      <c:valAx>
        <c:axId val="19162058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198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Sheet1!$T$7:$T$36</c:f>
              <c:numCache>
                <c:formatCode>General</c:formatCode>
                <c:ptCount val="30"/>
                <c:pt idx="0">
                  <c:v>35.047007985232625</c:v>
                </c:pt>
                <c:pt idx="1">
                  <c:v>35.047010039052317</c:v>
                </c:pt>
                <c:pt idx="2">
                  <c:v>35.047013455829699</c:v>
                </c:pt>
                <c:pt idx="3">
                  <c:v>35.047018226199633</c:v>
                </c:pt>
                <c:pt idx="4">
                  <c:v>35.047024337086853</c:v>
                </c:pt>
                <c:pt idx="5">
                  <c:v>35.04703177174185</c:v>
                </c:pt>
                <c:pt idx="6">
                  <c:v>35.047040509786754</c:v>
                </c:pt>
                <c:pt idx="7">
                  <c:v>35.047050527271175</c:v>
                </c:pt>
                <c:pt idx="8">
                  <c:v>35.047061796737907</c:v>
                </c:pt>
                <c:pt idx="9">
                  <c:v>35.047074287298109</c:v>
                </c:pt>
                <c:pt idx="10">
                  <c:v>35.047087964716027</c:v>
                </c:pt>
                <c:pt idx="11">
                  <c:v>35.047102791502809</c:v>
                </c:pt>
                <c:pt idx="12">
                  <c:v>35.047118727019274</c:v>
                </c:pt>
                <c:pt idx="13">
                  <c:v>35.047135727587261</c:v>
                </c:pt>
                <c:pt idx="14">
                  <c:v>35.047153746609403</c:v>
                </c:pt>
                <c:pt idx="15">
                  <c:v>35.047172734696822</c:v>
                </c:pt>
                <c:pt idx="16">
                  <c:v>35.047192639804472</c:v>
                </c:pt>
                <c:pt idx="17">
                  <c:v>35.047213407373853</c:v>
                </c:pt>
                <c:pt idx="18">
                  <c:v>35.047234980482493</c:v>
                </c:pt>
                <c:pt idx="19">
                  <c:v>35.047257299999998</c:v>
                </c:pt>
                <c:pt idx="20">
                  <c:v>35.047280304750132</c:v>
                </c:pt>
                <c:pt idx="21">
                  <c:v>35.047303931678464</c:v>
                </c:pt>
                <c:pt idx="22">
                  <c:v>35.047328116025227</c:v>
                </c:pt>
                <c:pt idx="23">
                  <c:v>35.04735279150281</c:v>
                </c:pt>
                <c:pt idx="24">
                  <c:v>35.047377890477449</c:v>
                </c:pt>
                <c:pt idx="25">
                  <c:v>35.047403344154588</c:v>
                </c:pt>
                <c:pt idx="26">
                  <c:v>35.047429082767479</c:v>
                </c:pt>
                <c:pt idx="27">
                  <c:v>35.047455035768365</c:v>
                </c:pt>
                <c:pt idx="28">
                  <c:v>35.047481132021879</c:v>
                </c:pt>
                <c:pt idx="29">
                  <c:v>35.047507299999999</c:v>
                </c:pt>
              </c:numCache>
            </c:numRef>
          </c:xVal>
          <c:yVal>
            <c:numRef>
              <c:f>Sheet1!$U$7:$U$36</c:f>
              <c:numCache>
                <c:formatCode>General</c:formatCode>
                <c:ptCount val="30"/>
                <c:pt idx="0">
                  <c:v>32.636376567978118</c:v>
                </c:pt>
                <c:pt idx="1">
                  <c:v>32.636402664231632</c:v>
                </c:pt>
                <c:pt idx="2">
                  <c:v>32.636428617232518</c:v>
                </c:pt>
                <c:pt idx="3">
                  <c:v>32.636454355845409</c:v>
                </c:pt>
                <c:pt idx="4">
                  <c:v>32.636479809522548</c:v>
                </c:pt>
                <c:pt idx="5">
                  <c:v>32.636504908497187</c:v>
                </c:pt>
                <c:pt idx="6">
                  <c:v>32.63652958397477</c:v>
                </c:pt>
                <c:pt idx="7">
                  <c:v>32.636553768321534</c:v>
                </c:pt>
                <c:pt idx="8">
                  <c:v>32.636577395249866</c:v>
                </c:pt>
                <c:pt idx="9">
                  <c:v>32.636600399999999</c:v>
                </c:pt>
                <c:pt idx="10">
                  <c:v>32.636622719517504</c:v>
                </c:pt>
                <c:pt idx="11">
                  <c:v>32.636644292626144</c:v>
                </c:pt>
                <c:pt idx="12">
                  <c:v>32.636665060195526</c:v>
                </c:pt>
                <c:pt idx="13">
                  <c:v>32.636684965303175</c:v>
                </c:pt>
                <c:pt idx="14">
                  <c:v>32.636703953390594</c:v>
                </c:pt>
                <c:pt idx="15">
                  <c:v>32.636721972412737</c:v>
                </c:pt>
                <c:pt idx="16">
                  <c:v>32.636738972980723</c:v>
                </c:pt>
                <c:pt idx="17">
                  <c:v>32.636754908497188</c:v>
                </c:pt>
                <c:pt idx="18">
                  <c:v>32.63676973528397</c:v>
                </c:pt>
                <c:pt idx="19">
                  <c:v>32.636783412701888</c:v>
                </c:pt>
                <c:pt idx="20">
                  <c:v>32.63679590326209</c:v>
                </c:pt>
                <c:pt idx="21">
                  <c:v>32.636807172728822</c:v>
                </c:pt>
                <c:pt idx="22">
                  <c:v>32.636817190213243</c:v>
                </c:pt>
                <c:pt idx="23">
                  <c:v>32.636825928258148</c:v>
                </c:pt>
                <c:pt idx="24">
                  <c:v>32.636833362913144</c:v>
                </c:pt>
                <c:pt idx="25">
                  <c:v>32.636839473800364</c:v>
                </c:pt>
                <c:pt idx="26">
                  <c:v>32.636844244170298</c:v>
                </c:pt>
                <c:pt idx="27">
                  <c:v>32.63684766094768</c:v>
                </c:pt>
                <c:pt idx="28">
                  <c:v>32.636849714767372</c:v>
                </c:pt>
                <c:pt idx="29">
                  <c:v>32.6368504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D2-4CAE-9406-0854AE5D0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0801"/>
        <c:axId val="8622890"/>
      </c:scatterChart>
      <c:valAx>
        <c:axId val="38240801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890"/>
        <c:crosses val="autoZero"/>
        <c:crossBetween val="midCat"/>
      </c:valAx>
      <c:valAx>
        <c:axId val="862289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0801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(2)'!$F$6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(2)'!$E$7:$E$31</c:f>
              <c:numCache>
                <c:formatCode>0.000000</c:formatCode>
                <c:ptCount val="25"/>
                <c:pt idx="0">
                  <c:v>35.047507299999999</c:v>
                </c:pt>
                <c:pt idx="1">
                  <c:v>35.047538695259767</c:v>
                </c:pt>
                <c:pt idx="2">
                  <c:v>35.047569966616784</c:v>
                </c:pt>
                <c:pt idx="3">
                  <c:v>35.047600990657294</c:v>
                </c:pt>
                <c:pt idx="4">
                  <c:v>35.047631644943579</c:v>
                </c:pt>
                <c:pt idx="5">
                  <c:v>35.047661808497189</c:v>
                </c:pt>
                <c:pt idx="6">
                  <c:v>35.047691362276339</c:v>
                </c:pt>
                <c:pt idx="7">
                  <c:v>35.04772018964578</c:v>
                </c:pt>
                <c:pt idx="8">
                  <c:v>35.047748176837054</c:v>
                </c:pt>
                <c:pt idx="9">
                  <c:v>35.047775213397486</c:v>
                </c:pt>
                <c:pt idx="10">
                  <c:v>35.047801192626146</c:v>
                </c:pt>
                <c:pt idx="11">
                  <c:v>35.047826011994871</c:v>
                </c:pt>
                <c:pt idx="12">
                  <c:v>35.047849573552966</c:v>
                </c:pt>
                <c:pt idx="13">
                  <c:v>35.047871784313713</c:v>
                </c:pt>
                <c:pt idx="14">
                  <c:v>35.047892556621385</c:v>
                </c:pt>
                <c:pt idx="15">
                  <c:v>35.04791180849719</c:v>
                </c:pt>
                <c:pt idx="16">
                  <c:v>35.047929463962753</c:v>
                </c:pt>
                <c:pt idx="17">
                  <c:v>35.04794545334002</c:v>
                </c:pt>
                <c:pt idx="18">
                  <c:v>35.047959713526232</c:v>
                </c:pt>
                <c:pt idx="19">
                  <c:v>35.047972188242944</c:v>
                </c:pt>
                <c:pt idx="20">
                  <c:v>35.047982828258149</c:v>
                </c:pt>
                <c:pt idx="21">
                  <c:v>35.047991591580562</c:v>
                </c:pt>
                <c:pt idx="22">
                  <c:v>35.047998443625367</c:v>
                </c:pt>
                <c:pt idx="23">
                  <c:v>35.048003357350659</c:v>
                </c:pt>
                <c:pt idx="24">
                  <c:v>35.048006313364212</c:v>
                </c:pt>
              </c:numCache>
            </c:numRef>
          </c:xVal>
          <c:yVal>
            <c:numRef>
              <c:f>'Sheet1 (2)'!$F$7:$F$31</c:f>
              <c:numCache>
                <c:formatCode>0.000000</c:formatCode>
                <c:ptCount val="25"/>
                <c:pt idx="0">
                  <c:v>32.6368504</c:v>
                </c:pt>
                <c:pt idx="1">
                  <c:v>32.63684941336421</c:v>
                </c:pt>
                <c:pt idx="2">
                  <c:v>32.636846457350657</c:v>
                </c:pt>
                <c:pt idx="3">
                  <c:v>32.636841543625366</c:v>
                </c:pt>
                <c:pt idx="4">
                  <c:v>32.63683469158056</c:v>
                </c:pt>
                <c:pt idx="5">
                  <c:v>32.636825928258148</c:v>
                </c:pt>
                <c:pt idx="6">
                  <c:v>32.636815288242943</c:v>
                </c:pt>
                <c:pt idx="7">
                  <c:v>32.636802813526231</c:v>
                </c:pt>
                <c:pt idx="8">
                  <c:v>32.636788553340018</c:v>
                </c:pt>
                <c:pt idx="9">
                  <c:v>32.636772563962751</c:v>
                </c:pt>
                <c:pt idx="10">
                  <c:v>32.636754908497188</c:v>
                </c:pt>
                <c:pt idx="11">
                  <c:v>32.636735656621383</c:v>
                </c:pt>
                <c:pt idx="12">
                  <c:v>32.636714884313712</c:v>
                </c:pt>
                <c:pt idx="13">
                  <c:v>32.636692673552965</c:v>
                </c:pt>
                <c:pt idx="14">
                  <c:v>32.63666911199487</c:v>
                </c:pt>
                <c:pt idx="15">
                  <c:v>32.636644292626144</c:v>
                </c:pt>
                <c:pt idx="16">
                  <c:v>32.636618313397484</c:v>
                </c:pt>
                <c:pt idx="17">
                  <c:v>32.636591276837052</c:v>
                </c:pt>
                <c:pt idx="18">
                  <c:v>32.636563289645778</c:v>
                </c:pt>
                <c:pt idx="19">
                  <c:v>32.636534462276337</c:v>
                </c:pt>
                <c:pt idx="20">
                  <c:v>32.636504908497187</c:v>
                </c:pt>
                <c:pt idx="21">
                  <c:v>32.636474744943577</c:v>
                </c:pt>
                <c:pt idx="22">
                  <c:v>32.636444090657292</c:v>
                </c:pt>
                <c:pt idx="23">
                  <c:v>32.636413066616782</c:v>
                </c:pt>
                <c:pt idx="24">
                  <c:v>32.636381795259766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0-4D2E-A563-B51C1D92E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1262"/>
        <c:axId val="31874772"/>
      </c:scatterChart>
      <c:valAx>
        <c:axId val="25911262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4772"/>
        <c:crosses val="autoZero"/>
        <c:crossBetween val="midCat"/>
      </c:valAx>
      <c:valAx>
        <c:axId val="31874772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262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(2)'!$K$6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(2)'!$J$7:$J$31</c:f>
              <c:numCache>
                <c:formatCode>0.000000</c:formatCode>
                <c:ptCount val="25"/>
                <c:pt idx="0">
                  <c:v>35.048007300000002</c:v>
                </c:pt>
                <c:pt idx="1">
                  <c:v>35.048006313364212</c:v>
                </c:pt>
                <c:pt idx="2">
                  <c:v>35.048003357350659</c:v>
                </c:pt>
                <c:pt idx="3">
                  <c:v>35.047998443625367</c:v>
                </c:pt>
                <c:pt idx="4">
                  <c:v>35.047991591580562</c:v>
                </c:pt>
                <c:pt idx="5">
                  <c:v>35.047982828258149</c:v>
                </c:pt>
                <c:pt idx="6">
                  <c:v>35.047972188242944</c:v>
                </c:pt>
                <c:pt idx="7">
                  <c:v>35.047959713526232</c:v>
                </c:pt>
                <c:pt idx="8">
                  <c:v>35.04794545334002</c:v>
                </c:pt>
                <c:pt idx="9">
                  <c:v>35.047929463962753</c:v>
                </c:pt>
                <c:pt idx="10">
                  <c:v>35.04791180849719</c:v>
                </c:pt>
                <c:pt idx="11">
                  <c:v>35.047892556621385</c:v>
                </c:pt>
                <c:pt idx="12">
                  <c:v>35.047871784313713</c:v>
                </c:pt>
                <c:pt idx="13">
                  <c:v>35.047849573552966</c:v>
                </c:pt>
                <c:pt idx="14">
                  <c:v>35.047826011994871</c:v>
                </c:pt>
                <c:pt idx="15">
                  <c:v>35.047801192626146</c:v>
                </c:pt>
                <c:pt idx="16">
                  <c:v>35.047775213397486</c:v>
                </c:pt>
                <c:pt idx="17">
                  <c:v>35.047748176837054</c:v>
                </c:pt>
                <c:pt idx="18">
                  <c:v>35.04772018964578</c:v>
                </c:pt>
                <c:pt idx="19">
                  <c:v>35.047691362276339</c:v>
                </c:pt>
                <c:pt idx="20">
                  <c:v>35.047661808497189</c:v>
                </c:pt>
                <c:pt idx="21">
                  <c:v>35.047631644943579</c:v>
                </c:pt>
                <c:pt idx="22">
                  <c:v>35.047600990657294</c:v>
                </c:pt>
                <c:pt idx="23">
                  <c:v>35.047569966616784</c:v>
                </c:pt>
                <c:pt idx="24">
                  <c:v>35.047538695259767</c:v>
                </c:pt>
              </c:numCache>
            </c:numRef>
          </c:xVal>
          <c:yVal>
            <c:numRef>
              <c:f>'Sheet1 (2)'!$K$7:$K$31</c:f>
              <c:numCache>
                <c:formatCode>0.000000</c:formatCode>
                <c:ptCount val="25"/>
                <c:pt idx="0">
                  <c:v>32.636350399999998</c:v>
                </c:pt>
                <c:pt idx="1">
                  <c:v>32.63631900474023</c:v>
                </c:pt>
                <c:pt idx="2">
                  <c:v>32.636287733383213</c:v>
                </c:pt>
                <c:pt idx="3">
                  <c:v>32.636256709342703</c:v>
                </c:pt>
                <c:pt idx="4">
                  <c:v>32.636226055056419</c:v>
                </c:pt>
                <c:pt idx="5">
                  <c:v>32.636195891502808</c:v>
                </c:pt>
                <c:pt idx="6">
                  <c:v>32.636166337723658</c:v>
                </c:pt>
                <c:pt idx="7">
                  <c:v>32.636137510354217</c:v>
                </c:pt>
                <c:pt idx="8">
                  <c:v>32.636109523162943</c:v>
                </c:pt>
                <c:pt idx="9">
                  <c:v>32.636082486602511</c:v>
                </c:pt>
                <c:pt idx="10">
                  <c:v>32.636056507373851</c:v>
                </c:pt>
                <c:pt idx="11">
                  <c:v>32.636031688005126</c:v>
                </c:pt>
                <c:pt idx="12">
                  <c:v>32.636008126447031</c:v>
                </c:pt>
                <c:pt idx="13">
                  <c:v>32.635985915686284</c:v>
                </c:pt>
                <c:pt idx="14">
                  <c:v>32.635965143378613</c:v>
                </c:pt>
                <c:pt idx="15">
                  <c:v>32.635945891502807</c:v>
                </c:pt>
                <c:pt idx="16">
                  <c:v>32.635928236037245</c:v>
                </c:pt>
                <c:pt idx="17">
                  <c:v>32.635912246659977</c:v>
                </c:pt>
                <c:pt idx="18">
                  <c:v>32.635897986473765</c:v>
                </c:pt>
                <c:pt idx="19">
                  <c:v>32.635885511757053</c:v>
                </c:pt>
                <c:pt idx="20">
                  <c:v>32.635874871741848</c:v>
                </c:pt>
                <c:pt idx="21">
                  <c:v>32.635866108419435</c:v>
                </c:pt>
                <c:pt idx="22">
                  <c:v>32.63585925637463</c:v>
                </c:pt>
                <c:pt idx="23">
                  <c:v>32.635854342649338</c:v>
                </c:pt>
                <c:pt idx="24">
                  <c:v>32.635851386635785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E-4298-8763-9BE76FC74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7496"/>
        <c:axId val="31719739"/>
      </c:scatterChart>
      <c:valAx>
        <c:axId val="18437496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19739"/>
        <c:crosses val="autoZero"/>
        <c:crossBetween val="midCat"/>
      </c:valAx>
      <c:valAx>
        <c:axId val="31719739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7496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(2)'!$P$6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(2)'!$O$7:$O$31</c:f>
              <c:numCache>
                <c:formatCode>0.000000</c:formatCode>
                <c:ptCount val="25"/>
                <c:pt idx="0">
                  <c:v>35.047507299999999</c:v>
                </c:pt>
                <c:pt idx="1">
                  <c:v>35.047475904740232</c:v>
                </c:pt>
                <c:pt idx="2">
                  <c:v>35.047444633383215</c:v>
                </c:pt>
                <c:pt idx="3">
                  <c:v>35.047413609342705</c:v>
                </c:pt>
                <c:pt idx="4">
                  <c:v>35.04738295505642</c:v>
                </c:pt>
                <c:pt idx="5">
                  <c:v>35.04735279150281</c:v>
                </c:pt>
                <c:pt idx="6">
                  <c:v>35.04732323772366</c:v>
                </c:pt>
                <c:pt idx="7">
                  <c:v>35.047294410354219</c:v>
                </c:pt>
                <c:pt idx="8">
                  <c:v>35.047266423162945</c:v>
                </c:pt>
                <c:pt idx="9">
                  <c:v>35.047239386602513</c:v>
                </c:pt>
                <c:pt idx="10">
                  <c:v>35.047213407373853</c:v>
                </c:pt>
                <c:pt idx="11">
                  <c:v>35.047188588005127</c:v>
                </c:pt>
                <c:pt idx="12">
                  <c:v>35.047165026447033</c:v>
                </c:pt>
                <c:pt idx="13">
                  <c:v>35.047142815686286</c:v>
                </c:pt>
                <c:pt idx="14">
                  <c:v>35.047122043378614</c:v>
                </c:pt>
                <c:pt idx="15">
                  <c:v>35.047102791502809</c:v>
                </c:pt>
                <c:pt idx="16">
                  <c:v>35.047085136037246</c:v>
                </c:pt>
                <c:pt idx="17">
                  <c:v>35.047069146659979</c:v>
                </c:pt>
                <c:pt idx="18">
                  <c:v>35.047054886473767</c:v>
                </c:pt>
                <c:pt idx="19">
                  <c:v>35.047042411757054</c:v>
                </c:pt>
                <c:pt idx="20">
                  <c:v>35.04703177174185</c:v>
                </c:pt>
                <c:pt idx="21">
                  <c:v>35.047023008419437</c:v>
                </c:pt>
                <c:pt idx="22">
                  <c:v>35.047016156374632</c:v>
                </c:pt>
                <c:pt idx="23">
                  <c:v>35.04701124264934</c:v>
                </c:pt>
                <c:pt idx="24">
                  <c:v>35.047008286635787</c:v>
                </c:pt>
              </c:numCache>
            </c:numRef>
          </c:xVal>
          <c:yVal>
            <c:numRef>
              <c:f>'Sheet1 (2)'!$P$7:$P$31</c:f>
              <c:numCache>
                <c:formatCode>0.000000</c:formatCode>
                <c:ptCount val="25"/>
                <c:pt idx="0">
                  <c:v>32.635850399999995</c:v>
                </c:pt>
                <c:pt idx="1">
                  <c:v>32.635851386635785</c:v>
                </c:pt>
                <c:pt idx="2">
                  <c:v>32.635854342649338</c:v>
                </c:pt>
                <c:pt idx="3">
                  <c:v>32.63585925637463</c:v>
                </c:pt>
                <c:pt idx="4">
                  <c:v>32.635866108419435</c:v>
                </c:pt>
                <c:pt idx="5">
                  <c:v>32.635874871741848</c:v>
                </c:pt>
                <c:pt idx="6">
                  <c:v>32.635885511757053</c:v>
                </c:pt>
                <c:pt idx="7">
                  <c:v>32.635897986473765</c:v>
                </c:pt>
                <c:pt idx="8">
                  <c:v>32.635912246659977</c:v>
                </c:pt>
                <c:pt idx="9">
                  <c:v>32.635928236037245</c:v>
                </c:pt>
                <c:pt idx="10">
                  <c:v>32.635945891502807</c:v>
                </c:pt>
                <c:pt idx="11">
                  <c:v>32.635965143378613</c:v>
                </c:pt>
                <c:pt idx="12">
                  <c:v>32.635985915686284</c:v>
                </c:pt>
                <c:pt idx="13">
                  <c:v>32.636008126447031</c:v>
                </c:pt>
                <c:pt idx="14">
                  <c:v>32.636031688005126</c:v>
                </c:pt>
                <c:pt idx="15">
                  <c:v>32.636056507373851</c:v>
                </c:pt>
                <c:pt idx="16">
                  <c:v>32.636082486602511</c:v>
                </c:pt>
                <c:pt idx="17">
                  <c:v>32.636109523162943</c:v>
                </c:pt>
                <c:pt idx="18">
                  <c:v>32.636137510354217</c:v>
                </c:pt>
                <c:pt idx="19">
                  <c:v>32.636166337723658</c:v>
                </c:pt>
                <c:pt idx="20">
                  <c:v>32.636195891502808</c:v>
                </c:pt>
                <c:pt idx="21">
                  <c:v>32.636226055056419</c:v>
                </c:pt>
                <c:pt idx="22">
                  <c:v>32.636256709342703</c:v>
                </c:pt>
                <c:pt idx="23">
                  <c:v>32.636287733383213</c:v>
                </c:pt>
                <c:pt idx="24">
                  <c:v>32.63631900474023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74-4FC6-A1BB-7754B9E88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2198"/>
        <c:axId val="19162058"/>
      </c:scatterChart>
      <c:valAx>
        <c:axId val="17042198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058"/>
        <c:crosses val="autoZero"/>
        <c:crossBetween val="midCat"/>
      </c:valAx>
      <c:valAx>
        <c:axId val="19162058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2198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6350">
          <a:noFill/>
        </a:ln>
      </c:spPr>
      <c:txPr>
        <a:bodyPr rot="0" vert="horz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(2)'!$U$6</c:f>
              <c:strCache>
                <c:ptCount val="1"/>
                <c:pt idx="0">
                  <c:v>LAT2</c:v>
                </c:pt>
              </c:strCache>
            </c:strRef>
          </c:tx>
          <c:spPr>
            <a:ln w="19050">
              <a:noFill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</c:spPr>
          </c:marker>
          <c:xVal>
            <c:numRef>
              <c:f>'Sheet1 (2)'!$T$7:$T$31</c:f>
              <c:numCache>
                <c:formatCode>0.000000</c:formatCode>
                <c:ptCount val="25"/>
                <c:pt idx="0">
                  <c:v>35.047007299999997</c:v>
                </c:pt>
                <c:pt idx="1">
                  <c:v>35.047008286635787</c:v>
                </c:pt>
                <c:pt idx="2">
                  <c:v>35.04701124264934</c:v>
                </c:pt>
                <c:pt idx="3">
                  <c:v>35.047016156374632</c:v>
                </c:pt>
                <c:pt idx="4">
                  <c:v>35.047023008419437</c:v>
                </c:pt>
                <c:pt idx="5">
                  <c:v>35.04703177174185</c:v>
                </c:pt>
                <c:pt idx="6">
                  <c:v>35.047042411757054</c:v>
                </c:pt>
                <c:pt idx="7">
                  <c:v>35.047054886473767</c:v>
                </c:pt>
                <c:pt idx="8">
                  <c:v>35.047069146659979</c:v>
                </c:pt>
                <c:pt idx="9">
                  <c:v>35.047085136037246</c:v>
                </c:pt>
                <c:pt idx="10">
                  <c:v>35.047102791502809</c:v>
                </c:pt>
                <c:pt idx="11">
                  <c:v>35.047122043378614</c:v>
                </c:pt>
                <c:pt idx="12">
                  <c:v>35.047142815686286</c:v>
                </c:pt>
                <c:pt idx="13">
                  <c:v>35.047165026447033</c:v>
                </c:pt>
                <c:pt idx="14">
                  <c:v>35.047188588005127</c:v>
                </c:pt>
                <c:pt idx="15">
                  <c:v>35.047213407373853</c:v>
                </c:pt>
                <c:pt idx="16">
                  <c:v>35.047239386602513</c:v>
                </c:pt>
                <c:pt idx="17">
                  <c:v>35.047266423162945</c:v>
                </c:pt>
                <c:pt idx="18">
                  <c:v>35.047294410354219</c:v>
                </c:pt>
                <c:pt idx="19">
                  <c:v>35.04732323772366</c:v>
                </c:pt>
                <c:pt idx="20">
                  <c:v>35.04735279150281</c:v>
                </c:pt>
                <c:pt idx="21">
                  <c:v>35.04738295505642</c:v>
                </c:pt>
                <c:pt idx="22">
                  <c:v>35.047413609342705</c:v>
                </c:pt>
                <c:pt idx="23">
                  <c:v>35.047444633383215</c:v>
                </c:pt>
                <c:pt idx="24">
                  <c:v>35.047475904740232</c:v>
                </c:pt>
              </c:numCache>
            </c:numRef>
          </c:xVal>
          <c:yVal>
            <c:numRef>
              <c:f>'Sheet1 (2)'!$U$7:$U$31</c:f>
              <c:numCache>
                <c:formatCode>0.000000</c:formatCode>
                <c:ptCount val="25"/>
                <c:pt idx="0">
                  <c:v>32.636350399999998</c:v>
                </c:pt>
                <c:pt idx="1">
                  <c:v>32.636381795259766</c:v>
                </c:pt>
                <c:pt idx="2">
                  <c:v>32.636413066616782</c:v>
                </c:pt>
                <c:pt idx="3">
                  <c:v>32.636444090657292</c:v>
                </c:pt>
                <c:pt idx="4">
                  <c:v>32.636474744943577</c:v>
                </c:pt>
                <c:pt idx="5">
                  <c:v>32.636504908497187</c:v>
                </c:pt>
                <c:pt idx="6">
                  <c:v>32.636534462276337</c:v>
                </c:pt>
                <c:pt idx="7">
                  <c:v>32.636563289645778</c:v>
                </c:pt>
                <c:pt idx="8">
                  <c:v>32.636591276837052</c:v>
                </c:pt>
                <c:pt idx="9">
                  <c:v>32.636618313397484</c:v>
                </c:pt>
                <c:pt idx="10">
                  <c:v>32.636644292626144</c:v>
                </c:pt>
                <c:pt idx="11">
                  <c:v>32.63666911199487</c:v>
                </c:pt>
                <c:pt idx="12">
                  <c:v>32.636692673552965</c:v>
                </c:pt>
                <c:pt idx="13">
                  <c:v>32.636714884313712</c:v>
                </c:pt>
                <c:pt idx="14">
                  <c:v>32.636735656621383</c:v>
                </c:pt>
                <c:pt idx="15">
                  <c:v>32.636754908497188</c:v>
                </c:pt>
                <c:pt idx="16">
                  <c:v>32.636772563962751</c:v>
                </c:pt>
                <c:pt idx="17">
                  <c:v>32.636788553340018</c:v>
                </c:pt>
                <c:pt idx="18">
                  <c:v>32.636802813526231</c:v>
                </c:pt>
                <c:pt idx="19">
                  <c:v>32.636815288242943</c:v>
                </c:pt>
                <c:pt idx="20">
                  <c:v>32.636825928258148</c:v>
                </c:pt>
                <c:pt idx="21">
                  <c:v>32.63683469158056</c:v>
                </c:pt>
                <c:pt idx="22">
                  <c:v>32.636841543625366</c:v>
                </c:pt>
                <c:pt idx="23">
                  <c:v>32.636846457350657</c:v>
                </c:pt>
                <c:pt idx="24">
                  <c:v>32.63684941336421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7-4D3A-9D57-9F95891C6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40801"/>
        <c:axId val="8622890"/>
      </c:scatterChart>
      <c:valAx>
        <c:axId val="38240801"/>
        <c:scaling>
          <c:orientation val="minMax"/>
        </c:scaling>
        <c:delete val="0"/>
        <c:axPos val="b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890"/>
        <c:crosses val="autoZero"/>
        <c:crossBetween val="midCat"/>
      </c:valAx>
      <c:valAx>
        <c:axId val="862289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40801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37</xdr:row>
      <xdr:rowOff>123824</xdr:rowOff>
    </xdr:from>
    <xdr:to>
      <xdr:col>5</xdr:col>
      <xdr:colOff>1028700</xdr:colOff>
      <xdr:row>47</xdr:row>
      <xdr:rowOff>4761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681039</xdr:colOff>
      <xdr:row>37</xdr:row>
      <xdr:rowOff>133350</xdr:rowOff>
    </xdr:from>
    <xdr:to>
      <xdr:col>11</xdr:col>
      <xdr:colOff>9526</xdr:colOff>
      <xdr:row>47</xdr:row>
      <xdr:rowOff>52387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700089</xdr:colOff>
      <xdr:row>37</xdr:row>
      <xdr:rowOff>95250</xdr:rowOff>
    </xdr:from>
    <xdr:to>
      <xdr:col>16</xdr:col>
      <xdr:colOff>85725</xdr:colOff>
      <xdr:row>46</xdr:row>
      <xdr:rowOff>176211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619125</xdr:colOff>
      <xdr:row>37</xdr:row>
      <xdr:rowOff>114299</xdr:rowOff>
    </xdr:from>
    <xdr:to>
      <xdr:col>21</xdr:col>
      <xdr:colOff>347663</xdr:colOff>
      <xdr:row>46</xdr:row>
      <xdr:rowOff>171449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31</xdr:row>
      <xdr:rowOff>123824</xdr:rowOff>
    </xdr:from>
    <xdr:to>
      <xdr:col>5</xdr:col>
      <xdr:colOff>1028700</xdr:colOff>
      <xdr:row>41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8A01F-1AD4-4DAC-9ADD-078EDC34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681039</xdr:colOff>
      <xdr:row>31</xdr:row>
      <xdr:rowOff>133350</xdr:rowOff>
    </xdr:from>
    <xdr:to>
      <xdr:col>11</xdr:col>
      <xdr:colOff>9526</xdr:colOff>
      <xdr:row>41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B8EAE-94ED-45D9-9299-62B107693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700089</xdr:colOff>
      <xdr:row>31</xdr:row>
      <xdr:rowOff>95250</xdr:rowOff>
    </xdr:from>
    <xdr:to>
      <xdr:col>16</xdr:col>
      <xdr:colOff>85725</xdr:colOff>
      <xdr:row>40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B0ACF5-9AAC-4B3F-A0F3-3D20625EB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619125</xdr:colOff>
      <xdr:row>31</xdr:row>
      <xdr:rowOff>114299</xdr:rowOff>
    </xdr:from>
    <xdr:to>
      <xdr:col>21</xdr:col>
      <xdr:colOff>347663</xdr:colOff>
      <xdr:row>40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0E1A93-9B3B-478C-9B88-D4C71F4CD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8E4-191B-4724-82E3-8790DD6DAEBC}">
  <dimension ref="B1:V41"/>
  <sheetViews>
    <sheetView rightToLeft="1" zoomScale="85" zoomScaleNormal="85" workbookViewId="0">
      <selection activeCell="F8" sqref="F8"/>
    </sheetView>
  </sheetViews>
  <sheetFormatPr defaultRowHeight="15" x14ac:dyDescent="0.25"/>
  <cols>
    <col min="3" max="3" width="5.5703125" customWidth="1"/>
    <col min="4" max="5" width="14.85546875" customWidth="1"/>
    <col min="6" max="6" width="16.85546875" customWidth="1"/>
    <col min="8" max="8" width="9" style="1"/>
    <col min="9" max="9" width="13.140625" customWidth="1"/>
    <col min="10" max="10" width="13.42578125" customWidth="1"/>
    <col min="11" max="11" width="14.42578125" customWidth="1"/>
    <col min="12" max="12" width="16.85546875" customWidth="1"/>
    <col min="13" max="13" width="15.7109375" style="1" customWidth="1"/>
    <col min="14" max="14" width="15.7109375" customWidth="1"/>
    <col min="15" max="17" width="14.42578125" customWidth="1"/>
    <col min="18" max="18" width="9" style="1"/>
  </cols>
  <sheetData>
    <row r="1" spans="4:22" x14ac:dyDescent="0.25">
      <c r="I1" s="6" t="s">
        <v>5</v>
      </c>
      <c r="J1" s="6"/>
    </row>
    <row r="2" spans="4:22" x14ac:dyDescent="0.25">
      <c r="D2" s="5" t="s">
        <v>8</v>
      </c>
      <c r="H2"/>
      <c r="I2" s="6" t="s">
        <v>2</v>
      </c>
      <c r="J2" s="6" t="s">
        <v>0</v>
      </c>
    </row>
    <row r="3" spans="4:22" x14ac:dyDescent="0.25">
      <c r="D3" s="5">
        <v>5000</v>
      </c>
      <c r="H3"/>
      <c r="I3" s="6">
        <v>35.047507299999999</v>
      </c>
      <c r="J3" s="6">
        <v>32.636350399999998</v>
      </c>
    </row>
    <row r="6" spans="4:22" x14ac:dyDescent="0.25">
      <c r="D6" s="2" t="s">
        <v>7</v>
      </c>
      <c r="E6" s="2" t="s">
        <v>3</v>
      </c>
      <c r="F6" s="2" t="s">
        <v>1</v>
      </c>
      <c r="G6" s="3" t="s">
        <v>6</v>
      </c>
      <c r="I6" s="2" t="s">
        <v>7</v>
      </c>
      <c r="J6" s="2" t="s">
        <v>3</v>
      </c>
      <c r="K6" s="2" t="s">
        <v>1</v>
      </c>
      <c r="L6" s="2" t="s">
        <v>6</v>
      </c>
      <c r="N6" s="2" t="s">
        <v>7</v>
      </c>
      <c r="O6" s="2" t="s">
        <v>3</v>
      </c>
      <c r="P6" s="2" t="s">
        <v>1</v>
      </c>
      <c r="Q6" s="2" t="s">
        <v>6</v>
      </c>
      <c r="S6" s="2" t="s">
        <v>7</v>
      </c>
      <c r="T6" s="2" t="s">
        <v>3</v>
      </c>
      <c r="U6" s="2" t="s">
        <v>1</v>
      </c>
      <c r="V6" s="2" t="s">
        <v>6</v>
      </c>
    </row>
    <row r="7" spans="4:22" x14ac:dyDescent="0.25">
      <c r="D7" s="2"/>
      <c r="E7" s="2">
        <f>$I$3+($D$3/10000000)*SIN(RADIANS(G7))</f>
        <v>35.047507299999999</v>
      </c>
      <c r="F7" s="2">
        <f>$J$3+($D$3/10000000)*COS(RADIANS(G7))</f>
        <v>32.6368504</v>
      </c>
      <c r="G7" s="3">
        <v>0</v>
      </c>
      <c r="I7" s="2"/>
      <c r="J7" s="2">
        <f t="shared" ref="J7:J14" si="0">$I$3+($D$3/10000000)*SIN(RADIANS(180-L7))</f>
        <v>35.048006614767374</v>
      </c>
      <c r="K7" s="2">
        <f t="shared" ref="K7:K36" si="1">$J$3-($D$3/10000000)*COS(RADIANS(180-L7))</f>
        <v>32.636324232021877</v>
      </c>
      <c r="L7" s="2">
        <f>90+3+G7</f>
        <v>93</v>
      </c>
      <c r="N7" s="2"/>
      <c r="O7" s="2">
        <f t="shared" ref="O7:O13" si="2">$I$3-($D$3/10000000)*SIN(RADIANS(Q7-180))</f>
        <v>35.047481132021879</v>
      </c>
      <c r="P7" s="2">
        <f t="shared" ref="P7:P13" si="3">$J$3-($D$3/10000000)*COS(RADIANS(Q7-180))</f>
        <v>32.635851085232623</v>
      </c>
      <c r="Q7" s="2">
        <f>180+3+G7</f>
        <v>183</v>
      </c>
      <c r="S7" s="2"/>
      <c r="T7" s="2">
        <f>$I$3-($D$3/10000000)*SIN(RADIANS(360-V7))</f>
        <v>35.047007985232625</v>
      </c>
      <c r="U7" s="2">
        <f>$J$3+($D$3/10000000)*COS(RADIANS(360-V7))</f>
        <v>32.636376567978118</v>
      </c>
      <c r="V7" s="2">
        <f>270+3+G7</f>
        <v>273</v>
      </c>
    </row>
    <row r="8" spans="4:22" x14ac:dyDescent="0.25">
      <c r="D8" s="2"/>
      <c r="E8" s="2">
        <f t="shared" ref="E8:E37" si="4">$I$3+($D$3/10000000)*SIN(RADIANS(G8))</f>
        <v>35.04753346797812</v>
      </c>
      <c r="F8" s="2">
        <f t="shared" ref="F8:F37" si="5">$J$3+($D$3/10000000)*COS(RADIANS(G8))</f>
        <v>32.636849714767372</v>
      </c>
      <c r="G8" s="3">
        <v>3</v>
      </c>
      <c r="I8" s="2"/>
      <c r="J8" s="2">
        <f t="shared" si="0"/>
        <v>35.048004560947682</v>
      </c>
      <c r="K8" s="2">
        <f t="shared" si="1"/>
        <v>32.636298135768364</v>
      </c>
      <c r="L8" s="2">
        <f t="shared" ref="L8:L36" si="6">90+3+G8</f>
        <v>96</v>
      </c>
      <c r="N8" s="2"/>
      <c r="O8" s="2">
        <f t="shared" si="2"/>
        <v>35.047455035768365</v>
      </c>
      <c r="P8" s="2">
        <f t="shared" si="3"/>
        <v>32.635853139052315</v>
      </c>
      <c r="Q8" s="2">
        <f t="shared" ref="Q8:Q36" si="7">180+3+G8</f>
        <v>186</v>
      </c>
      <c r="S8" s="2"/>
      <c r="T8" s="2">
        <f t="shared" ref="T8:T36" si="8">$I$3-($D$3/10000000)*SIN(RADIANS(360-V8))</f>
        <v>35.047010039052317</v>
      </c>
      <c r="U8" s="2">
        <f t="shared" ref="U8:U36" si="9">$J$3+($D$3/10000000)*COS(RADIANS(360-V8))</f>
        <v>32.636402664231632</v>
      </c>
      <c r="V8" s="2">
        <f t="shared" ref="V8:V36" si="10">270+3+G8</f>
        <v>276</v>
      </c>
    </row>
    <row r="9" spans="4:22" x14ac:dyDescent="0.25">
      <c r="D9" s="2"/>
      <c r="E9" s="2">
        <f t="shared" si="4"/>
        <v>35.047559564231634</v>
      </c>
      <c r="F9" s="2">
        <f t="shared" si="5"/>
        <v>32.63684766094768</v>
      </c>
      <c r="G9" s="3">
        <v>6</v>
      </c>
      <c r="I9" s="2"/>
      <c r="J9" s="2">
        <f t="shared" si="0"/>
        <v>35.0480011441703</v>
      </c>
      <c r="K9" s="2">
        <f t="shared" si="1"/>
        <v>32.636272182767478</v>
      </c>
      <c r="L9" s="2">
        <f t="shared" si="6"/>
        <v>99</v>
      </c>
      <c r="N9" s="2"/>
      <c r="O9" s="2">
        <f t="shared" si="2"/>
        <v>35.047429082767479</v>
      </c>
      <c r="P9" s="2">
        <f t="shared" si="3"/>
        <v>32.635856555829697</v>
      </c>
      <c r="Q9" s="2">
        <f t="shared" si="7"/>
        <v>189</v>
      </c>
      <c r="S9" s="2"/>
      <c r="T9" s="2">
        <f t="shared" si="8"/>
        <v>35.047013455829699</v>
      </c>
      <c r="U9" s="2">
        <f t="shared" si="9"/>
        <v>32.636428617232518</v>
      </c>
      <c r="V9" s="2">
        <f t="shared" si="10"/>
        <v>279</v>
      </c>
    </row>
    <row r="10" spans="4:22" x14ac:dyDescent="0.25">
      <c r="D10" s="2"/>
      <c r="E10" s="2">
        <f t="shared" si="4"/>
        <v>35.04758551723252</v>
      </c>
      <c r="F10" s="2">
        <f t="shared" si="5"/>
        <v>32.636844244170298</v>
      </c>
      <c r="G10" s="3">
        <v>9</v>
      </c>
      <c r="I10" s="2"/>
      <c r="J10" s="2">
        <f t="shared" si="0"/>
        <v>35.047996373800366</v>
      </c>
      <c r="K10" s="2">
        <f t="shared" si="1"/>
        <v>32.636246444154587</v>
      </c>
      <c r="L10" s="2">
        <f t="shared" si="6"/>
        <v>102</v>
      </c>
      <c r="N10" s="2"/>
      <c r="O10" s="2">
        <f t="shared" si="2"/>
        <v>35.047403344154588</v>
      </c>
      <c r="P10" s="2">
        <f t="shared" si="3"/>
        <v>32.635861326199631</v>
      </c>
      <c r="Q10" s="2">
        <f t="shared" si="7"/>
        <v>192</v>
      </c>
      <c r="S10" s="2"/>
      <c r="T10" s="2">
        <f t="shared" si="8"/>
        <v>35.047018226199633</v>
      </c>
      <c r="U10" s="2">
        <f t="shared" si="9"/>
        <v>32.636454355845409</v>
      </c>
      <c r="V10" s="2">
        <f t="shared" si="10"/>
        <v>282</v>
      </c>
    </row>
    <row r="11" spans="4:22" x14ac:dyDescent="0.25">
      <c r="D11" s="2" t="s">
        <v>4</v>
      </c>
      <c r="E11" s="2">
        <f t="shared" si="4"/>
        <v>35.04761125584541</v>
      </c>
      <c r="F11" s="2">
        <f t="shared" si="5"/>
        <v>32.636839473800364</v>
      </c>
      <c r="G11" s="3">
        <v>12</v>
      </c>
      <c r="I11" s="2" t="s">
        <v>4</v>
      </c>
      <c r="J11" s="2">
        <f t="shared" si="0"/>
        <v>35.047990262913146</v>
      </c>
      <c r="K11" s="2">
        <f t="shared" si="1"/>
        <v>32.636220990477447</v>
      </c>
      <c r="L11" s="2">
        <f t="shared" si="6"/>
        <v>105</v>
      </c>
      <c r="N11" s="2" t="s">
        <v>4</v>
      </c>
      <c r="O11" s="2">
        <f t="shared" si="2"/>
        <v>35.047377890477449</v>
      </c>
      <c r="P11" s="2">
        <f t="shared" si="3"/>
        <v>32.635867437086851</v>
      </c>
      <c r="Q11" s="2">
        <f t="shared" si="7"/>
        <v>195</v>
      </c>
      <c r="S11" s="2" t="s">
        <v>4</v>
      </c>
      <c r="T11" s="2">
        <f t="shared" si="8"/>
        <v>35.047024337086853</v>
      </c>
      <c r="U11" s="2">
        <f t="shared" si="9"/>
        <v>32.636479809522548</v>
      </c>
      <c r="V11" s="2">
        <f t="shared" si="10"/>
        <v>285</v>
      </c>
    </row>
    <row r="12" spans="4:22" x14ac:dyDescent="0.25">
      <c r="D12" s="2"/>
      <c r="E12" s="2">
        <f t="shared" si="4"/>
        <v>35.04763670952255</v>
      </c>
      <c r="F12" s="2">
        <f t="shared" si="5"/>
        <v>32.636833362913144</v>
      </c>
      <c r="G12" s="3">
        <v>15</v>
      </c>
      <c r="I12" s="2"/>
      <c r="J12" s="2">
        <f t="shared" si="0"/>
        <v>35.047982828258149</v>
      </c>
      <c r="K12" s="2">
        <f t="shared" si="1"/>
        <v>32.636195891502808</v>
      </c>
      <c r="L12" s="2">
        <f t="shared" si="6"/>
        <v>108</v>
      </c>
      <c r="N12" s="2"/>
      <c r="O12" s="2">
        <f t="shared" si="2"/>
        <v>35.04735279150281</v>
      </c>
      <c r="P12" s="2">
        <f t="shared" si="3"/>
        <v>32.635874871741848</v>
      </c>
      <c r="Q12" s="2">
        <f t="shared" si="7"/>
        <v>198</v>
      </c>
      <c r="S12" s="2"/>
      <c r="T12" s="4">
        <f t="shared" si="8"/>
        <v>35.04703177174185</v>
      </c>
      <c r="U12" s="4">
        <f t="shared" si="9"/>
        <v>32.636504908497187</v>
      </c>
      <c r="V12" s="4">
        <f t="shared" si="10"/>
        <v>288</v>
      </c>
    </row>
    <row r="13" spans="4:22" x14ac:dyDescent="0.25">
      <c r="D13" s="2"/>
      <c r="E13" s="2">
        <f t="shared" si="4"/>
        <v>35.047661808497189</v>
      </c>
      <c r="F13" s="2">
        <f t="shared" si="5"/>
        <v>32.636825928258148</v>
      </c>
      <c r="G13" s="3">
        <v>18</v>
      </c>
      <c r="I13" s="2"/>
      <c r="J13" s="2">
        <f t="shared" si="0"/>
        <v>35.047974090213245</v>
      </c>
      <c r="K13" s="2">
        <f t="shared" si="1"/>
        <v>32.636171216025225</v>
      </c>
      <c r="L13" s="2">
        <f t="shared" si="6"/>
        <v>111</v>
      </c>
      <c r="N13" s="2"/>
      <c r="O13" s="2">
        <f t="shared" si="2"/>
        <v>35.047328116025227</v>
      </c>
      <c r="P13" s="2">
        <f t="shared" si="3"/>
        <v>32.635883609786752</v>
      </c>
      <c r="Q13" s="2">
        <f t="shared" si="7"/>
        <v>201</v>
      </c>
      <c r="S13" s="2"/>
      <c r="T13" s="4">
        <f t="shared" si="8"/>
        <v>35.047040509786754</v>
      </c>
      <c r="U13" s="4">
        <f t="shared" si="9"/>
        <v>32.63652958397477</v>
      </c>
      <c r="V13" s="4">
        <f t="shared" si="10"/>
        <v>291</v>
      </c>
    </row>
    <row r="14" spans="4:22" x14ac:dyDescent="0.25">
      <c r="D14" s="2"/>
      <c r="E14" s="2">
        <f t="shared" si="4"/>
        <v>35.047686483974772</v>
      </c>
      <c r="F14" s="2">
        <f t="shared" si="5"/>
        <v>32.636817190213243</v>
      </c>
      <c r="G14" s="3">
        <v>21</v>
      </c>
      <c r="I14" s="2"/>
      <c r="J14" s="2">
        <f t="shared" si="0"/>
        <v>35.047964072728824</v>
      </c>
      <c r="K14" s="2">
        <f t="shared" si="1"/>
        <v>32.636147031678462</v>
      </c>
      <c r="L14" s="2">
        <f t="shared" si="6"/>
        <v>114</v>
      </c>
      <c r="N14" s="2"/>
      <c r="O14" s="2">
        <f>$I$3-($D$3/10000000)*SIN(RADIANS(Q14-180))</f>
        <v>35.047303931678464</v>
      </c>
      <c r="P14" s="2">
        <f>$J$3-($D$3/10000000)*COS(RADIANS(Q14-180))</f>
        <v>32.635893627271173</v>
      </c>
      <c r="Q14" s="2">
        <f t="shared" si="7"/>
        <v>204</v>
      </c>
      <c r="S14" s="2"/>
      <c r="T14" s="4">
        <f t="shared" si="8"/>
        <v>35.047050527271175</v>
      </c>
      <c r="U14" s="4">
        <f t="shared" si="9"/>
        <v>32.636553768321534</v>
      </c>
      <c r="V14" s="4">
        <f t="shared" si="10"/>
        <v>294</v>
      </c>
    </row>
    <row r="15" spans="4:22" x14ac:dyDescent="0.25">
      <c r="D15" s="2"/>
      <c r="E15" s="2">
        <f t="shared" si="4"/>
        <v>35.047710668321535</v>
      </c>
      <c r="F15" s="2">
        <f t="shared" si="5"/>
        <v>32.636807172728822</v>
      </c>
      <c r="G15" s="3">
        <v>24</v>
      </c>
      <c r="I15" s="2"/>
      <c r="J15" s="2">
        <f>$I$3+($D$3/10000000)*SIN(RADIANS(180-L15))</f>
        <v>35.047952803262092</v>
      </c>
      <c r="K15" s="2">
        <f>$J$3-($D$3/10000000)*COS(RADIANS(180-L15))</f>
        <v>32.63612340475013</v>
      </c>
      <c r="L15" s="2">
        <f t="shared" si="6"/>
        <v>117</v>
      </c>
      <c r="N15" s="2"/>
      <c r="O15" s="2">
        <f t="shared" ref="O15:O36" si="11">$I$3-($D$3/10000000)*SIN(RADIANS(Q15-180))</f>
        <v>35.047280304750132</v>
      </c>
      <c r="P15" s="2">
        <f t="shared" ref="P15:P36" si="12">$J$3-($D$3/10000000)*COS(RADIANS(Q15-180))</f>
        <v>32.635904896737905</v>
      </c>
      <c r="Q15" s="2">
        <f t="shared" si="7"/>
        <v>207</v>
      </c>
      <c r="S15" s="2"/>
      <c r="T15" s="4">
        <f t="shared" si="8"/>
        <v>35.047061796737907</v>
      </c>
      <c r="U15" s="4">
        <f t="shared" si="9"/>
        <v>32.636577395249866</v>
      </c>
      <c r="V15" s="4">
        <f t="shared" si="10"/>
        <v>297</v>
      </c>
    </row>
    <row r="16" spans="4:22" x14ac:dyDescent="0.25">
      <c r="D16" s="2"/>
      <c r="E16" s="2">
        <f t="shared" si="4"/>
        <v>35.047734295249867</v>
      </c>
      <c r="F16" s="2">
        <f t="shared" si="5"/>
        <v>32.63679590326209</v>
      </c>
      <c r="G16" s="3">
        <v>27</v>
      </c>
      <c r="I16" s="2"/>
      <c r="J16" s="2">
        <f t="shared" ref="J16:J36" si="13">$I$3+($D$3/10000000)*SIN(RADIANS(180-L16))</f>
        <v>35.04794031270189</v>
      </c>
      <c r="K16" s="2">
        <f t="shared" si="1"/>
        <v>32.636100399999997</v>
      </c>
      <c r="L16" s="2">
        <f t="shared" si="6"/>
        <v>120</v>
      </c>
      <c r="N16" s="2"/>
      <c r="O16" s="2">
        <f t="shared" si="11"/>
        <v>35.047257299999998</v>
      </c>
      <c r="P16" s="2">
        <f t="shared" si="12"/>
        <v>32.635917387298107</v>
      </c>
      <c r="Q16" s="2">
        <f t="shared" si="7"/>
        <v>210</v>
      </c>
      <c r="S16" s="2"/>
      <c r="T16" s="4">
        <f t="shared" si="8"/>
        <v>35.047074287298109</v>
      </c>
      <c r="U16" s="4">
        <f t="shared" si="9"/>
        <v>32.636600399999999</v>
      </c>
      <c r="V16" s="4">
        <f t="shared" si="10"/>
        <v>300</v>
      </c>
    </row>
    <row r="17" spans="4:22" x14ac:dyDescent="0.25">
      <c r="D17" s="2"/>
      <c r="E17" s="2">
        <f t="shared" si="4"/>
        <v>35.047757300000001</v>
      </c>
      <c r="F17" s="2">
        <f t="shared" si="5"/>
        <v>32.636783412701888</v>
      </c>
      <c r="G17" s="3">
        <v>30</v>
      </c>
      <c r="I17" s="2"/>
      <c r="J17" s="2">
        <f t="shared" si="13"/>
        <v>35.047926635283972</v>
      </c>
      <c r="K17" s="2">
        <f t="shared" si="1"/>
        <v>32.636078080482491</v>
      </c>
      <c r="L17" s="2">
        <f t="shared" si="6"/>
        <v>123</v>
      </c>
      <c r="N17" s="2"/>
      <c r="O17" s="2">
        <f t="shared" si="11"/>
        <v>35.047234980482493</v>
      </c>
      <c r="P17" s="2">
        <f t="shared" si="12"/>
        <v>32.635931064716026</v>
      </c>
      <c r="Q17" s="2">
        <f t="shared" si="7"/>
        <v>213</v>
      </c>
      <c r="S17" s="2"/>
      <c r="T17" s="4">
        <f t="shared" si="8"/>
        <v>35.047087964716027</v>
      </c>
      <c r="U17" s="4">
        <f t="shared" si="9"/>
        <v>32.636622719517504</v>
      </c>
      <c r="V17" s="4">
        <f t="shared" si="10"/>
        <v>303</v>
      </c>
    </row>
    <row r="18" spans="4:22" x14ac:dyDescent="0.25">
      <c r="D18" s="2"/>
      <c r="E18" s="2">
        <f t="shared" si="4"/>
        <v>35.047779619517506</v>
      </c>
      <c r="F18" s="2">
        <f t="shared" si="5"/>
        <v>32.63676973528397</v>
      </c>
      <c r="G18" s="3">
        <v>33</v>
      </c>
      <c r="I18" s="2"/>
      <c r="J18" s="2">
        <f t="shared" si="13"/>
        <v>35.04791180849719</v>
      </c>
      <c r="K18" s="2">
        <f t="shared" si="1"/>
        <v>32.636056507373851</v>
      </c>
      <c r="L18" s="2">
        <f t="shared" si="6"/>
        <v>126</v>
      </c>
      <c r="N18" s="2"/>
      <c r="O18" s="2">
        <f t="shared" si="11"/>
        <v>35.047213407373853</v>
      </c>
      <c r="P18" s="2">
        <f t="shared" si="12"/>
        <v>32.635945891502807</v>
      </c>
      <c r="Q18" s="2">
        <f t="shared" si="7"/>
        <v>216</v>
      </c>
      <c r="S18" s="2"/>
      <c r="T18" s="4">
        <f t="shared" si="8"/>
        <v>35.047102791502809</v>
      </c>
      <c r="U18" s="4">
        <f t="shared" si="9"/>
        <v>32.636644292626144</v>
      </c>
      <c r="V18" s="4">
        <f t="shared" si="10"/>
        <v>306</v>
      </c>
    </row>
    <row r="19" spans="4:22" x14ac:dyDescent="0.25">
      <c r="D19" s="2"/>
      <c r="E19" s="2">
        <f t="shared" si="4"/>
        <v>35.047801192626146</v>
      </c>
      <c r="F19" s="2">
        <f t="shared" si="5"/>
        <v>32.636754908497188</v>
      </c>
      <c r="G19" s="3">
        <v>36</v>
      </c>
      <c r="I19" s="2"/>
      <c r="J19" s="2">
        <f t="shared" si="13"/>
        <v>35.047895872980725</v>
      </c>
      <c r="K19" s="2">
        <f t="shared" si="1"/>
        <v>32.63603573980447</v>
      </c>
      <c r="L19" s="2">
        <f t="shared" si="6"/>
        <v>129</v>
      </c>
      <c r="N19" s="2"/>
      <c r="O19" s="2">
        <f t="shared" si="11"/>
        <v>35.047192639804472</v>
      </c>
      <c r="P19" s="2">
        <f t="shared" si="12"/>
        <v>32.635961827019273</v>
      </c>
      <c r="Q19" s="2">
        <f t="shared" si="7"/>
        <v>219</v>
      </c>
      <c r="S19" s="2"/>
      <c r="T19" s="4">
        <f t="shared" si="8"/>
        <v>35.047118727019274</v>
      </c>
      <c r="U19" s="4">
        <f t="shared" si="9"/>
        <v>32.636665060195526</v>
      </c>
      <c r="V19" s="4">
        <f t="shared" si="10"/>
        <v>309</v>
      </c>
    </row>
    <row r="20" spans="4:22" x14ac:dyDescent="0.25">
      <c r="D20" s="2"/>
      <c r="E20" s="2">
        <f t="shared" si="4"/>
        <v>35.047821960195527</v>
      </c>
      <c r="F20" s="2">
        <f t="shared" si="5"/>
        <v>32.636738972980723</v>
      </c>
      <c r="G20" s="3">
        <v>39</v>
      </c>
      <c r="I20" s="2"/>
      <c r="J20" s="2">
        <f t="shared" si="13"/>
        <v>35.047878872412738</v>
      </c>
      <c r="K20" s="2">
        <f t="shared" si="1"/>
        <v>32.636015834696821</v>
      </c>
      <c r="L20" s="2">
        <f t="shared" si="6"/>
        <v>132</v>
      </c>
      <c r="N20" s="2"/>
      <c r="O20" s="2">
        <f t="shared" si="11"/>
        <v>35.047172734696822</v>
      </c>
      <c r="P20" s="2">
        <f t="shared" si="12"/>
        <v>32.635978827587259</v>
      </c>
      <c r="Q20" s="2">
        <f t="shared" si="7"/>
        <v>222</v>
      </c>
      <c r="S20" s="2"/>
      <c r="T20" s="4">
        <f t="shared" si="8"/>
        <v>35.047135727587261</v>
      </c>
      <c r="U20" s="4">
        <f t="shared" si="9"/>
        <v>32.636684965303175</v>
      </c>
      <c r="V20" s="4">
        <f t="shared" si="10"/>
        <v>312</v>
      </c>
    </row>
    <row r="21" spans="4:22" x14ac:dyDescent="0.25">
      <c r="D21" s="2"/>
      <c r="E21" s="2">
        <f t="shared" si="4"/>
        <v>35.047841865303177</v>
      </c>
      <c r="F21" s="2">
        <f t="shared" si="5"/>
        <v>32.636721972412737</v>
      </c>
      <c r="G21" s="3">
        <v>42</v>
      </c>
      <c r="I21" s="2"/>
      <c r="J21" s="2">
        <f t="shared" si="13"/>
        <v>35.047860853390596</v>
      </c>
      <c r="K21" s="2">
        <f t="shared" si="1"/>
        <v>32.635996846609402</v>
      </c>
      <c r="L21" s="2">
        <f t="shared" si="6"/>
        <v>135</v>
      </c>
      <c r="N21" s="2"/>
      <c r="O21" s="2">
        <f t="shared" si="11"/>
        <v>35.047153746609403</v>
      </c>
      <c r="P21" s="2">
        <f t="shared" si="12"/>
        <v>32.635996846609402</v>
      </c>
      <c r="Q21" s="2">
        <f t="shared" si="7"/>
        <v>225</v>
      </c>
      <c r="S21" s="2"/>
      <c r="T21" s="4">
        <f t="shared" si="8"/>
        <v>35.047153746609403</v>
      </c>
      <c r="U21" s="4">
        <f t="shared" si="9"/>
        <v>32.636703953390594</v>
      </c>
      <c r="V21" s="4">
        <f t="shared" si="10"/>
        <v>315</v>
      </c>
    </row>
    <row r="22" spans="4:22" x14ac:dyDescent="0.25">
      <c r="D22" s="2"/>
      <c r="E22" s="2">
        <f t="shared" si="4"/>
        <v>35.047860853390596</v>
      </c>
      <c r="F22" s="2">
        <f t="shared" si="5"/>
        <v>32.636703953390594</v>
      </c>
      <c r="G22" s="3">
        <v>45</v>
      </c>
      <c r="I22" s="2"/>
      <c r="J22" s="2">
        <f t="shared" si="13"/>
        <v>35.047841865303177</v>
      </c>
      <c r="K22" s="2">
        <f t="shared" si="1"/>
        <v>32.635978827587259</v>
      </c>
      <c r="L22" s="2">
        <f t="shared" si="6"/>
        <v>138</v>
      </c>
      <c r="N22" s="2"/>
      <c r="O22" s="2">
        <f t="shared" si="11"/>
        <v>35.047135727587261</v>
      </c>
      <c r="P22" s="2">
        <f t="shared" si="12"/>
        <v>32.636015834696821</v>
      </c>
      <c r="Q22" s="2">
        <f t="shared" si="7"/>
        <v>228</v>
      </c>
      <c r="S22" s="2"/>
      <c r="T22" s="4">
        <f t="shared" si="8"/>
        <v>35.047172734696822</v>
      </c>
      <c r="U22" s="4">
        <f t="shared" si="9"/>
        <v>32.636721972412737</v>
      </c>
      <c r="V22" s="4">
        <f t="shared" si="10"/>
        <v>318</v>
      </c>
    </row>
    <row r="23" spans="4:22" x14ac:dyDescent="0.25">
      <c r="D23" s="2"/>
      <c r="E23" s="2">
        <f t="shared" si="4"/>
        <v>35.047878872412738</v>
      </c>
      <c r="F23" s="2">
        <f t="shared" si="5"/>
        <v>32.636684965303175</v>
      </c>
      <c r="G23" s="3">
        <v>48</v>
      </c>
      <c r="I23" s="2"/>
      <c r="J23" s="2">
        <f t="shared" si="13"/>
        <v>35.047821960195527</v>
      </c>
      <c r="K23" s="2">
        <f t="shared" si="1"/>
        <v>32.635961827019273</v>
      </c>
      <c r="L23" s="2">
        <f t="shared" si="6"/>
        <v>141</v>
      </c>
      <c r="N23" s="2"/>
      <c r="O23" s="2">
        <f t="shared" si="11"/>
        <v>35.047118727019274</v>
      </c>
      <c r="P23" s="2">
        <f t="shared" si="12"/>
        <v>32.63603573980447</v>
      </c>
      <c r="Q23" s="2">
        <f t="shared" si="7"/>
        <v>231</v>
      </c>
      <c r="S23" s="2"/>
      <c r="T23" s="4">
        <f t="shared" si="8"/>
        <v>35.047192639804472</v>
      </c>
      <c r="U23" s="4">
        <f t="shared" si="9"/>
        <v>32.636738972980723</v>
      </c>
      <c r="V23" s="4">
        <f t="shared" si="10"/>
        <v>321</v>
      </c>
    </row>
    <row r="24" spans="4:22" x14ac:dyDescent="0.25">
      <c r="D24" s="2"/>
      <c r="E24" s="2">
        <f t="shared" si="4"/>
        <v>35.047895872980725</v>
      </c>
      <c r="F24" s="2">
        <f t="shared" si="5"/>
        <v>32.636665060195526</v>
      </c>
      <c r="G24" s="3">
        <v>51</v>
      </c>
      <c r="I24" s="2"/>
      <c r="J24" s="2">
        <f t="shared" si="13"/>
        <v>35.047801192626146</v>
      </c>
      <c r="K24" s="2">
        <f t="shared" si="1"/>
        <v>32.635945891502807</v>
      </c>
      <c r="L24" s="2">
        <f t="shared" si="6"/>
        <v>144</v>
      </c>
      <c r="N24" s="2"/>
      <c r="O24" s="2">
        <f t="shared" si="11"/>
        <v>35.047102791502809</v>
      </c>
      <c r="P24" s="2">
        <f t="shared" si="12"/>
        <v>32.636056507373851</v>
      </c>
      <c r="Q24" s="2">
        <f t="shared" si="7"/>
        <v>234</v>
      </c>
      <c r="S24" s="2"/>
      <c r="T24" s="4">
        <f t="shared" si="8"/>
        <v>35.047213407373853</v>
      </c>
      <c r="U24" s="4">
        <f t="shared" si="9"/>
        <v>32.636754908497188</v>
      </c>
      <c r="V24" s="4">
        <f t="shared" si="10"/>
        <v>324</v>
      </c>
    </row>
    <row r="25" spans="4:22" x14ac:dyDescent="0.25">
      <c r="D25" s="2"/>
      <c r="E25" s="2">
        <f t="shared" si="4"/>
        <v>35.04791180849719</v>
      </c>
      <c r="F25" s="2">
        <f t="shared" si="5"/>
        <v>32.636644292626144</v>
      </c>
      <c r="G25" s="3">
        <v>54</v>
      </c>
      <c r="I25" s="2"/>
      <c r="J25" s="2">
        <f t="shared" si="13"/>
        <v>35.047779619517506</v>
      </c>
      <c r="K25" s="2">
        <f t="shared" si="1"/>
        <v>32.635931064716026</v>
      </c>
      <c r="L25" s="2">
        <f t="shared" si="6"/>
        <v>147</v>
      </c>
      <c r="N25" s="2"/>
      <c r="O25" s="2">
        <f t="shared" si="11"/>
        <v>35.047087964716027</v>
      </c>
      <c r="P25" s="2">
        <f t="shared" si="12"/>
        <v>32.636078080482491</v>
      </c>
      <c r="Q25" s="2">
        <f t="shared" si="7"/>
        <v>237</v>
      </c>
      <c r="S25" s="2"/>
      <c r="T25" s="4">
        <f t="shared" si="8"/>
        <v>35.047234980482493</v>
      </c>
      <c r="U25" s="4">
        <f t="shared" si="9"/>
        <v>32.63676973528397</v>
      </c>
      <c r="V25" s="4">
        <f t="shared" si="10"/>
        <v>327</v>
      </c>
    </row>
    <row r="26" spans="4:22" x14ac:dyDescent="0.25">
      <c r="D26" s="2"/>
      <c r="E26" s="2">
        <f t="shared" si="4"/>
        <v>35.047926635283972</v>
      </c>
      <c r="F26" s="2">
        <f t="shared" si="5"/>
        <v>32.636622719517504</v>
      </c>
      <c r="G26" s="3">
        <v>57</v>
      </c>
      <c r="I26" s="2"/>
      <c r="J26" s="2">
        <f t="shared" si="13"/>
        <v>35.047757300000001</v>
      </c>
      <c r="K26" s="2">
        <f t="shared" si="1"/>
        <v>32.635917387298107</v>
      </c>
      <c r="L26" s="2">
        <f t="shared" si="6"/>
        <v>150</v>
      </c>
      <c r="N26" s="2"/>
      <c r="O26" s="2">
        <f t="shared" si="11"/>
        <v>35.047074287298109</v>
      </c>
      <c r="P26" s="2">
        <f t="shared" si="12"/>
        <v>32.636100399999997</v>
      </c>
      <c r="Q26" s="2">
        <f t="shared" si="7"/>
        <v>240</v>
      </c>
      <c r="S26" s="2"/>
      <c r="T26" s="4">
        <f t="shared" si="8"/>
        <v>35.047257299999998</v>
      </c>
      <c r="U26" s="4">
        <f t="shared" si="9"/>
        <v>32.636783412701888</v>
      </c>
      <c r="V26" s="4">
        <f t="shared" si="10"/>
        <v>330</v>
      </c>
    </row>
    <row r="27" spans="4:22" x14ac:dyDescent="0.25">
      <c r="D27" s="2"/>
      <c r="E27" s="2">
        <f t="shared" si="4"/>
        <v>35.04794031270189</v>
      </c>
      <c r="F27" s="2">
        <f t="shared" si="5"/>
        <v>32.636600399999999</v>
      </c>
      <c r="G27" s="3">
        <v>60</v>
      </c>
      <c r="I27" s="2"/>
      <c r="J27" s="2">
        <f t="shared" si="13"/>
        <v>35.047734295249867</v>
      </c>
      <c r="K27" s="2">
        <f t="shared" si="1"/>
        <v>32.635904896737905</v>
      </c>
      <c r="L27" s="2">
        <f t="shared" si="6"/>
        <v>153</v>
      </c>
      <c r="N27" s="2"/>
      <c r="O27" s="2">
        <f t="shared" si="11"/>
        <v>35.047061796737907</v>
      </c>
      <c r="P27" s="2">
        <f t="shared" si="12"/>
        <v>32.63612340475013</v>
      </c>
      <c r="Q27" s="2">
        <f t="shared" si="7"/>
        <v>243</v>
      </c>
      <c r="S27" s="2"/>
      <c r="T27" s="4">
        <f t="shared" si="8"/>
        <v>35.047280304750132</v>
      </c>
      <c r="U27" s="4">
        <f t="shared" si="9"/>
        <v>32.63679590326209</v>
      </c>
      <c r="V27" s="4">
        <f t="shared" si="10"/>
        <v>333</v>
      </c>
    </row>
    <row r="28" spans="4:22" x14ac:dyDescent="0.25">
      <c r="D28" s="2"/>
      <c r="E28" s="2">
        <f t="shared" si="4"/>
        <v>35.047952803262092</v>
      </c>
      <c r="F28" s="2">
        <f t="shared" si="5"/>
        <v>32.636577395249866</v>
      </c>
      <c r="G28" s="3">
        <v>63</v>
      </c>
      <c r="I28" s="2"/>
      <c r="J28" s="2">
        <f t="shared" si="13"/>
        <v>35.047710668321535</v>
      </c>
      <c r="K28" s="2">
        <f t="shared" si="1"/>
        <v>32.635893627271173</v>
      </c>
      <c r="L28" s="2">
        <f t="shared" si="6"/>
        <v>156</v>
      </c>
      <c r="N28" s="2"/>
      <c r="O28" s="2">
        <f t="shared" si="11"/>
        <v>35.047050527271175</v>
      </c>
      <c r="P28" s="2">
        <f t="shared" si="12"/>
        <v>32.636147031678462</v>
      </c>
      <c r="Q28" s="2">
        <f t="shared" si="7"/>
        <v>246</v>
      </c>
      <c r="S28" s="2"/>
      <c r="T28" s="4">
        <f t="shared" si="8"/>
        <v>35.047303931678464</v>
      </c>
      <c r="U28" s="4">
        <f t="shared" si="9"/>
        <v>32.636807172728822</v>
      </c>
      <c r="V28" s="4">
        <f t="shared" si="10"/>
        <v>336</v>
      </c>
    </row>
    <row r="29" spans="4:22" x14ac:dyDescent="0.25">
      <c r="D29" s="2"/>
      <c r="E29" s="2">
        <f t="shared" si="4"/>
        <v>35.047964072728824</v>
      </c>
      <c r="F29" s="2">
        <f t="shared" si="5"/>
        <v>32.636553768321534</v>
      </c>
      <c r="G29" s="3">
        <v>66</v>
      </c>
      <c r="I29" s="2"/>
      <c r="J29" s="2">
        <f t="shared" si="13"/>
        <v>35.047686483974772</v>
      </c>
      <c r="K29" s="2">
        <f t="shared" si="1"/>
        <v>32.635883609786752</v>
      </c>
      <c r="L29" s="2">
        <f t="shared" si="6"/>
        <v>159</v>
      </c>
      <c r="N29" s="2"/>
      <c r="O29" s="2">
        <f t="shared" si="11"/>
        <v>35.047040509786754</v>
      </c>
      <c r="P29" s="2">
        <f t="shared" si="12"/>
        <v>32.636171216025225</v>
      </c>
      <c r="Q29" s="2">
        <f t="shared" si="7"/>
        <v>249</v>
      </c>
      <c r="S29" s="2"/>
      <c r="T29" s="4">
        <f t="shared" si="8"/>
        <v>35.047328116025227</v>
      </c>
      <c r="U29" s="4">
        <f t="shared" si="9"/>
        <v>32.636817190213243</v>
      </c>
      <c r="V29" s="4">
        <f t="shared" si="10"/>
        <v>339</v>
      </c>
    </row>
    <row r="30" spans="4:22" x14ac:dyDescent="0.25">
      <c r="D30" s="2"/>
      <c r="E30" s="2">
        <f t="shared" si="4"/>
        <v>35.047974090213245</v>
      </c>
      <c r="F30" s="2">
        <f t="shared" si="5"/>
        <v>32.63652958397477</v>
      </c>
      <c r="G30" s="3">
        <v>69</v>
      </c>
      <c r="I30" s="2"/>
      <c r="J30" s="2">
        <f t="shared" si="13"/>
        <v>35.047661808497189</v>
      </c>
      <c r="K30" s="2">
        <f t="shared" si="1"/>
        <v>32.635874871741848</v>
      </c>
      <c r="L30" s="2">
        <f t="shared" si="6"/>
        <v>162</v>
      </c>
      <c r="N30" s="2"/>
      <c r="O30" s="2">
        <f t="shared" si="11"/>
        <v>35.04703177174185</v>
      </c>
      <c r="P30" s="2">
        <f t="shared" si="12"/>
        <v>32.636195891502808</v>
      </c>
      <c r="Q30" s="2">
        <f t="shared" si="7"/>
        <v>252</v>
      </c>
      <c r="S30" s="2"/>
      <c r="T30" s="4">
        <f t="shared" si="8"/>
        <v>35.04735279150281</v>
      </c>
      <c r="U30" s="4">
        <f t="shared" si="9"/>
        <v>32.636825928258148</v>
      </c>
      <c r="V30" s="4">
        <f t="shared" si="10"/>
        <v>342</v>
      </c>
    </row>
    <row r="31" spans="4:22" x14ac:dyDescent="0.25">
      <c r="D31" s="2"/>
      <c r="E31" s="2">
        <f t="shared" si="4"/>
        <v>35.047982828258149</v>
      </c>
      <c r="F31" s="2">
        <f t="shared" si="5"/>
        <v>32.636504908497187</v>
      </c>
      <c r="G31" s="3">
        <v>72</v>
      </c>
      <c r="I31" s="2"/>
      <c r="J31" s="2">
        <f t="shared" si="13"/>
        <v>35.04763670952255</v>
      </c>
      <c r="K31" s="2">
        <f t="shared" si="1"/>
        <v>32.635867437086851</v>
      </c>
      <c r="L31" s="2">
        <f t="shared" si="6"/>
        <v>165</v>
      </c>
      <c r="N31" s="2"/>
      <c r="O31" s="2">
        <f t="shared" si="11"/>
        <v>35.047024337086853</v>
      </c>
      <c r="P31" s="2">
        <f t="shared" si="12"/>
        <v>32.636220990477447</v>
      </c>
      <c r="Q31" s="2">
        <f t="shared" si="7"/>
        <v>255</v>
      </c>
      <c r="S31" s="2"/>
      <c r="T31" s="4">
        <f t="shared" si="8"/>
        <v>35.047377890477449</v>
      </c>
      <c r="U31" s="4">
        <f t="shared" si="9"/>
        <v>32.636833362913144</v>
      </c>
      <c r="V31" s="4">
        <f t="shared" si="10"/>
        <v>345</v>
      </c>
    </row>
    <row r="32" spans="4:22" x14ac:dyDescent="0.25">
      <c r="D32" s="2"/>
      <c r="E32" s="2">
        <f t="shared" si="4"/>
        <v>35.047990262913146</v>
      </c>
      <c r="F32" s="2">
        <f t="shared" si="5"/>
        <v>32.636479809522548</v>
      </c>
      <c r="G32" s="3">
        <v>75</v>
      </c>
      <c r="I32" s="2"/>
      <c r="J32" s="2">
        <f t="shared" si="13"/>
        <v>35.04761125584541</v>
      </c>
      <c r="K32" s="2">
        <f t="shared" si="1"/>
        <v>32.635861326199631</v>
      </c>
      <c r="L32" s="2">
        <f t="shared" si="6"/>
        <v>168</v>
      </c>
      <c r="N32" s="2"/>
      <c r="O32" s="2">
        <f t="shared" si="11"/>
        <v>35.047018226199633</v>
      </c>
      <c r="P32" s="2">
        <f t="shared" si="12"/>
        <v>32.636246444154587</v>
      </c>
      <c r="Q32" s="2">
        <f t="shared" si="7"/>
        <v>258</v>
      </c>
      <c r="S32" s="2"/>
      <c r="T32" s="4">
        <f t="shared" si="8"/>
        <v>35.047403344154588</v>
      </c>
      <c r="U32" s="4">
        <f t="shared" si="9"/>
        <v>32.636839473800364</v>
      </c>
      <c r="V32" s="4">
        <f t="shared" si="10"/>
        <v>348</v>
      </c>
    </row>
    <row r="33" spans="2:22" x14ac:dyDescent="0.25">
      <c r="D33" s="2"/>
      <c r="E33" s="2">
        <f t="shared" si="4"/>
        <v>35.047996373800366</v>
      </c>
      <c r="F33" s="2">
        <f t="shared" si="5"/>
        <v>32.636454355845409</v>
      </c>
      <c r="G33" s="3">
        <v>78</v>
      </c>
      <c r="I33" s="2"/>
      <c r="J33" s="2">
        <f t="shared" si="13"/>
        <v>35.04758551723252</v>
      </c>
      <c r="K33" s="2">
        <f t="shared" si="1"/>
        <v>32.635856555829697</v>
      </c>
      <c r="L33" s="2">
        <f t="shared" si="6"/>
        <v>171</v>
      </c>
      <c r="N33" s="2"/>
      <c r="O33" s="2">
        <f t="shared" si="11"/>
        <v>35.047013455829699</v>
      </c>
      <c r="P33" s="2">
        <f t="shared" si="12"/>
        <v>32.636272182767478</v>
      </c>
      <c r="Q33" s="2">
        <f t="shared" si="7"/>
        <v>261</v>
      </c>
      <c r="S33" s="2"/>
      <c r="T33" s="2">
        <f t="shared" si="8"/>
        <v>35.047429082767479</v>
      </c>
      <c r="U33" s="2">
        <f t="shared" si="9"/>
        <v>32.636844244170298</v>
      </c>
      <c r="V33" s="2">
        <f t="shared" si="10"/>
        <v>351</v>
      </c>
    </row>
    <row r="34" spans="2:22" x14ac:dyDescent="0.25">
      <c r="D34" s="2"/>
      <c r="E34" s="2">
        <f t="shared" si="4"/>
        <v>35.0480011441703</v>
      </c>
      <c r="F34" s="2">
        <f t="shared" si="5"/>
        <v>32.636428617232518</v>
      </c>
      <c r="G34" s="3">
        <v>81</v>
      </c>
      <c r="I34" s="2"/>
      <c r="J34" s="2">
        <f t="shared" si="13"/>
        <v>35.047559564231634</v>
      </c>
      <c r="K34" s="2">
        <f t="shared" si="1"/>
        <v>32.635853139052315</v>
      </c>
      <c r="L34" s="2">
        <f t="shared" si="6"/>
        <v>174</v>
      </c>
      <c r="N34" s="2"/>
      <c r="O34" s="2">
        <f t="shared" si="11"/>
        <v>35.047010039052317</v>
      </c>
      <c r="P34" s="2">
        <f t="shared" si="12"/>
        <v>32.636298135768364</v>
      </c>
      <c r="Q34" s="2">
        <f t="shared" si="7"/>
        <v>264</v>
      </c>
      <c r="S34" s="2"/>
      <c r="T34" s="2">
        <f t="shared" si="8"/>
        <v>35.047455035768365</v>
      </c>
      <c r="U34" s="2">
        <f t="shared" si="9"/>
        <v>32.63684766094768</v>
      </c>
      <c r="V34" s="2">
        <f t="shared" si="10"/>
        <v>354</v>
      </c>
    </row>
    <row r="35" spans="2:22" x14ac:dyDescent="0.25">
      <c r="D35" s="2"/>
      <c r="E35" s="2">
        <f t="shared" si="4"/>
        <v>35.048004560947682</v>
      </c>
      <c r="F35" s="2">
        <f t="shared" si="5"/>
        <v>32.636402664231632</v>
      </c>
      <c r="G35" s="3">
        <v>84</v>
      </c>
      <c r="I35" s="2"/>
      <c r="J35" s="2">
        <f t="shared" si="13"/>
        <v>35.04753346797812</v>
      </c>
      <c r="K35" s="2">
        <f t="shared" si="1"/>
        <v>32.635851085232623</v>
      </c>
      <c r="L35" s="2">
        <f t="shared" si="6"/>
        <v>177</v>
      </c>
      <c r="N35" s="2"/>
      <c r="O35" s="2">
        <f t="shared" si="11"/>
        <v>35.047007985232625</v>
      </c>
      <c r="P35" s="2">
        <f t="shared" si="12"/>
        <v>32.636324232021877</v>
      </c>
      <c r="Q35" s="2">
        <f t="shared" si="7"/>
        <v>267</v>
      </c>
      <c r="S35" s="2"/>
      <c r="T35" s="2">
        <f t="shared" si="8"/>
        <v>35.047481132021879</v>
      </c>
      <c r="U35" s="2">
        <f t="shared" si="9"/>
        <v>32.636849714767372</v>
      </c>
      <c r="V35" s="2">
        <f t="shared" si="10"/>
        <v>357</v>
      </c>
    </row>
    <row r="36" spans="2:22" x14ac:dyDescent="0.25">
      <c r="D36" s="2"/>
      <c r="E36" s="2">
        <f t="shared" si="4"/>
        <v>35.048006614767374</v>
      </c>
      <c r="F36" s="2">
        <f t="shared" si="5"/>
        <v>32.636376567978118</v>
      </c>
      <c r="G36" s="3">
        <v>87</v>
      </c>
      <c r="I36" s="2"/>
      <c r="J36" s="2">
        <f t="shared" si="13"/>
        <v>35.047507299999999</v>
      </c>
      <c r="K36" s="2">
        <f t="shared" si="1"/>
        <v>32.635850399999995</v>
      </c>
      <c r="L36" s="2">
        <f t="shared" si="6"/>
        <v>180</v>
      </c>
      <c r="N36" s="2"/>
      <c r="O36" s="2">
        <f t="shared" si="11"/>
        <v>35.047007299999997</v>
      </c>
      <c r="P36" s="2">
        <f t="shared" si="12"/>
        <v>32.636350399999998</v>
      </c>
      <c r="Q36" s="2">
        <f t="shared" si="7"/>
        <v>270</v>
      </c>
      <c r="S36" s="2"/>
      <c r="T36" s="2">
        <f t="shared" si="8"/>
        <v>35.047507299999999</v>
      </c>
      <c r="U36" s="2">
        <f t="shared" si="9"/>
        <v>32.6368504</v>
      </c>
      <c r="V36" s="2">
        <f t="shared" si="10"/>
        <v>360</v>
      </c>
    </row>
    <row r="37" spans="2:22" x14ac:dyDescent="0.25">
      <c r="D37" s="2"/>
      <c r="E37" s="2">
        <f t="shared" si="4"/>
        <v>35.048007300000002</v>
      </c>
      <c r="F37" s="2">
        <f t="shared" si="5"/>
        <v>32.636350399999998</v>
      </c>
      <c r="G37" s="3">
        <v>90</v>
      </c>
      <c r="I37" s="2"/>
      <c r="J37" s="2"/>
      <c r="K37" s="2"/>
      <c r="L37" s="2"/>
      <c r="N37" s="2"/>
      <c r="O37" s="2"/>
      <c r="P37" s="2"/>
      <c r="Q37" s="2"/>
      <c r="S37" s="2"/>
      <c r="T37" s="2"/>
      <c r="U37" s="2"/>
      <c r="V37" s="2"/>
    </row>
    <row r="41" spans="2:22" x14ac:dyDescent="0.25">
      <c r="B41" t="s">
        <v>9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383-7E23-4753-929C-273938B160D5}">
  <dimension ref="B1:V35"/>
  <sheetViews>
    <sheetView rightToLeft="1" zoomScale="85" zoomScaleNormal="85" workbookViewId="0">
      <selection activeCell="D42" sqref="D42"/>
    </sheetView>
  </sheetViews>
  <sheetFormatPr defaultRowHeight="15" x14ac:dyDescent="0.25"/>
  <cols>
    <col min="3" max="3" width="5.5703125" customWidth="1"/>
    <col min="4" max="5" width="14.85546875" customWidth="1"/>
    <col min="6" max="6" width="16.85546875" customWidth="1"/>
    <col min="7" max="7" width="9.7109375" bestFit="1" customWidth="1"/>
    <col min="8" max="8" width="9.140625" style="1"/>
    <col min="9" max="9" width="13.140625" customWidth="1"/>
    <col min="10" max="10" width="13.42578125" customWidth="1"/>
    <col min="11" max="11" width="14.42578125" customWidth="1"/>
    <col min="12" max="12" width="16.85546875" customWidth="1"/>
    <col min="13" max="13" width="15.7109375" style="1" customWidth="1"/>
    <col min="14" max="14" width="15.7109375" customWidth="1"/>
    <col min="15" max="17" width="14.42578125" customWidth="1"/>
    <col min="18" max="18" width="9.140625" style="1"/>
    <col min="20" max="20" width="12.5703125" bestFit="1" customWidth="1"/>
    <col min="21" max="21" width="9.7109375" bestFit="1" customWidth="1"/>
    <col min="22" max="22" width="10.7109375" bestFit="1" customWidth="1"/>
  </cols>
  <sheetData>
    <row r="1" spans="4:22" x14ac:dyDescent="0.25">
      <c r="I1" s="6" t="s">
        <v>5</v>
      </c>
      <c r="J1" s="6"/>
    </row>
    <row r="2" spans="4:22" x14ac:dyDescent="0.25">
      <c r="D2" s="5" t="s">
        <v>8</v>
      </c>
      <c r="H2"/>
      <c r="I2" s="6" t="s">
        <v>2</v>
      </c>
      <c r="J2" s="6" t="s">
        <v>0</v>
      </c>
    </row>
    <row r="3" spans="4:22" x14ac:dyDescent="0.25">
      <c r="D3" s="5">
        <v>5000</v>
      </c>
      <c r="H3"/>
      <c r="I3" s="6">
        <v>35.047507299999999</v>
      </c>
      <c r="J3" s="6">
        <v>32.636350399999998</v>
      </c>
    </row>
    <row r="6" spans="4:22" x14ac:dyDescent="0.25">
      <c r="D6" s="2" t="s">
        <v>7</v>
      </c>
      <c r="E6" s="2" t="s">
        <v>3</v>
      </c>
      <c r="F6" s="2" t="s">
        <v>1</v>
      </c>
      <c r="G6" s="3" t="s">
        <v>6</v>
      </c>
      <c r="I6" s="2" t="s">
        <v>7</v>
      </c>
      <c r="J6" s="2" t="s">
        <v>3</v>
      </c>
      <c r="K6" s="2" t="s">
        <v>1</v>
      </c>
      <c r="L6" s="2" t="s">
        <v>6</v>
      </c>
      <c r="N6" s="2" t="s">
        <v>7</v>
      </c>
      <c r="O6" s="2" t="s">
        <v>3</v>
      </c>
      <c r="P6" s="2" t="s">
        <v>1</v>
      </c>
      <c r="Q6" s="2" t="s">
        <v>6</v>
      </c>
      <c r="S6" s="2" t="s">
        <v>7</v>
      </c>
      <c r="T6" s="2" t="s">
        <v>3</v>
      </c>
      <c r="U6" s="2" t="s">
        <v>1</v>
      </c>
      <c r="V6" s="2" t="s">
        <v>6</v>
      </c>
    </row>
    <row r="7" spans="4:22" x14ac:dyDescent="0.25">
      <c r="D7" s="2"/>
      <c r="E7" s="7">
        <f>$I$3+($D$3/10000000)*SIN(RADIANS(G7))</f>
        <v>35.047507299999999</v>
      </c>
      <c r="F7" s="7">
        <f>$J$3+($D$3/10000000)*COS(RADIANS(G7))</f>
        <v>32.6368504</v>
      </c>
      <c r="G7" s="10">
        <v>0</v>
      </c>
      <c r="H7" s="8"/>
      <c r="I7" s="7"/>
      <c r="J7" s="7">
        <f t="shared" ref="J7:J14" si="0">$I$3+($D$3/10000000)*SIN(RADIANS(180-L7))</f>
        <v>35.048007300000002</v>
      </c>
      <c r="K7" s="7">
        <f t="shared" ref="K7:K31" si="1">$J$3-($D$3/10000000)*COS(RADIANS(180-L7))</f>
        <v>32.636350399999998</v>
      </c>
      <c r="L7" s="11">
        <v>90</v>
      </c>
      <c r="M7" s="8"/>
      <c r="N7" s="7"/>
      <c r="O7" s="7">
        <f t="shared" ref="O7:O13" si="2">$I$3-($D$3/10000000)*SIN(RADIANS(Q7-180))</f>
        <v>35.047507299999999</v>
      </c>
      <c r="P7" s="7">
        <f t="shared" ref="P7:P13" si="3">$J$3-($D$3/10000000)*COS(RADIANS(Q7-180))</f>
        <v>32.635850399999995</v>
      </c>
      <c r="Q7" s="11">
        <v>180</v>
      </c>
      <c r="R7" s="8"/>
      <c r="S7" s="7"/>
      <c r="T7" s="7">
        <f>$I$3-($D$3/10000000)*SIN(RADIANS(360-V7))</f>
        <v>35.047007299999997</v>
      </c>
      <c r="U7" s="7">
        <f>$J$3+($D$3/10000000)*COS(RADIANS(360-V7))</f>
        <v>32.636350399999998</v>
      </c>
      <c r="V7" s="11">
        <v>270</v>
      </c>
    </row>
    <row r="8" spans="4:22" x14ac:dyDescent="0.25">
      <c r="D8" s="2"/>
      <c r="E8" s="7">
        <f t="shared" ref="E8:E31" si="4">$I$3+($D$3/10000000)*SIN(RADIANS(G8))</f>
        <v>35.047538695259767</v>
      </c>
      <c r="F8" s="7">
        <f t="shared" ref="F8:F31" si="5">$J$3+($D$3/10000000)*COS(RADIANS(G8))</f>
        <v>32.63684941336421</v>
      </c>
      <c r="G8" s="10">
        <f>G7+3.6</f>
        <v>3.6</v>
      </c>
      <c r="H8" s="8"/>
      <c r="I8" s="7"/>
      <c r="J8" s="7">
        <f t="shared" si="0"/>
        <v>35.048006313364212</v>
      </c>
      <c r="K8" s="7">
        <f t="shared" si="1"/>
        <v>32.63631900474023</v>
      </c>
      <c r="L8" s="11">
        <f>L7+3.6</f>
        <v>93.6</v>
      </c>
      <c r="M8" s="8"/>
      <c r="N8" s="7"/>
      <c r="O8" s="7">
        <f t="shared" si="2"/>
        <v>35.047475904740232</v>
      </c>
      <c r="P8" s="7">
        <f t="shared" si="3"/>
        <v>32.635851386635785</v>
      </c>
      <c r="Q8" s="11">
        <f>Q7+3.6</f>
        <v>183.6</v>
      </c>
      <c r="R8" s="8"/>
      <c r="S8" s="7"/>
      <c r="T8" s="7">
        <f t="shared" ref="T8:T31" si="6">$I$3-($D$3/10000000)*SIN(RADIANS(360-V8))</f>
        <v>35.047008286635787</v>
      </c>
      <c r="U8" s="7">
        <f t="shared" ref="U8:U31" si="7">$J$3+($D$3/10000000)*COS(RADIANS(360-V8))</f>
        <v>32.636381795259766</v>
      </c>
      <c r="V8" s="11">
        <f>V7+3.6</f>
        <v>273.60000000000002</v>
      </c>
    </row>
    <row r="9" spans="4:22" x14ac:dyDescent="0.25">
      <c r="D9" s="2"/>
      <c r="E9" s="7">
        <f t="shared" si="4"/>
        <v>35.047569966616784</v>
      </c>
      <c r="F9" s="7">
        <f t="shared" si="5"/>
        <v>32.636846457350657</v>
      </c>
      <c r="G9" s="10">
        <f>G8+3.6</f>
        <v>7.2</v>
      </c>
      <c r="H9" s="8"/>
      <c r="I9" s="7"/>
      <c r="J9" s="7">
        <f t="shared" si="0"/>
        <v>35.048003357350659</v>
      </c>
      <c r="K9" s="7">
        <f t="shared" si="1"/>
        <v>32.636287733383213</v>
      </c>
      <c r="L9" s="11">
        <f t="shared" ref="L9:L31" si="8">L8+3.6</f>
        <v>97.199999999999989</v>
      </c>
      <c r="M9" s="8"/>
      <c r="N9" s="7"/>
      <c r="O9" s="7">
        <f t="shared" si="2"/>
        <v>35.047444633383215</v>
      </c>
      <c r="P9" s="7">
        <f t="shared" si="3"/>
        <v>32.635854342649338</v>
      </c>
      <c r="Q9" s="11">
        <f t="shared" ref="Q9:Q31" si="9">Q8+3.6</f>
        <v>187.2</v>
      </c>
      <c r="R9" s="8"/>
      <c r="S9" s="7"/>
      <c r="T9" s="7">
        <f t="shared" si="6"/>
        <v>35.04701124264934</v>
      </c>
      <c r="U9" s="7">
        <f t="shared" si="7"/>
        <v>32.636413066616782</v>
      </c>
      <c r="V9" s="11">
        <f t="shared" ref="V9:V31" si="10">V8+3.6</f>
        <v>277.20000000000005</v>
      </c>
    </row>
    <row r="10" spans="4:22" x14ac:dyDescent="0.25">
      <c r="D10" s="2"/>
      <c r="E10" s="7">
        <f t="shared" si="4"/>
        <v>35.047600990657294</v>
      </c>
      <c r="F10" s="7">
        <f t="shared" si="5"/>
        <v>32.636841543625366</v>
      </c>
      <c r="G10" s="10">
        <f t="shared" ref="G10:G31" si="11">G9+3.6</f>
        <v>10.8</v>
      </c>
      <c r="H10" s="8"/>
      <c r="I10" s="7"/>
      <c r="J10" s="7">
        <f t="shared" si="0"/>
        <v>35.047998443625367</v>
      </c>
      <c r="K10" s="7">
        <f t="shared" si="1"/>
        <v>32.636256709342703</v>
      </c>
      <c r="L10" s="11">
        <f t="shared" si="8"/>
        <v>100.79999999999998</v>
      </c>
      <c r="M10" s="8"/>
      <c r="N10" s="7"/>
      <c r="O10" s="7">
        <f t="shared" si="2"/>
        <v>35.047413609342705</v>
      </c>
      <c r="P10" s="7">
        <f t="shared" si="3"/>
        <v>32.63585925637463</v>
      </c>
      <c r="Q10" s="11">
        <f t="shared" si="9"/>
        <v>190.79999999999998</v>
      </c>
      <c r="R10" s="8"/>
      <c r="S10" s="7"/>
      <c r="T10" s="7">
        <f t="shared" si="6"/>
        <v>35.047016156374632</v>
      </c>
      <c r="U10" s="7">
        <f t="shared" si="7"/>
        <v>32.636444090657292</v>
      </c>
      <c r="V10" s="11">
        <f t="shared" si="10"/>
        <v>280.80000000000007</v>
      </c>
    </row>
    <row r="11" spans="4:22" x14ac:dyDescent="0.25">
      <c r="D11" s="2" t="s">
        <v>4</v>
      </c>
      <c r="E11" s="7">
        <f t="shared" si="4"/>
        <v>35.047631644943579</v>
      </c>
      <c r="F11" s="7">
        <f t="shared" si="5"/>
        <v>32.63683469158056</v>
      </c>
      <c r="G11" s="10">
        <f t="shared" si="11"/>
        <v>14.4</v>
      </c>
      <c r="H11" s="8"/>
      <c r="I11" s="7" t="s">
        <v>4</v>
      </c>
      <c r="J11" s="7">
        <f t="shared" si="0"/>
        <v>35.047991591580562</v>
      </c>
      <c r="K11" s="7">
        <f t="shared" si="1"/>
        <v>32.636226055056419</v>
      </c>
      <c r="L11" s="11">
        <f t="shared" si="8"/>
        <v>104.39999999999998</v>
      </c>
      <c r="M11" s="8"/>
      <c r="N11" s="7" t="s">
        <v>4</v>
      </c>
      <c r="O11" s="7">
        <f t="shared" si="2"/>
        <v>35.04738295505642</v>
      </c>
      <c r="P11" s="7">
        <f t="shared" si="3"/>
        <v>32.635866108419435</v>
      </c>
      <c r="Q11" s="11">
        <f t="shared" si="9"/>
        <v>194.39999999999998</v>
      </c>
      <c r="R11" s="8"/>
      <c r="S11" s="7" t="s">
        <v>4</v>
      </c>
      <c r="T11" s="7">
        <f t="shared" si="6"/>
        <v>35.047023008419437</v>
      </c>
      <c r="U11" s="7">
        <f t="shared" si="7"/>
        <v>32.636474744943577</v>
      </c>
      <c r="V11" s="11">
        <f t="shared" si="10"/>
        <v>284.40000000000009</v>
      </c>
    </row>
    <row r="12" spans="4:22" x14ac:dyDescent="0.25">
      <c r="D12" s="2"/>
      <c r="E12" s="7">
        <f t="shared" si="4"/>
        <v>35.047661808497189</v>
      </c>
      <c r="F12" s="7">
        <f t="shared" si="5"/>
        <v>32.636825928258148</v>
      </c>
      <c r="G12" s="10">
        <f t="shared" si="11"/>
        <v>18</v>
      </c>
      <c r="H12" s="8"/>
      <c r="I12" s="7"/>
      <c r="J12" s="7">
        <f t="shared" si="0"/>
        <v>35.047982828258149</v>
      </c>
      <c r="K12" s="7">
        <f t="shared" si="1"/>
        <v>32.636195891502808</v>
      </c>
      <c r="L12" s="11">
        <f t="shared" si="8"/>
        <v>107.99999999999997</v>
      </c>
      <c r="M12" s="8"/>
      <c r="N12" s="7"/>
      <c r="O12" s="7">
        <f t="shared" si="2"/>
        <v>35.04735279150281</v>
      </c>
      <c r="P12" s="7">
        <f t="shared" si="3"/>
        <v>32.635874871741848</v>
      </c>
      <c r="Q12" s="11">
        <f t="shared" si="9"/>
        <v>197.99999999999997</v>
      </c>
      <c r="R12" s="8"/>
      <c r="S12" s="7"/>
      <c r="T12" s="9">
        <f t="shared" si="6"/>
        <v>35.04703177174185</v>
      </c>
      <c r="U12" s="9">
        <f t="shared" si="7"/>
        <v>32.636504908497187</v>
      </c>
      <c r="V12" s="11">
        <f t="shared" si="10"/>
        <v>288.00000000000011</v>
      </c>
    </row>
    <row r="13" spans="4:22" x14ac:dyDescent="0.25">
      <c r="D13" s="2"/>
      <c r="E13" s="7">
        <f t="shared" si="4"/>
        <v>35.047691362276339</v>
      </c>
      <c r="F13" s="7">
        <f t="shared" si="5"/>
        <v>32.636815288242943</v>
      </c>
      <c r="G13" s="10">
        <f t="shared" si="11"/>
        <v>21.6</v>
      </c>
      <c r="H13" s="8"/>
      <c r="I13" s="7"/>
      <c r="J13" s="7">
        <f t="shared" si="0"/>
        <v>35.047972188242944</v>
      </c>
      <c r="K13" s="7">
        <f t="shared" si="1"/>
        <v>32.636166337723658</v>
      </c>
      <c r="L13" s="11">
        <f t="shared" si="8"/>
        <v>111.59999999999997</v>
      </c>
      <c r="M13" s="8"/>
      <c r="N13" s="7"/>
      <c r="O13" s="7">
        <f t="shared" si="2"/>
        <v>35.04732323772366</v>
      </c>
      <c r="P13" s="7">
        <f t="shared" si="3"/>
        <v>32.635885511757053</v>
      </c>
      <c r="Q13" s="11">
        <f t="shared" si="9"/>
        <v>201.59999999999997</v>
      </c>
      <c r="R13" s="8"/>
      <c r="S13" s="7"/>
      <c r="T13" s="9">
        <f t="shared" si="6"/>
        <v>35.047042411757054</v>
      </c>
      <c r="U13" s="9">
        <f t="shared" si="7"/>
        <v>32.636534462276337</v>
      </c>
      <c r="V13" s="11">
        <f t="shared" si="10"/>
        <v>291.60000000000014</v>
      </c>
    </row>
    <row r="14" spans="4:22" x14ac:dyDescent="0.25">
      <c r="D14" s="2"/>
      <c r="E14" s="7">
        <f t="shared" si="4"/>
        <v>35.04772018964578</v>
      </c>
      <c r="F14" s="7">
        <f t="shared" si="5"/>
        <v>32.636802813526231</v>
      </c>
      <c r="G14" s="10">
        <f t="shared" si="11"/>
        <v>25.200000000000003</v>
      </c>
      <c r="H14" s="8"/>
      <c r="I14" s="7"/>
      <c r="J14" s="7">
        <f t="shared" si="0"/>
        <v>35.047959713526232</v>
      </c>
      <c r="K14" s="7">
        <f t="shared" si="1"/>
        <v>32.636137510354217</v>
      </c>
      <c r="L14" s="11">
        <f t="shared" si="8"/>
        <v>115.19999999999996</v>
      </c>
      <c r="M14" s="8"/>
      <c r="N14" s="7"/>
      <c r="O14" s="7">
        <f>$I$3-($D$3/10000000)*SIN(RADIANS(Q14-180))</f>
        <v>35.047294410354219</v>
      </c>
      <c r="P14" s="7">
        <f>$J$3-($D$3/10000000)*COS(RADIANS(Q14-180))</f>
        <v>32.635897986473765</v>
      </c>
      <c r="Q14" s="11">
        <f t="shared" si="9"/>
        <v>205.19999999999996</v>
      </c>
      <c r="R14" s="8"/>
      <c r="S14" s="7"/>
      <c r="T14" s="9">
        <f t="shared" si="6"/>
        <v>35.047054886473767</v>
      </c>
      <c r="U14" s="9">
        <f t="shared" si="7"/>
        <v>32.636563289645778</v>
      </c>
      <c r="V14" s="11">
        <f t="shared" si="10"/>
        <v>295.20000000000016</v>
      </c>
    </row>
    <row r="15" spans="4:22" x14ac:dyDescent="0.25">
      <c r="D15" s="2"/>
      <c r="E15" s="7">
        <f t="shared" si="4"/>
        <v>35.047748176837054</v>
      </c>
      <c r="F15" s="7">
        <f t="shared" si="5"/>
        <v>32.636788553340018</v>
      </c>
      <c r="G15" s="10">
        <f t="shared" si="11"/>
        <v>28.800000000000004</v>
      </c>
      <c r="H15" s="8"/>
      <c r="I15" s="7"/>
      <c r="J15" s="7">
        <f>$I$3+($D$3/10000000)*SIN(RADIANS(180-L15))</f>
        <v>35.04794545334002</v>
      </c>
      <c r="K15" s="7">
        <f>$J$3-($D$3/10000000)*COS(RADIANS(180-L15))</f>
        <v>32.636109523162943</v>
      </c>
      <c r="L15" s="11">
        <f t="shared" si="8"/>
        <v>118.79999999999995</v>
      </c>
      <c r="M15" s="8"/>
      <c r="N15" s="7"/>
      <c r="O15" s="7">
        <f t="shared" ref="O15:O31" si="12">$I$3-($D$3/10000000)*SIN(RADIANS(Q15-180))</f>
        <v>35.047266423162945</v>
      </c>
      <c r="P15" s="7">
        <f t="shared" ref="P15:P31" si="13">$J$3-($D$3/10000000)*COS(RADIANS(Q15-180))</f>
        <v>32.635912246659977</v>
      </c>
      <c r="Q15" s="11">
        <f t="shared" si="9"/>
        <v>208.79999999999995</v>
      </c>
      <c r="R15" s="8"/>
      <c r="S15" s="7"/>
      <c r="T15" s="9">
        <f t="shared" si="6"/>
        <v>35.047069146659979</v>
      </c>
      <c r="U15" s="9">
        <f t="shared" si="7"/>
        <v>32.636591276837052</v>
      </c>
      <c r="V15" s="11">
        <f t="shared" si="10"/>
        <v>298.80000000000018</v>
      </c>
    </row>
    <row r="16" spans="4:22" x14ac:dyDescent="0.25">
      <c r="D16" s="2"/>
      <c r="E16" s="7">
        <f t="shared" si="4"/>
        <v>35.047775213397486</v>
      </c>
      <c r="F16" s="7">
        <f t="shared" si="5"/>
        <v>32.636772563962751</v>
      </c>
      <c r="G16" s="10">
        <f t="shared" si="11"/>
        <v>32.400000000000006</v>
      </c>
      <c r="H16" s="8"/>
      <c r="I16" s="7"/>
      <c r="J16" s="7">
        <f t="shared" ref="J16:J31" si="14">$I$3+($D$3/10000000)*SIN(RADIANS(180-L16))</f>
        <v>35.047929463962753</v>
      </c>
      <c r="K16" s="7">
        <f t="shared" si="1"/>
        <v>32.636082486602511</v>
      </c>
      <c r="L16" s="11">
        <f t="shared" si="8"/>
        <v>122.39999999999995</v>
      </c>
      <c r="M16" s="8"/>
      <c r="N16" s="7"/>
      <c r="O16" s="7">
        <f t="shared" si="12"/>
        <v>35.047239386602513</v>
      </c>
      <c r="P16" s="7">
        <f t="shared" si="13"/>
        <v>32.635928236037245</v>
      </c>
      <c r="Q16" s="11">
        <f t="shared" si="9"/>
        <v>212.39999999999995</v>
      </c>
      <c r="R16" s="8"/>
      <c r="S16" s="7"/>
      <c r="T16" s="9">
        <f t="shared" si="6"/>
        <v>35.047085136037246</v>
      </c>
      <c r="U16" s="9">
        <f t="shared" si="7"/>
        <v>32.636618313397484</v>
      </c>
      <c r="V16" s="11">
        <f t="shared" si="10"/>
        <v>302.4000000000002</v>
      </c>
    </row>
    <row r="17" spans="4:22" x14ac:dyDescent="0.25">
      <c r="D17" s="2"/>
      <c r="E17" s="7">
        <f t="shared" si="4"/>
        <v>35.047801192626146</v>
      </c>
      <c r="F17" s="7">
        <f t="shared" si="5"/>
        <v>32.636754908497188</v>
      </c>
      <c r="G17" s="10">
        <f t="shared" si="11"/>
        <v>36.000000000000007</v>
      </c>
      <c r="H17" s="8"/>
      <c r="I17" s="7"/>
      <c r="J17" s="7">
        <f t="shared" si="14"/>
        <v>35.04791180849719</v>
      </c>
      <c r="K17" s="7">
        <f t="shared" si="1"/>
        <v>32.636056507373851</v>
      </c>
      <c r="L17" s="11">
        <f t="shared" si="8"/>
        <v>125.99999999999994</v>
      </c>
      <c r="M17" s="8"/>
      <c r="N17" s="7"/>
      <c r="O17" s="7">
        <f t="shared" si="12"/>
        <v>35.047213407373853</v>
      </c>
      <c r="P17" s="7">
        <f t="shared" si="13"/>
        <v>32.635945891502807</v>
      </c>
      <c r="Q17" s="11">
        <f t="shared" si="9"/>
        <v>215.99999999999994</v>
      </c>
      <c r="R17" s="8"/>
      <c r="S17" s="7"/>
      <c r="T17" s="9">
        <f t="shared" si="6"/>
        <v>35.047102791502809</v>
      </c>
      <c r="U17" s="9">
        <f t="shared" si="7"/>
        <v>32.636644292626144</v>
      </c>
      <c r="V17" s="11">
        <f t="shared" si="10"/>
        <v>306.00000000000023</v>
      </c>
    </row>
    <row r="18" spans="4:22" x14ac:dyDescent="0.25">
      <c r="D18" s="2"/>
      <c r="E18" s="7">
        <f t="shared" si="4"/>
        <v>35.047826011994871</v>
      </c>
      <c r="F18" s="7">
        <f t="shared" si="5"/>
        <v>32.636735656621383</v>
      </c>
      <c r="G18" s="10">
        <f t="shared" si="11"/>
        <v>39.600000000000009</v>
      </c>
      <c r="H18" s="8"/>
      <c r="I18" s="7"/>
      <c r="J18" s="7">
        <f t="shared" si="14"/>
        <v>35.047892556621385</v>
      </c>
      <c r="K18" s="7">
        <f t="shared" si="1"/>
        <v>32.636031688005126</v>
      </c>
      <c r="L18" s="11">
        <f t="shared" si="8"/>
        <v>129.59999999999994</v>
      </c>
      <c r="M18" s="8"/>
      <c r="N18" s="7"/>
      <c r="O18" s="7">
        <f t="shared" si="12"/>
        <v>35.047188588005127</v>
      </c>
      <c r="P18" s="7">
        <f t="shared" si="13"/>
        <v>32.635965143378613</v>
      </c>
      <c r="Q18" s="11">
        <f t="shared" si="9"/>
        <v>219.59999999999994</v>
      </c>
      <c r="R18" s="8"/>
      <c r="S18" s="7"/>
      <c r="T18" s="9">
        <f t="shared" si="6"/>
        <v>35.047122043378614</v>
      </c>
      <c r="U18" s="9">
        <f t="shared" si="7"/>
        <v>32.63666911199487</v>
      </c>
      <c r="V18" s="11">
        <f t="shared" si="10"/>
        <v>309.60000000000025</v>
      </c>
    </row>
    <row r="19" spans="4:22" x14ac:dyDescent="0.25">
      <c r="D19" s="2"/>
      <c r="E19" s="7">
        <f t="shared" si="4"/>
        <v>35.047849573552966</v>
      </c>
      <c r="F19" s="7">
        <f t="shared" si="5"/>
        <v>32.636714884313712</v>
      </c>
      <c r="G19" s="10">
        <f t="shared" si="11"/>
        <v>43.20000000000001</v>
      </c>
      <c r="H19" s="8"/>
      <c r="I19" s="7"/>
      <c r="J19" s="7">
        <f t="shared" si="14"/>
        <v>35.047871784313713</v>
      </c>
      <c r="K19" s="7">
        <f t="shared" si="1"/>
        <v>32.636008126447031</v>
      </c>
      <c r="L19" s="11">
        <f t="shared" si="8"/>
        <v>133.19999999999993</v>
      </c>
      <c r="M19" s="8"/>
      <c r="N19" s="7"/>
      <c r="O19" s="7">
        <f t="shared" si="12"/>
        <v>35.047165026447033</v>
      </c>
      <c r="P19" s="7">
        <f t="shared" si="13"/>
        <v>32.635985915686284</v>
      </c>
      <c r="Q19" s="11">
        <f t="shared" si="9"/>
        <v>223.19999999999993</v>
      </c>
      <c r="R19" s="8"/>
      <c r="S19" s="7"/>
      <c r="T19" s="9">
        <f t="shared" si="6"/>
        <v>35.047142815686286</v>
      </c>
      <c r="U19" s="9">
        <f t="shared" si="7"/>
        <v>32.636692673552965</v>
      </c>
      <c r="V19" s="11">
        <f t="shared" si="10"/>
        <v>313.20000000000027</v>
      </c>
    </row>
    <row r="20" spans="4:22" x14ac:dyDescent="0.25">
      <c r="D20" s="2"/>
      <c r="E20" s="7">
        <f t="shared" si="4"/>
        <v>35.047871784313713</v>
      </c>
      <c r="F20" s="7">
        <f t="shared" si="5"/>
        <v>32.636692673552965</v>
      </c>
      <c r="G20" s="10">
        <f t="shared" si="11"/>
        <v>46.800000000000011</v>
      </c>
      <c r="H20" s="8"/>
      <c r="I20" s="7"/>
      <c r="J20" s="7">
        <f t="shared" si="14"/>
        <v>35.047849573552966</v>
      </c>
      <c r="K20" s="7">
        <f t="shared" si="1"/>
        <v>32.635985915686284</v>
      </c>
      <c r="L20" s="11">
        <f t="shared" si="8"/>
        <v>136.79999999999993</v>
      </c>
      <c r="M20" s="8"/>
      <c r="N20" s="7"/>
      <c r="O20" s="7">
        <f t="shared" si="12"/>
        <v>35.047142815686286</v>
      </c>
      <c r="P20" s="7">
        <f t="shared" si="13"/>
        <v>32.636008126447031</v>
      </c>
      <c r="Q20" s="11">
        <f t="shared" si="9"/>
        <v>226.79999999999993</v>
      </c>
      <c r="R20" s="8"/>
      <c r="S20" s="7"/>
      <c r="T20" s="9">
        <f t="shared" si="6"/>
        <v>35.047165026447033</v>
      </c>
      <c r="U20" s="9">
        <f t="shared" si="7"/>
        <v>32.636714884313712</v>
      </c>
      <c r="V20" s="11">
        <f t="shared" si="10"/>
        <v>316.8000000000003</v>
      </c>
    </row>
    <row r="21" spans="4:22" x14ac:dyDescent="0.25">
      <c r="D21" s="2"/>
      <c r="E21" s="7">
        <f t="shared" si="4"/>
        <v>35.047892556621385</v>
      </c>
      <c r="F21" s="7">
        <f t="shared" si="5"/>
        <v>32.63666911199487</v>
      </c>
      <c r="G21" s="10">
        <f t="shared" si="11"/>
        <v>50.400000000000013</v>
      </c>
      <c r="H21" s="8"/>
      <c r="I21" s="7"/>
      <c r="J21" s="7">
        <f t="shared" si="14"/>
        <v>35.047826011994871</v>
      </c>
      <c r="K21" s="7">
        <f t="shared" si="1"/>
        <v>32.635965143378613</v>
      </c>
      <c r="L21" s="11">
        <f t="shared" si="8"/>
        <v>140.39999999999992</v>
      </c>
      <c r="M21" s="8"/>
      <c r="N21" s="7"/>
      <c r="O21" s="7">
        <f t="shared" si="12"/>
        <v>35.047122043378614</v>
      </c>
      <c r="P21" s="7">
        <f t="shared" si="13"/>
        <v>32.636031688005126</v>
      </c>
      <c r="Q21" s="11">
        <f t="shared" si="9"/>
        <v>230.39999999999992</v>
      </c>
      <c r="R21" s="8"/>
      <c r="S21" s="7"/>
      <c r="T21" s="9">
        <f t="shared" si="6"/>
        <v>35.047188588005127</v>
      </c>
      <c r="U21" s="9">
        <f t="shared" si="7"/>
        <v>32.636735656621383</v>
      </c>
      <c r="V21" s="11">
        <f t="shared" si="10"/>
        <v>320.40000000000032</v>
      </c>
    </row>
    <row r="22" spans="4:22" x14ac:dyDescent="0.25">
      <c r="D22" s="2"/>
      <c r="E22" s="7">
        <f t="shared" si="4"/>
        <v>35.04791180849719</v>
      </c>
      <c r="F22" s="7">
        <f t="shared" si="5"/>
        <v>32.636644292626144</v>
      </c>
      <c r="G22" s="10">
        <f t="shared" si="11"/>
        <v>54.000000000000014</v>
      </c>
      <c r="H22" s="8"/>
      <c r="I22" s="7"/>
      <c r="J22" s="7">
        <f t="shared" si="14"/>
        <v>35.047801192626146</v>
      </c>
      <c r="K22" s="7">
        <f t="shared" si="1"/>
        <v>32.635945891502807</v>
      </c>
      <c r="L22" s="11">
        <f t="shared" si="8"/>
        <v>143.99999999999991</v>
      </c>
      <c r="M22" s="8"/>
      <c r="N22" s="7"/>
      <c r="O22" s="7">
        <f t="shared" si="12"/>
        <v>35.047102791502809</v>
      </c>
      <c r="P22" s="7">
        <f t="shared" si="13"/>
        <v>32.636056507373851</v>
      </c>
      <c r="Q22" s="11">
        <f t="shared" si="9"/>
        <v>233.99999999999991</v>
      </c>
      <c r="R22" s="8"/>
      <c r="S22" s="7"/>
      <c r="T22" s="9">
        <f t="shared" si="6"/>
        <v>35.047213407373853</v>
      </c>
      <c r="U22" s="9">
        <f t="shared" si="7"/>
        <v>32.636754908497188</v>
      </c>
      <c r="V22" s="11">
        <f t="shared" si="10"/>
        <v>324.00000000000034</v>
      </c>
    </row>
    <row r="23" spans="4:22" x14ac:dyDescent="0.25">
      <c r="D23" s="2"/>
      <c r="E23" s="7">
        <f t="shared" si="4"/>
        <v>35.047929463962753</v>
      </c>
      <c r="F23" s="7">
        <f t="shared" si="5"/>
        <v>32.636618313397484</v>
      </c>
      <c r="G23" s="10">
        <f t="shared" si="11"/>
        <v>57.600000000000016</v>
      </c>
      <c r="H23" s="8"/>
      <c r="I23" s="7"/>
      <c r="J23" s="7">
        <f t="shared" si="14"/>
        <v>35.047775213397486</v>
      </c>
      <c r="K23" s="7">
        <f t="shared" si="1"/>
        <v>32.635928236037245</v>
      </c>
      <c r="L23" s="11">
        <f t="shared" si="8"/>
        <v>147.59999999999991</v>
      </c>
      <c r="M23" s="8"/>
      <c r="N23" s="7"/>
      <c r="O23" s="7">
        <f t="shared" si="12"/>
        <v>35.047085136037246</v>
      </c>
      <c r="P23" s="7">
        <f t="shared" si="13"/>
        <v>32.636082486602511</v>
      </c>
      <c r="Q23" s="11">
        <f t="shared" si="9"/>
        <v>237.59999999999991</v>
      </c>
      <c r="R23" s="8"/>
      <c r="S23" s="7"/>
      <c r="T23" s="9">
        <f t="shared" si="6"/>
        <v>35.047239386602513</v>
      </c>
      <c r="U23" s="9">
        <f t="shared" si="7"/>
        <v>32.636772563962751</v>
      </c>
      <c r="V23" s="11">
        <f t="shared" si="10"/>
        <v>327.60000000000036</v>
      </c>
    </row>
    <row r="24" spans="4:22" x14ac:dyDescent="0.25">
      <c r="D24" s="2"/>
      <c r="E24" s="7">
        <f t="shared" si="4"/>
        <v>35.04794545334002</v>
      </c>
      <c r="F24" s="7">
        <f t="shared" si="5"/>
        <v>32.636591276837052</v>
      </c>
      <c r="G24" s="10">
        <f t="shared" si="11"/>
        <v>61.200000000000017</v>
      </c>
      <c r="H24" s="8"/>
      <c r="I24" s="7"/>
      <c r="J24" s="7">
        <f t="shared" si="14"/>
        <v>35.047748176837054</v>
      </c>
      <c r="K24" s="7">
        <f t="shared" si="1"/>
        <v>32.635912246659977</v>
      </c>
      <c r="L24" s="11">
        <f t="shared" si="8"/>
        <v>151.1999999999999</v>
      </c>
      <c r="M24" s="8"/>
      <c r="N24" s="7"/>
      <c r="O24" s="7">
        <f t="shared" si="12"/>
        <v>35.047069146659979</v>
      </c>
      <c r="P24" s="7">
        <f t="shared" si="13"/>
        <v>32.636109523162943</v>
      </c>
      <c r="Q24" s="11">
        <f t="shared" si="9"/>
        <v>241.1999999999999</v>
      </c>
      <c r="R24" s="8"/>
      <c r="S24" s="7"/>
      <c r="T24" s="9">
        <f t="shared" si="6"/>
        <v>35.047266423162945</v>
      </c>
      <c r="U24" s="9">
        <f t="shared" si="7"/>
        <v>32.636788553340018</v>
      </c>
      <c r="V24" s="11">
        <f t="shared" si="10"/>
        <v>331.20000000000039</v>
      </c>
    </row>
    <row r="25" spans="4:22" x14ac:dyDescent="0.25">
      <c r="D25" s="2"/>
      <c r="E25" s="7">
        <f t="shared" si="4"/>
        <v>35.047959713526232</v>
      </c>
      <c r="F25" s="7">
        <f t="shared" si="5"/>
        <v>32.636563289645778</v>
      </c>
      <c r="G25" s="10">
        <f t="shared" si="11"/>
        <v>64.800000000000011</v>
      </c>
      <c r="H25" s="8"/>
      <c r="I25" s="7"/>
      <c r="J25" s="7">
        <f t="shared" si="14"/>
        <v>35.04772018964578</v>
      </c>
      <c r="K25" s="7">
        <f t="shared" si="1"/>
        <v>32.635897986473765</v>
      </c>
      <c r="L25" s="11">
        <f t="shared" si="8"/>
        <v>154.7999999999999</v>
      </c>
      <c r="M25" s="8"/>
      <c r="N25" s="7"/>
      <c r="O25" s="7">
        <f t="shared" si="12"/>
        <v>35.047054886473767</v>
      </c>
      <c r="P25" s="7">
        <f t="shared" si="13"/>
        <v>32.636137510354217</v>
      </c>
      <c r="Q25" s="11">
        <f t="shared" si="9"/>
        <v>244.7999999999999</v>
      </c>
      <c r="R25" s="8"/>
      <c r="S25" s="7"/>
      <c r="T25" s="9">
        <f t="shared" si="6"/>
        <v>35.047294410354219</v>
      </c>
      <c r="U25" s="9">
        <f t="shared" si="7"/>
        <v>32.636802813526231</v>
      </c>
      <c r="V25" s="11">
        <f t="shared" si="10"/>
        <v>334.80000000000041</v>
      </c>
    </row>
    <row r="26" spans="4:22" x14ac:dyDescent="0.25">
      <c r="D26" s="2"/>
      <c r="E26" s="7">
        <f t="shared" si="4"/>
        <v>35.047972188242944</v>
      </c>
      <c r="F26" s="7">
        <f t="shared" si="5"/>
        <v>32.636534462276337</v>
      </c>
      <c r="G26" s="10">
        <f t="shared" si="11"/>
        <v>68.400000000000006</v>
      </c>
      <c r="H26" s="8"/>
      <c r="I26" s="7"/>
      <c r="J26" s="7">
        <f t="shared" si="14"/>
        <v>35.047691362276339</v>
      </c>
      <c r="K26" s="7">
        <f t="shared" si="1"/>
        <v>32.635885511757053</v>
      </c>
      <c r="L26" s="11">
        <f t="shared" si="8"/>
        <v>158.39999999999989</v>
      </c>
      <c r="M26" s="8"/>
      <c r="N26" s="7"/>
      <c r="O26" s="7">
        <f t="shared" si="12"/>
        <v>35.047042411757054</v>
      </c>
      <c r="P26" s="7">
        <f t="shared" si="13"/>
        <v>32.636166337723658</v>
      </c>
      <c r="Q26" s="11">
        <f t="shared" si="9"/>
        <v>248.39999999999989</v>
      </c>
      <c r="R26" s="8"/>
      <c r="S26" s="7"/>
      <c r="T26" s="9">
        <f t="shared" si="6"/>
        <v>35.04732323772366</v>
      </c>
      <c r="U26" s="9">
        <f t="shared" si="7"/>
        <v>32.636815288242943</v>
      </c>
      <c r="V26" s="11">
        <f t="shared" si="10"/>
        <v>338.40000000000043</v>
      </c>
    </row>
    <row r="27" spans="4:22" x14ac:dyDescent="0.25">
      <c r="D27" s="2"/>
      <c r="E27" s="7">
        <f t="shared" si="4"/>
        <v>35.047982828258149</v>
      </c>
      <c r="F27" s="7">
        <f t="shared" si="5"/>
        <v>32.636504908497187</v>
      </c>
      <c r="G27" s="10">
        <f t="shared" si="11"/>
        <v>72</v>
      </c>
      <c r="H27" s="8"/>
      <c r="I27" s="7"/>
      <c r="J27" s="7">
        <f t="shared" si="14"/>
        <v>35.047661808497189</v>
      </c>
      <c r="K27" s="7">
        <f t="shared" si="1"/>
        <v>32.635874871741848</v>
      </c>
      <c r="L27" s="11">
        <f t="shared" si="8"/>
        <v>161.99999999999989</v>
      </c>
      <c r="M27" s="8"/>
      <c r="N27" s="7"/>
      <c r="O27" s="7">
        <f t="shared" si="12"/>
        <v>35.04703177174185</v>
      </c>
      <c r="P27" s="7">
        <f t="shared" si="13"/>
        <v>32.636195891502808</v>
      </c>
      <c r="Q27" s="11">
        <f t="shared" si="9"/>
        <v>251.99999999999989</v>
      </c>
      <c r="R27" s="8"/>
      <c r="S27" s="7"/>
      <c r="T27" s="9">
        <f t="shared" si="6"/>
        <v>35.04735279150281</v>
      </c>
      <c r="U27" s="9">
        <f t="shared" si="7"/>
        <v>32.636825928258148</v>
      </c>
      <c r="V27" s="11">
        <f t="shared" si="10"/>
        <v>342.00000000000045</v>
      </c>
    </row>
    <row r="28" spans="4:22" x14ac:dyDescent="0.25">
      <c r="D28" s="2"/>
      <c r="E28" s="7">
        <f t="shared" si="4"/>
        <v>35.047991591580562</v>
      </c>
      <c r="F28" s="7">
        <f t="shared" si="5"/>
        <v>32.636474744943577</v>
      </c>
      <c r="G28" s="10">
        <f t="shared" si="11"/>
        <v>75.599999999999994</v>
      </c>
      <c r="H28" s="8"/>
      <c r="I28" s="7"/>
      <c r="J28" s="7">
        <f t="shared" si="14"/>
        <v>35.047631644943579</v>
      </c>
      <c r="K28" s="7">
        <f t="shared" si="1"/>
        <v>32.635866108419435</v>
      </c>
      <c r="L28" s="11">
        <f t="shared" si="8"/>
        <v>165.59999999999988</v>
      </c>
      <c r="M28" s="8"/>
      <c r="N28" s="7"/>
      <c r="O28" s="7">
        <f t="shared" si="12"/>
        <v>35.047023008419437</v>
      </c>
      <c r="P28" s="7">
        <f t="shared" si="13"/>
        <v>32.636226055056419</v>
      </c>
      <c r="Q28" s="11">
        <f t="shared" si="9"/>
        <v>255.59999999999988</v>
      </c>
      <c r="R28" s="8"/>
      <c r="S28" s="7"/>
      <c r="T28" s="9">
        <f t="shared" si="6"/>
        <v>35.04738295505642</v>
      </c>
      <c r="U28" s="9">
        <f t="shared" si="7"/>
        <v>32.63683469158056</v>
      </c>
      <c r="V28" s="11">
        <f t="shared" si="10"/>
        <v>345.60000000000048</v>
      </c>
    </row>
    <row r="29" spans="4:22" x14ac:dyDescent="0.25">
      <c r="D29" s="2"/>
      <c r="E29" s="7">
        <f t="shared" si="4"/>
        <v>35.047998443625367</v>
      </c>
      <c r="F29" s="7">
        <f t="shared" si="5"/>
        <v>32.636444090657292</v>
      </c>
      <c r="G29" s="10">
        <f t="shared" si="11"/>
        <v>79.199999999999989</v>
      </c>
      <c r="H29" s="8"/>
      <c r="I29" s="7"/>
      <c r="J29" s="7">
        <f t="shared" si="14"/>
        <v>35.047600990657294</v>
      </c>
      <c r="K29" s="7">
        <f t="shared" si="1"/>
        <v>32.63585925637463</v>
      </c>
      <c r="L29" s="11">
        <f t="shared" si="8"/>
        <v>169.19999999999987</v>
      </c>
      <c r="M29" s="8"/>
      <c r="N29" s="7"/>
      <c r="O29" s="7">
        <f t="shared" si="12"/>
        <v>35.047016156374632</v>
      </c>
      <c r="P29" s="7">
        <f t="shared" si="13"/>
        <v>32.636256709342703</v>
      </c>
      <c r="Q29" s="11">
        <f t="shared" si="9"/>
        <v>259.19999999999987</v>
      </c>
      <c r="R29" s="8"/>
      <c r="S29" s="7"/>
      <c r="T29" s="9">
        <f t="shared" si="6"/>
        <v>35.047413609342705</v>
      </c>
      <c r="U29" s="9">
        <f t="shared" si="7"/>
        <v>32.636841543625366</v>
      </c>
      <c r="V29" s="11">
        <f t="shared" si="10"/>
        <v>349.2000000000005</v>
      </c>
    </row>
    <row r="30" spans="4:22" x14ac:dyDescent="0.25">
      <c r="D30" s="2"/>
      <c r="E30" s="7">
        <f t="shared" si="4"/>
        <v>35.048003357350659</v>
      </c>
      <c r="F30" s="7">
        <f t="shared" si="5"/>
        <v>32.636413066616782</v>
      </c>
      <c r="G30" s="10">
        <f t="shared" si="11"/>
        <v>82.799999999999983</v>
      </c>
      <c r="H30" s="8"/>
      <c r="I30" s="7"/>
      <c r="J30" s="7">
        <f t="shared" si="14"/>
        <v>35.047569966616784</v>
      </c>
      <c r="K30" s="7">
        <f t="shared" si="1"/>
        <v>32.635854342649338</v>
      </c>
      <c r="L30" s="11">
        <f t="shared" si="8"/>
        <v>172.79999999999987</v>
      </c>
      <c r="M30" s="8"/>
      <c r="N30" s="7"/>
      <c r="O30" s="7">
        <f t="shared" si="12"/>
        <v>35.04701124264934</v>
      </c>
      <c r="P30" s="7">
        <f t="shared" si="13"/>
        <v>32.636287733383213</v>
      </c>
      <c r="Q30" s="11">
        <f t="shared" si="9"/>
        <v>262.7999999999999</v>
      </c>
      <c r="R30" s="8"/>
      <c r="S30" s="7"/>
      <c r="T30" s="9">
        <f t="shared" si="6"/>
        <v>35.047444633383215</v>
      </c>
      <c r="U30" s="9">
        <f t="shared" si="7"/>
        <v>32.636846457350657</v>
      </c>
      <c r="V30" s="11">
        <f t="shared" si="10"/>
        <v>352.80000000000052</v>
      </c>
    </row>
    <row r="31" spans="4:22" x14ac:dyDescent="0.25">
      <c r="D31" s="2"/>
      <c r="E31" s="7">
        <f t="shared" si="4"/>
        <v>35.048006313364212</v>
      </c>
      <c r="F31" s="7">
        <f t="shared" si="5"/>
        <v>32.636381795259766</v>
      </c>
      <c r="G31" s="10">
        <f t="shared" si="11"/>
        <v>86.399999999999977</v>
      </c>
      <c r="H31" s="8"/>
      <c r="I31" s="7"/>
      <c r="J31" s="7">
        <f t="shared" si="14"/>
        <v>35.047538695259767</v>
      </c>
      <c r="K31" s="7">
        <f t="shared" si="1"/>
        <v>32.635851386635785</v>
      </c>
      <c r="L31" s="11">
        <f t="shared" si="8"/>
        <v>176.39999999999986</v>
      </c>
      <c r="M31" s="8"/>
      <c r="N31" s="7"/>
      <c r="O31" s="7">
        <f t="shared" si="12"/>
        <v>35.047008286635787</v>
      </c>
      <c r="P31" s="7">
        <f t="shared" si="13"/>
        <v>32.63631900474023</v>
      </c>
      <c r="Q31" s="11">
        <f t="shared" si="9"/>
        <v>266.39999999999992</v>
      </c>
      <c r="R31" s="8"/>
      <c r="S31" s="7"/>
      <c r="T31" s="9">
        <f t="shared" si="6"/>
        <v>35.047475904740232</v>
      </c>
      <c r="U31" s="9">
        <f t="shared" si="7"/>
        <v>32.63684941336421</v>
      </c>
      <c r="V31" s="11">
        <f t="shared" si="10"/>
        <v>356.40000000000055</v>
      </c>
    </row>
    <row r="35" spans="2:2" x14ac:dyDescent="0.25">
      <c r="B35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365D-76E6-4E43-81C3-225B4D13F54E}">
  <dimension ref="D1:J127"/>
  <sheetViews>
    <sheetView rightToLeft="1" workbookViewId="0">
      <selection activeCell="B9" sqref="B9"/>
    </sheetView>
  </sheetViews>
  <sheetFormatPr defaultRowHeight="15" x14ac:dyDescent="0.25"/>
  <sheetData>
    <row r="1" spans="4:10" x14ac:dyDescent="0.25">
      <c r="I1" t="s">
        <v>5</v>
      </c>
    </row>
    <row r="2" spans="4:10" x14ac:dyDescent="0.25">
      <c r="D2" t="s">
        <v>8</v>
      </c>
      <c r="I2" t="s">
        <v>2</v>
      </c>
      <c r="J2" t="s">
        <v>0</v>
      </c>
    </row>
    <row r="3" spans="4:10" x14ac:dyDescent="0.25">
      <c r="D3">
        <v>5000</v>
      </c>
      <c r="I3">
        <v>35.047507299999999</v>
      </c>
      <c r="J3">
        <v>32.636350399999998</v>
      </c>
    </row>
    <row r="6" spans="4:10" x14ac:dyDescent="0.25">
      <c r="E6" t="s">
        <v>11</v>
      </c>
      <c r="F6" t="s">
        <v>10</v>
      </c>
      <c r="G6" t="s">
        <v>6</v>
      </c>
    </row>
    <row r="7" spans="4:10" x14ac:dyDescent="0.25">
      <c r="E7">
        <v>35.047507299999999</v>
      </c>
      <c r="F7">
        <v>32.6368504</v>
      </c>
      <c r="G7">
        <v>0</v>
      </c>
    </row>
    <row r="8" spans="4:10" x14ac:dyDescent="0.25">
      <c r="E8">
        <v>35.04753346797812</v>
      </c>
      <c r="F8">
        <v>32.636849714767372</v>
      </c>
      <c r="G8">
        <v>3</v>
      </c>
    </row>
    <row r="9" spans="4:10" x14ac:dyDescent="0.25">
      <c r="E9">
        <v>35.047559564231634</v>
      </c>
      <c r="F9">
        <v>32.63684766094768</v>
      </c>
      <c r="G9">
        <v>6</v>
      </c>
    </row>
    <row r="10" spans="4:10" x14ac:dyDescent="0.25">
      <c r="E10">
        <v>35.04758551723252</v>
      </c>
      <c r="F10">
        <v>32.636844244170298</v>
      </c>
      <c r="G10">
        <v>9</v>
      </c>
    </row>
    <row r="11" spans="4:10" x14ac:dyDescent="0.25">
      <c r="D11" t="s">
        <v>4</v>
      </c>
      <c r="E11">
        <v>35.04761125584541</v>
      </c>
      <c r="F11">
        <v>32.636839473800364</v>
      </c>
      <c r="G11">
        <v>12</v>
      </c>
      <c r="I11" t="s">
        <v>4</v>
      </c>
    </row>
    <row r="12" spans="4:10" x14ac:dyDescent="0.25">
      <c r="E12">
        <v>35.04763670952255</v>
      </c>
      <c r="F12">
        <v>32.636833362913144</v>
      </c>
      <c r="G12">
        <v>15</v>
      </c>
    </row>
    <row r="13" spans="4:10" x14ac:dyDescent="0.25">
      <c r="E13">
        <v>35.047661808497189</v>
      </c>
      <c r="F13">
        <v>32.636825928258148</v>
      </c>
      <c r="G13">
        <v>18</v>
      </c>
    </row>
    <row r="14" spans="4:10" x14ac:dyDescent="0.25">
      <c r="E14">
        <v>35.047686483974772</v>
      </c>
      <c r="F14">
        <v>32.636817190213243</v>
      </c>
      <c r="G14">
        <v>21</v>
      </c>
    </row>
    <row r="15" spans="4:10" x14ac:dyDescent="0.25">
      <c r="E15">
        <v>35.047710668321535</v>
      </c>
      <c r="F15">
        <v>32.636807172728822</v>
      </c>
      <c r="G15">
        <v>24</v>
      </c>
    </row>
    <row r="16" spans="4:10" x14ac:dyDescent="0.25">
      <c r="E16">
        <v>35.047734295249867</v>
      </c>
      <c r="F16">
        <v>32.63679590326209</v>
      </c>
      <c r="G16">
        <v>27</v>
      </c>
    </row>
    <row r="17" spans="5:7" x14ac:dyDescent="0.25">
      <c r="E17">
        <v>35.047757300000001</v>
      </c>
      <c r="F17">
        <v>32.636783412701888</v>
      </c>
      <c r="G17">
        <v>30</v>
      </c>
    </row>
    <row r="18" spans="5:7" x14ac:dyDescent="0.25">
      <c r="E18">
        <v>35.047779619517506</v>
      </c>
      <c r="F18">
        <v>32.63676973528397</v>
      </c>
      <c r="G18">
        <v>33</v>
      </c>
    </row>
    <row r="19" spans="5:7" x14ac:dyDescent="0.25">
      <c r="E19">
        <v>35.047801192626146</v>
      </c>
      <c r="F19">
        <v>32.636754908497188</v>
      </c>
      <c r="G19">
        <v>36</v>
      </c>
    </row>
    <row r="20" spans="5:7" x14ac:dyDescent="0.25">
      <c r="E20">
        <v>35.047821960195527</v>
      </c>
      <c r="F20">
        <v>32.636738972980723</v>
      </c>
      <c r="G20">
        <v>39</v>
      </c>
    </row>
    <row r="21" spans="5:7" x14ac:dyDescent="0.25">
      <c r="E21">
        <v>35.047841865303177</v>
      </c>
      <c r="F21">
        <v>32.636721972412737</v>
      </c>
      <c r="G21">
        <v>42</v>
      </c>
    </row>
    <row r="22" spans="5:7" x14ac:dyDescent="0.25">
      <c r="E22">
        <v>35.047860853390596</v>
      </c>
      <c r="F22">
        <v>32.636703953390594</v>
      </c>
      <c r="G22">
        <v>45</v>
      </c>
    </row>
    <row r="23" spans="5:7" x14ac:dyDescent="0.25">
      <c r="E23">
        <v>35.047878872412738</v>
      </c>
      <c r="F23">
        <v>32.636684965303175</v>
      </c>
      <c r="G23">
        <v>48</v>
      </c>
    </row>
    <row r="24" spans="5:7" x14ac:dyDescent="0.25">
      <c r="E24">
        <v>35.047895872980725</v>
      </c>
      <c r="F24">
        <v>32.636665060195526</v>
      </c>
      <c r="G24">
        <v>51</v>
      </c>
    </row>
    <row r="25" spans="5:7" x14ac:dyDescent="0.25">
      <c r="E25">
        <v>35.04791180849719</v>
      </c>
      <c r="F25">
        <v>32.636644292626144</v>
      </c>
      <c r="G25">
        <v>54</v>
      </c>
    </row>
    <row r="26" spans="5:7" x14ac:dyDescent="0.25">
      <c r="E26">
        <v>35.047926635283972</v>
      </c>
      <c r="F26">
        <v>32.636622719517504</v>
      </c>
      <c r="G26">
        <v>57</v>
      </c>
    </row>
    <row r="27" spans="5:7" x14ac:dyDescent="0.25">
      <c r="E27">
        <v>35.04794031270189</v>
      </c>
      <c r="F27">
        <v>32.636600399999999</v>
      </c>
      <c r="G27">
        <v>60</v>
      </c>
    </row>
    <row r="28" spans="5:7" x14ac:dyDescent="0.25">
      <c r="E28">
        <v>35.047952803262092</v>
      </c>
      <c r="F28">
        <v>32.636577395249866</v>
      </c>
      <c r="G28">
        <v>63</v>
      </c>
    </row>
    <row r="29" spans="5:7" x14ac:dyDescent="0.25">
      <c r="E29">
        <v>35.047964072728824</v>
      </c>
      <c r="F29">
        <v>32.636553768321534</v>
      </c>
      <c r="G29">
        <v>66</v>
      </c>
    </row>
    <row r="30" spans="5:7" x14ac:dyDescent="0.25">
      <c r="E30">
        <v>35.047974090213245</v>
      </c>
      <c r="F30">
        <v>32.63652958397477</v>
      </c>
      <c r="G30">
        <v>69</v>
      </c>
    </row>
    <row r="31" spans="5:7" x14ac:dyDescent="0.25">
      <c r="E31">
        <v>35.047982828258149</v>
      </c>
      <c r="F31">
        <v>32.636504908497187</v>
      </c>
      <c r="G31">
        <v>72</v>
      </c>
    </row>
    <row r="32" spans="5:7" x14ac:dyDescent="0.25">
      <c r="E32">
        <v>35.047990262913146</v>
      </c>
      <c r="F32">
        <v>32.636479809522548</v>
      </c>
      <c r="G32">
        <v>75</v>
      </c>
    </row>
    <row r="33" spans="5:9" x14ac:dyDescent="0.25">
      <c r="E33">
        <v>35.047996373800366</v>
      </c>
      <c r="F33">
        <v>32.636454355845409</v>
      </c>
      <c r="G33">
        <v>78</v>
      </c>
    </row>
    <row r="34" spans="5:9" x14ac:dyDescent="0.25">
      <c r="E34">
        <v>35.0480011441703</v>
      </c>
      <c r="F34">
        <v>32.636428617232518</v>
      </c>
      <c r="G34">
        <v>81</v>
      </c>
    </row>
    <row r="35" spans="5:9" x14ac:dyDescent="0.25">
      <c r="E35">
        <v>35.048004560947682</v>
      </c>
      <c r="F35">
        <v>32.636402664231632</v>
      </c>
      <c r="G35">
        <v>84</v>
      </c>
    </row>
    <row r="36" spans="5:9" x14ac:dyDescent="0.25">
      <c r="E36">
        <v>35.048006614767374</v>
      </c>
      <c r="F36">
        <v>32.636376567978118</v>
      </c>
      <c r="G36">
        <v>87</v>
      </c>
    </row>
    <row r="37" spans="5:9" x14ac:dyDescent="0.25">
      <c r="E37">
        <v>35.048007300000002</v>
      </c>
      <c r="F37">
        <v>32.636350399999998</v>
      </c>
      <c r="G37">
        <v>90</v>
      </c>
    </row>
    <row r="38" spans="5:9" x14ac:dyDescent="0.25">
      <c r="E38">
        <v>35.048006614767374</v>
      </c>
      <c r="F38">
        <v>32.636324232021877</v>
      </c>
      <c r="G38">
        <v>93</v>
      </c>
    </row>
    <row r="39" spans="5:9" x14ac:dyDescent="0.25">
      <c r="E39">
        <v>35.048004560947682</v>
      </c>
      <c r="F39">
        <v>32.636298135768364</v>
      </c>
      <c r="G39">
        <v>96</v>
      </c>
    </row>
    <row r="40" spans="5:9" x14ac:dyDescent="0.25">
      <c r="E40">
        <v>35.0480011441703</v>
      </c>
      <c r="F40">
        <v>32.636272182767478</v>
      </c>
      <c r="G40">
        <v>99</v>
      </c>
    </row>
    <row r="41" spans="5:9" x14ac:dyDescent="0.25">
      <c r="E41">
        <v>35.047996373800366</v>
      </c>
      <c r="F41">
        <v>32.636246444154587</v>
      </c>
      <c r="G41">
        <v>102</v>
      </c>
    </row>
    <row r="42" spans="5:9" x14ac:dyDescent="0.25">
      <c r="E42">
        <v>35.047990262913146</v>
      </c>
      <c r="F42">
        <v>32.636220990477447</v>
      </c>
      <c r="G42">
        <v>105</v>
      </c>
      <c r="I42" t="s">
        <v>4</v>
      </c>
    </row>
    <row r="43" spans="5:9" x14ac:dyDescent="0.25">
      <c r="E43">
        <v>35.047982828258149</v>
      </c>
      <c r="F43">
        <v>32.636195891502808</v>
      </c>
      <c r="G43">
        <v>108</v>
      </c>
    </row>
    <row r="44" spans="5:9" x14ac:dyDescent="0.25">
      <c r="E44">
        <v>35.047974090213245</v>
      </c>
      <c r="F44">
        <v>32.636171216025225</v>
      </c>
      <c r="G44">
        <v>111</v>
      </c>
    </row>
    <row r="45" spans="5:9" x14ac:dyDescent="0.25">
      <c r="E45">
        <v>35.047964072728824</v>
      </c>
      <c r="F45">
        <v>32.636147031678462</v>
      </c>
      <c r="G45">
        <v>114</v>
      </c>
    </row>
    <row r="46" spans="5:9" x14ac:dyDescent="0.25">
      <c r="E46">
        <v>35.047952803262092</v>
      </c>
      <c r="F46">
        <v>32.63612340475013</v>
      </c>
      <c r="G46">
        <v>117</v>
      </c>
    </row>
    <row r="47" spans="5:9" x14ac:dyDescent="0.25">
      <c r="E47">
        <v>35.04794031270189</v>
      </c>
      <c r="F47">
        <v>32.636100399999997</v>
      </c>
      <c r="G47">
        <v>120</v>
      </c>
    </row>
    <row r="48" spans="5:9" x14ac:dyDescent="0.25">
      <c r="E48">
        <v>35.047926635283972</v>
      </c>
      <c r="F48">
        <v>32.636078080482491</v>
      </c>
      <c r="G48">
        <v>123</v>
      </c>
    </row>
    <row r="49" spans="5:7" x14ac:dyDescent="0.25">
      <c r="E49">
        <v>35.04791180849719</v>
      </c>
      <c r="F49">
        <v>32.636056507373851</v>
      </c>
      <c r="G49">
        <v>126</v>
      </c>
    </row>
    <row r="50" spans="5:7" x14ac:dyDescent="0.25">
      <c r="E50">
        <v>35.047895872980725</v>
      </c>
      <c r="F50">
        <v>32.63603573980447</v>
      </c>
      <c r="G50">
        <v>129</v>
      </c>
    </row>
    <row r="51" spans="5:7" x14ac:dyDescent="0.25">
      <c r="E51">
        <v>35.047878872412738</v>
      </c>
      <c r="F51">
        <v>32.636015834696821</v>
      </c>
      <c r="G51">
        <v>132</v>
      </c>
    </row>
    <row r="52" spans="5:7" x14ac:dyDescent="0.25">
      <c r="E52">
        <v>35.047860853390596</v>
      </c>
      <c r="F52">
        <v>32.635996846609402</v>
      </c>
      <c r="G52">
        <v>135</v>
      </c>
    </row>
    <row r="53" spans="5:7" x14ac:dyDescent="0.25">
      <c r="E53">
        <v>35.047841865303177</v>
      </c>
      <c r="F53">
        <v>32.635978827587259</v>
      </c>
      <c r="G53">
        <v>138</v>
      </c>
    </row>
    <row r="54" spans="5:7" x14ac:dyDescent="0.25">
      <c r="E54">
        <v>35.047821960195527</v>
      </c>
      <c r="F54">
        <v>32.635961827019273</v>
      </c>
      <c r="G54">
        <v>141</v>
      </c>
    </row>
    <row r="55" spans="5:7" x14ac:dyDescent="0.25">
      <c r="E55">
        <v>35.047801192626146</v>
      </c>
      <c r="F55">
        <v>32.635945891502807</v>
      </c>
      <c r="G55">
        <v>144</v>
      </c>
    </row>
    <row r="56" spans="5:7" x14ac:dyDescent="0.25">
      <c r="E56">
        <v>35.047779619517506</v>
      </c>
      <c r="F56">
        <v>32.635931064716026</v>
      </c>
      <c r="G56">
        <v>147</v>
      </c>
    </row>
    <row r="57" spans="5:7" x14ac:dyDescent="0.25">
      <c r="E57">
        <v>35.047757300000001</v>
      </c>
      <c r="F57">
        <v>32.635917387298107</v>
      </c>
      <c r="G57">
        <v>150</v>
      </c>
    </row>
    <row r="58" spans="5:7" x14ac:dyDescent="0.25">
      <c r="E58">
        <v>35.047734295249867</v>
      </c>
      <c r="F58">
        <v>32.635904896737905</v>
      </c>
      <c r="G58">
        <v>153</v>
      </c>
    </row>
    <row r="59" spans="5:7" x14ac:dyDescent="0.25">
      <c r="E59">
        <v>35.047710668321535</v>
      </c>
      <c r="F59">
        <v>32.635893627271173</v>
      </c>
      <c r="G59">
        <v>156</v>
      </c>
    </row>
    <row r="60" spans="5:7" x14ac:dyDescent="0.25">
      <c r="E60">
        <v>35.047686483974772</v>
      </c>
      <c r="F60">
        <v>32.635883609786752</v>
      </c>
      <c r="G60">
        <v>159</v>
      </c>
    </row>
    <row r="61" spans="5:7" x14ac:dyDescent="0.25">
      <c r="E61">
        <v>35.047661808497189</v>
      </c>
      <c r="F61">
        <v>32.635874871741848</v>
      </c>
      <c r="G61">
        <v>162</v>
      </c>
    </row>
    <row r="62" spans="5:7" x14ac:dyDescent="0.25">
      <c r="E62">
        <v>35.04763670952255</v>
      </c>
      <c r="F62">
        <v>32.635867437086851</v>
      </c>
      <c r="G62">
        <v>165</v>
      </c>
    </row>
    <row r="63" spans="5:7" x14ac:dyDescent="0.25">
      <c r="E63">
        <v>35.04761125584541</v>
      </c>
      <c r="F63">
        <v>32.635861326199631</v>
      </c>
      <c r="G63">
        <v>168</v>
      </c>
    </row>
    <row r="64" spans="5:7" x14ac:dyDescent="0.25">
      <c r="E64">
        <v>35.04758551723252</v>
      </c>
      <c r="F64">
        <v>32.635856555829697</v>
      </c>
      <c r="G64">
        <v>171</v>
      </c>
    </row>
    <row r="65" spans="5:9" x14ac:dyDescent="0.25">
      <c r="E65">
        <v>35.047559564231634</v>
      </c>
      <c r="F65">
        <v>32.635853139052315</v>
      </c>
      <c r="G65">
        <v>174</v>
      </c>
    </row>
    <row r="66" spans="5:9" x14ac:dyDescent="0.25">
      <c r="E66">
        <v>35.04753346797812</v>
      </c>
      <c r="F66">
        <v>32.635851085232623</v>
      </c>
      <c r="G66">
        <v>177</v>
      </c>
    </row>
    <row r="67" spans="5:9" x14ac:dyDescent="0.25">
      <c r="E67">
        <v>35.047507299999999</v>
      </c>
      <c r="F67">
        <v>32.635850399999995</v>
      </c>
      <c r="G67">
        <v>180</v>
      </c>
    </row>
    <row r="68" spans="5:9" x14ac:dyDescent="0.25">
      <c r="E68">
        <v>35.047481132021879</v>
      </c>
      <c r="F68">
        <v>32.635851085232623</v>
      </c>
      <c r="G68">
        <v>183</v>
      </c>
    </row>
    <row r="69" spans="5:9" x14ac:dyDescent="0.25">
      <c r="E69">
        <v>35.047455035768365</v>
      </c>
      <c r="F69">
        <v>32.635853139052315</v>
      </c>
      <c r="G69">
        <v>186</v>
      </c>
    </row>
    <row r="70" spans="5:9" x14ac:dyDescent="0.25">
      <c r="E70">
        <v>35.047429082767479</v>
      </c>
      <c r="F70">
        <v>32.635856555829697</v>
      </c>
      <c r="G70">
        <v>189</v>
      </c>
    </row>
    <row r="71" spans="5:9" x14ac:dyDescent="0.25">
      <c r="E71">
        <v>35.047403344154588</v>
      </c>
      <c r="F71">
        <v>32.635861326199631</v>
      </c>
      <c r="G71">
        <v>192</v>
      </c>
    </row>
    <row r="72" spans="5:9" x14ac:dyDescent="0.25">
      <c r="E72">
        <v>35.047377890477449</v>
      </c>
      <c r="F72">
        <v>32.635867437086851</v>
      </c>
      <c r="G72">
        <v>195</v>
      </c>
      <c r="I72" t="s">
        <v>4</v>
      </c>
    </row>
    <row r="73" spans="5:9" x14ac:dyDescent="0.25">
      <c r="E73">
        <v>35.04735279150281</v>
      </c>
      <c r="F73">
        <v>32.635874871741848</v>
      </c>
      <c r="G73">
        <v>198</v>
      </c>
    </row>
    <row r="74" spans="5:9" x14ac:dyDescent="0.25">
      <c r="E74">
        <v>35.047328116025227</v>
      </c>
      <c r="F74">
        <v>32.635883609786752</v>
      </c>
      <c r="G74">
        <v>201</v>
      </c>
    </row>
    <row r="75" spans="5:9" x14ac:dyDescent="0.25">
      <c r="E75">
        <v>35.047303931678464</v>
      </c>
      <c r="F75">
        <v>32.635893627271173</v>
      </c>
      <c r="G75">
        <v>204</v>
      </c>
    </row>
    <row r="76" spans="5:9" x14ac:dyDescent="0.25">
      <c r="E76">
        <v>35.047280304750132</v>
      </c>
      <c r="F76">
        <v>32.635904896737905</v>
      </c>
      <c r="G76">
        <v>207</v>
      </c>
    </row>
    <row r="77" spans="5:9" x14ac:dyDescent="0.25">
      <c r="E77">
        <v>35.047257299999998</v>
      </c>
      <c r="F77">
        <v>32.635917387298107</v>
      </c>
      <c r="G77">
        <v>210</v>
      </c>
    </row>
    <row r="78" spans="5:9" x14ac:dyDescent="0.25">
      <c r="E78">
        <v>35.047234980482493</v>
      </c>
      <c r="F78">
        <v>32.635931064716026</v>
      </c>
      <c r="G78">
        <v>213</v>
      </c>
    </row>
    <row r="79" spans="5:9" x14ac:dyDescent="0.25">
      <c r="E79">
        <v>35.047213407373853</v>
      </c>
      <c r="F79">
        <v>32.635945891502807</v>
      </c>
      <c r="G79">
        <v>216</v>
      </c>
    </row>
    <row r="80" spans="5:9" x14ac:dyDescent="0.25">
      <c r="E80">
        <v>35.047192639804472</v>
      </c>
      <c r="F80">
        <v>32.635961827019273</v>
      </c>
      <c r="G80">
        <v>219</v>
      </c>
    </row>
    <row r="81" spans="5:7" x14ac:dyDescent="0.25">
      <c r="E81">
        <v>35.047172734696822</v>
      </c>
      <c r="F81">
        <v>32.635978827587259</v>
      </c>
      <c r="G81">
        <v>222</v>
      </c>
    </row>
    <row r="82" spans="5:7" x14ac:dyDescent="0.25">
      <c r="E82">
        <v>35.047153746609403</v>
      </c>
      <c r="F82">
        <v>32.635996846609402</v>
      </c>
      <c r="G82">
        <v>225</v>
      </c>
    </row>
    <row r="83" spans="5:7" x14ac:dyDescent="0.25">
      <c r="E83">
        <v>35.047135727587261</v>
      </c>
      <c r="F83">
        <v>32.636015834696821</v>
      </c>
      <c r="G83">
        <v>228</v>
      </c>
    </row>
    <row r="84" spans="5:7" x14ac:dyDescent="0.25">
      <c r="E84">
        <v>35.047118727019274</v>
      </c>
      <c r="F84">
        <v>32.63603573980447</v>
      </c>
      <c r="G84">
        <v>231</v>
      </c>
    </row>
    <row r="85" spans="5:7" x14ac:dyDescent="0.25">
      <c r="E85">
        <v>35.047102791502809</v>
      </c>
      <c r="F85">
        <v>32.636056507373851</v>
      </c>
      <c r="G85">
        <v>234</v>
      </c>
    </row>
    <row r="86" spans="5:7" x14ac:dyDescent="0.25">
      <c r="E86">
        <v>35.047087964716027</v>
      </c>
      <c r="F86">
        <v>32.636078080482491</v>
      </c>
      <c r="G86">
        <v>237</v>
      </c>
    </row>
    <row r="87" spans="5:7" x14ac:dyDescent="0.25">
      <c r="E87">
        <v>35.047074287298109</v>
      </c>
      <c r="F87">
        <v>32.636100399999997</v>
      </c>
      <c r="G87">
        <v>240</v>
      </c>
    </row>
    <row r="88" spans="5:7" x14ac:dyDescent="0.25">
      <c r="E88">
        <v>35.047061796737907</v>
      </c>
      <c r="F88">
        <v>32.63612340475013</v>
      </c>
      <c r="G88">
        <v>243</v>
      </c>
    </row>
    <row r="89" spans="5:7" x14ac:dyDescent="0.25">
      <c r="E89">
        <v>35.047050527271175</v>
      </c>
      <c r="F89">
        <v>32.636147031678462</v>
      </c>
      <c r="G89">
        <v>246</v>
      </c>
    </row>
    <row r="90" spans="5:7" x14ac:dyDescent="0.25">
      <c r="E90">
        <v>35.047040509786754</v>
      </c>
      <c r="F90">
        <v>32.636171216025225</v>
      </c>
      <c r="G90">
        <v>249</v>
      </c>
    </row>
    <row r="91" spans="5:7" x14ac:dyDescent="0.25">
      <c r="E91">
        <v>35.04703177174185</v>
      </c>
      <c r="F91">
        <v>32.636195891502808</v>
      </c>
      <c r="G91">
        <v>252</v>
      </c>
    </row>
    <row r="92" spans="5:7" x14ac:dyDescent="0.25">
      <c r="E92">
        <v>35.047024337086853</v>
      </c>
      <c r="F92">
        <v>32.636220990477447</v>
      </c>
      <c r="G92">
        <v>255</v>
      </c>
    </row>
    <row r="93" spans="5:7" x14ac:dyDescent="0.25">
      <c r="E93">
        <v>35.047018226199633</v>
      </c>
      <c r="F93">
        <v>32.636246444154587</v>
      </c>
      <c r="G93">
        <v>258</v>
      </c>
    </row>
    <row r="94" spans="5:7" x14ac:dyDescent="0.25">
      <c r="E94">
        <v>35.047013455829699</v>
      </c>
      <c r="F94">
        <v>32.636272182767478</v>
      </c>
      <c r="G94">
        <v>261</v>
      </c>
    </row>
    <row r="95" spans="5:7" x14ac:dyDescent="0.25">
      <c r="E95">
        <v>35.047010039052317</v>
      </c>
      <c r="F95">
        <v>32.636298135768364</v>
      </c>
      <c r="G95">
        <v>264</v>
      </c>
    </row>
    <row r="96" spans="5:7" x14ac:dyDescent="0.25">
      <c r="E96">
        <v>35.047007985232625</v>
      </c>
      <c r="F96">
        <v>32.636324232021877</v>
      </c>
      <c r="G96">
        <v>267</v>
      </c>
    </row>
    <row r="97" spans="5:7" x14ac:dyDescent="0.25">
      <c r="E97">
        <v>35.047007299999997</v>
      </c>
      <c r="F97">
        <v>32.636350399999998</v>
      </c>
      <c r="G97">
        <v>270</v>
      </c>
    </row>
    <row r="98" spans="5:7" x14ac:dyDescent="0.25">
      <c r="E98">
        <v>35.047007985232625</v>
      </c>
      <c r="F98">
        <v>32.636376567978118</v>
      </c>
      <c r="G98">
        <v>273</v>
      </c>
    </row>
    <row r="99" spans="5:7" x14ac:dyDescent="0.25">
      <c r="E99">
        <v>35.047010039052317</v>
      </c>
      <c r="F99">
        <v>32.636402664231632</v>
      </c>
      <c r="G99">
        <v>276</v>
      </c>
    </row>
    <row r="100" spans="5:7" x14ac:dyDescent="0.25">
      <c r="E100">
        <v>35.047013455829699</v>
      </c>
      <c r="F100">
        <v>32.636428617232518</v>
      </c>
      <c r="G100">
        <v>279</v>
      </c>
    </row>
    <row r="101" spans="5:7" x14ac:dyDescent="0.25">
      <c r="E101">
        <v>35.047018226199633</v>
      </c>
      <c r="F101">
        <v>32.636454355845409</v>
      </c>
      <c r="G101">
        <v>282</v>
      </c>
    </row>
    <row r="102" spans="5:7" x14ac:dyDescent="0.25">
      <c r="E102">
        <v>35.047024337086853</v>
      </c>
      <c r="F102">
        <v>32.636479809522548</v>
      </c>
      <c r="G102">
        <v>285</v>
      </c>
    </row>
    <row r="103" spans="5:7" x14ac:dyDescent="0.25">
      <c r="E103">
        <v>35.04703177174185</v>
      </c>
      <c r="F103">
        <v>32.636504908497187</v>
      </c>
      <c r="G103">
        <v>288</v>
      </c>
    </row>
    <row r="104" spans="5:7" x14ac:dyDescent="0.25">
      <c r="E104">
        <v>35.047040509786754</v>
      </c>
      <c r="F104">
        <v>32.63652958397477</v>
      </c>
      <c r="G104">
        <v>291</v>
      </c>
    </row>
    <row r="105" spans="5:7" x14ac:dyDescent="0.25">
      <c r="E105">
        <v>35.047050527271175</v>
      </c>
      <c r="F105">
        <v>32.636553768321534</v>
      </c>
      <c r="G105">
        <v>294</v>
      </c>
    </row>
    <row r="106" spans="5:7" x14ac:dyDescent="0.25">
      <c r="E106">
        <v>35.047061796737907</v>
      </c>
      <c r="F106">
        <v>32.636577395249866</v>
      </c>
      <c r="G106">
        <v>297</v>
      </c>
    </row>
    <row r="107" spans="5:7" x14ac:dyDescent="0.25">
      <c r="E107">
        <v>35.047074287298109</v>
      </c>
      <c r="F107">
        <v>32.636600399999999</v>
      </c>
      <c r="G107">
        <v>300</v>
      </c>
    </row>
    <row r="108" spans="5:7" x14ac:dyDescent="0.25">
      <c r="E108">
        <v>35.047087964716027</v>
      </c>
      <c r="F108">
        <v>32.636622719517504</v>
      </c>
      <c r="G108">
        <v>303</v>
      </c>
    </row>
    <row r="109" spans="5:7" x14ac:dyDescent="0.25">
      <c r="E109">
        <v>35.047102791502809</v>
      </c>
      <c r="F109">
        <v>32.636644292626144</v>
      </c>
      <c r="G109">
        <v>306</v>
      </c>
    </row>
    <row r="110" spans="5:7" x14ac:dyDescent="0.25">
      <c r="E110">
        <v>35.047118727019274</v>
      </c>
      <c r="F110">
        <v>32.636665060195526</v>
      </c>
      <c r="G110">
        <v>309</v>
      </c>
    </row>
    <row r="111" spans="5:7" x14ac:dyDescent="0.25">
      <c r="E111">
        <v>35.047135727587261</v>
      </c>
      <c r="F111">
        <v>32.636684965303175</v>
      </c>
      <c r="G111">
        <v>312</v>
      </c>
    </row>
    <row r="112" spans="5:7" x14ac:dyDescent="0.25">
      <c r="E112">
        <v>35.047153746609403</v>
      </c>
      <c r="F112">
        <v>32.636703953390594</v>
      </c>
      <c r="G112">
        <v>315</v>
      </c>
    </row>
    <row r="113" spans="5:7" x14ac:dyDescent="0.25">
      <c r="E113">
        <v>35.047172734696822</v>
      </c>
      <c r="F113">
        <v>32.636721972412737</v>
      </c>
      <c r="G113">
        <v>318</v>
      </c>
    </row>
    <row r="114" spans="5:7" x14ac:dyDescent="0.25">
      <c r="E114">
        <v>35.047192639804472</v>
      </c>
      <c r="F114">
        <v>32.636738972980723</v>
      </c>
      <c r="G114">
        <v>321</v>
      </c>
    </row>
    <row r="115" spans="5:7" x14ac:dyDescent="0.25">
      <c r="E115">
        <v>35.047213407373853</v>
      </c>
      <c r="F115">
        <v>32.636754908497188</v>
      </c>
      <c r="G115">
        <v>324</v>
      </c>
    </row>
    <row r="116" spans="5:7" x14ac:dyDescent="0.25">
      <c r="E116">
        <v>35.047234980482493</v>
      </c>
      <c r="F116">
        <v>32.63676973528397</v>
      </c>
      <c r="G116">
        <v>327</v>
      </c>
    </row>
    <row r="117" spans="5:7" x14ac:dyDescent="0.25">
      <c r="E117">
        <v>35.047257299999998</v>
      </c>
      <c r="F117">
        <v>32.636783412701888</v>
      </c>
      <c r="G117">
        <v>330</v>
      </c>
    </row>
    <row r="118" spans="5:7" x14ac:dyDescent="0.25">
      <c r="E118">
        <v>35.047280304750132</v>
      </c>
      <c r="F118">
        <v>32.63679590326209</v>
      </c>
      <c r="G118">
        <v>333</v>
      </c>
    </row>
    <row r="119" spans="5:7" x14ac:dyDescent="0.25">
      <c r="E119">
        <v>35.047303931678464</v>
      </c>
      <c r="F119">
        <v>32.636807172728822</v>
      </c>
      <c r="G119">
        <v>336</v>
      </c>
    </row>
    <row r="120" spans="5:7" x14ac:dyDescent="0.25">
      <c r="E120">
        <v>35.047328116025227</v>
      </c>
      <c r="F120">
        <v>32.636817190213243</v>
      </c>
      <c r="G120">
        <v>339</v>
      </c>
    </row>
    <row r="121" spans="5:7" x14ac:dyDescent="0.25">
      <c r="E121">
        <v>35.04735279150281</v>
      </c>
      <c r="F121">
        <v>32.636825928258148</v>
      </c>
      <c r="G121">
        <v>342</v>
      </c>
    </row>
    <row r="122" spans="5:7" x14ac:dyDescent="0.25">
      <c r="E122">
        <v>35.047377890477449</v>
      </c>
      <c r="F122">
        <v>32.636833362913144</v>
      </c>
      <c r="G122">
        <v>345</v>
      </c>
    </row>
    <row r="123" spans="5:7" x14ac:dyDescent="0.25">
      <c r="E123">
        <v>35.047403344154588</v>
      </c>
      <c r="F123">
        <v>32.636839473800364</v>
      </c>
      <c r="G123">
        <v>348</v>
      </c>
    </row>
    <row r="124" spans="5:7" x14ac:dyDescent="0.25">
      <c r="E124">
        <v>35.047429082767479</v>
      </c>
      <c r="F124">
        <v>32.636844244170298</v>
      </c>
      <c r="G124">
        <v>351</v>
      </c>
    </row>
    <row r="125" spans="5:7" x14ac:dyDescent="0.25">
      <c r="E125">
        <v>35.047455035768365</v>
      </c>
      <c r="F125">
        <v>32.63684766094768</v>
      </c>
      <c r="G125">
        <v>354</v>
      </c>
    </row>
    <row r="126" spans="5:7" x14ac:dyDescent="0.25">
      <c r="E126">
        <v>35.047481132021879</v>
      </c>
      <c r="F126">
        <v>32.636849714767372</v>
      </c>
      <c r="G126">
        <v>357</v>
      </c>
    </row>
    <row r="127" spans="5:7" x14ac:dyDescent="0.25">
      <c r="E127">
        <v>35.047507299999999</v>
      </c>
      <c r="F127">
        <v>32.6368504</v>
      </c>
      <c r="G127">
        <v>360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487C-D332-4319-95CC-8B759E236C80}">
  <dimension ref="A1:B100"/>
  <sheetViews>
    <sheetView rightToLeft="1" workbookViewId="0">
      <selection sqref="A1:B1048576"/>
    </sheetView>
  </sheetViews>
  <sheetFormatPr defaultRowHeight="15" x14ac:dyDescent="0.25"/>
  <sheetData>
    <row r="1" spans="1:2" x14ac:dyDescent="0.25">
      <c r="A1">
        <v>35.047507000000003</v>
      </c>
      <c r="B1">
        <v>32.636850000000003</v>
      </c>
    </row>
    <row r="2" spans="1:2" x14ac:dyDescent="0.25">
      <c r="A2">
        <v>35.047539</v>
      </c>
      <c r="B2">
        <v>32.636848999999998</v>
      </c>
    </row>
    <row r="3" spans="1:2" x14ac:dyDescent="0.25">
      <c r="A3">
        <v>35.04757</v>
      </c>
      <c r="B3">
        <v>32.636845999999998</v>
      </c>
    </row>
    <row r="4" spans="1:2" x14ac:dyDescent="0.25">
      <c r="A4">
        <v>35.047601</v>
      </c>
      <c r="B4">
        <v>32.636842000000001</v>
      </c>
    </row>
    <row r="5" spans="1:2" x14ac:dyDescent="0.25">
      <c r="A5">
        <v>35.047632</v>
      </c>
      <c r="B5">
        <v>32.636834999999998</v>
      </c>
    </row>
    <row r="6" spans="1:2" x14ac:dyDescent="0.25">
      <c r="A6">
        <v>35.047662000000003</v>
      </c>
      <c r="B6">
        <v>32.636825999999999</v>
      </c>
    </row>
    <row r="7" spans="1:2" x14ac:dyDescent="0.25">
      <c r="A7">
        <v>35.047691</v>
      </c>
      <c r="B7">
        <v>32.636814999999999</v>
      </c>
    </row>
    <row r="8" spans="1:2" x14ac:dyDescent="0.25">
      <c r="A8">
        <v>35.047719999999998</v>
      </c>
      <c r="B8">
        <v>32.636803</v>
      </c>
    </row>
    <row r="9" spans="1:2" x14ac:dyDescent="0.25">
      <c r="A9">
        <v>35.047747999999999</v>
      </c>
      <c r="B9">
        <v>32.636789</v>
      </c>
    </row>
    <row r="10" spans="1:2" x14ac:dyDescent="0.25">
      <c r="A10">
        <v>35.047775000000001</v>
      </c>
      <c r="B10">
        <v>32.636772999999998</v>
      </c>
    </row>
    <row r="11" spans="1:2" x14ac:dyDescent="0.25">
      <c r="A11">
        <v>35.047801</v>
      </c>
      <c r="B11">
        <v>32.636755000000001</v>
      </c>
    </row>
    <row r="12" spans="1:2" x14ac:dyDescent="0.25">
      <c r="A12">
        <v>35.047826000000001</v>
      </c>
      <c r="B12">
        <v>32.636735999999999</v>
      </c>
    </row>
    <row r="13" spans="1:2" x14ac:dyDescent="0.25">
      <c r="A13">
        <v>35.047849999999997</v>
      </c>
      <c r="B13">
        <v>32.636715000000002</v>
      </c>
    </row>
    <row r="14" spans="1:2" x14ac:dyDescent="0.25">
      <c r="A14">
        <v>35.047871999999998</v>
      </c>
      <c r="B14">
        <v>32.636693000000001</v>
      </c>
    </row>
    <row r="15" spans="1:2" x14ac:dyDescent="0.25">
      <c r="A15">
        <v>35.047893000000002</v>
      </c>
      <c r="B15">
        <v>32.636668999999998</v>
      </c>
    </row>
    <row r="16" spans="1:2" x14ac:dyDescent="0.25">
      <c r="A16">
        <v>35.047911999999997</v>
      </c>
      <c r="B16">
        <v>32.636643999999997</v>
      </c>
    </row>
    <row r="17" spans="1:2" x14ac:dyDescent="0.25">
      <c r="A17">
        <v>35.047929000000003</v>
      </c>
      <c r="B17">
        <v>32.636617999999999</v>
      </c>
    </row>
    <row r="18" spans="1:2" x14ac:dyDescent="0.25">
      <c r="A18">
        <v>35.047944999999999</v>
      </c>
      <c r="B18">
        <v>32.636591000000003</v>
      </c>
    </row>
    <row r="19" spans="1:2" x14ac:dyDescent="0.25">
      <c r="A19">
        <v>35.047960000000003</v>
      </c>
      <c r="B19">
        <v>32.636563000000002</v>
      </c>
    </row>
    <row r="20" spans="1:2" x14ac:dyDescent="0.25">
      <c r="A20">
        <v>35.047972000000001</v>
      </c>
      <c r="B20">
        <v>32.636533999999997</v>
      </c>
    </row>
    <row r="21" spans="1:2" x14ac:dyDescent="0.25">
      <c r="A21">
        <v>35.047983000000002</v>
      </c>
      <c r="B21">
        <v>32.636505</v>
      </c>
    </row>
    <row r="22" spans="1:2" x14ac:dyDescent="0.25">
      <c r="A22">
        <v>35.047992000000001</v>
      </c>
      <c r="B22">
        <v>32.636474999999997</v>
      </c>
    </row>
    <row r="23" spans="1:2" x14ac:dyDescent="0.25">
      <c r="A23">
        <v>35.047998</v>
      </c>
      <c r="B23">
        <v>32.636443999999997</v>
      </c>
    </row>
    <row r="24" spans="1:2" x14ac:dyDescent="0.25">
      <c r="A24">
        <v>35.048003000000001</v>
      </c>
      <c r="B24">
        <v>32.636412999999997</v>
      </c>
    </row>
    <row r="25" spans="1:2" x14ac:dyDescent="0.25">
      <c r="A25">
        <v>35.048006000000001</v>
      </c>
      <c r="B25">
        <v>32.636381999999998</v>
      </c>
    </row>
    <row r="26" spans="1:2" x14ac:dyDescent="0.25">
      <c r="A26">
        <v>35.048006999999998</v>
      </c>
      <c r="B26">
        <v>32.63635</v>
      </c>
    </row>
    <row r="27" spans="1:2" x14ac:dyDescent="0.25">
      <c r="A27">
        <v>35.048006000000001</v>
      </c>
      <c r="B27">
        <v>32.636319</v>
      </c>
    </row>
    <row r="28" spans="1:2" x14ac:dyDescent="0.25">
      <c r="A28">
        <v>35.048003000000001</v>
      </c>
      <c r="B28">
        <v>32.636288</v>
      </c>
    </row>
    <row r="29" spans="1:2" x14ac:dyDescent="0.25">
      <c r="A29">
        <v>35.047998</v>
      </c>
      <c r="B29">
        <v>32.636257000000001</v>
      </c>
    </row>
    <row r="30" spans="1:2" x14ac:dyDescent="0.25">
      <c r="A30">
        <v>35.047992000000001</v>
      </c>
      <c r="B30">
        <v>32.636226000000001</v>
      </c>
    </row>
    <row r="31" spans="1:2" x14ac:dyDescent="0.25">
      <c r="A31">
        <v>35.047983000000002</v>
      </c>
      <c r="B31">
        <v>32.636195999999998</v>
      </c>
    </row>
    <row r="32" spans="1:2" x14ac:dyDescent="0.25">
      <c r="A32">
        <v>35.047972000000001</v>
      </c>
      <c r="B32">
        <v>32.636166000000003</v>
      </c>
    </row>
    <row r="33" spans="1:2" x14ac:dyDescent="0.25">
      <c r="A33">
        <v>35.047960000000003</v>
      </c>
      <c r="B33">
        <v>32.636138000000003</v>
      </c>
    </row>
    <row r="34" spans="1:2" x14ac:dyDescent="0.25">
      <c r="A34">
        <v>35.047944999999999</v>
      </c>
      <c r="B34">
        <v>32.636110000000002</v>
      </c>
    </row>
    <row r="35" spans="1:2" x14ac:dyDescent="0.25">
      <c r="A35">
        <v>35.047929000000003</v>
      </c>
      <c r="B35">
        <v>32.636082000000002</v>
      </c>
    </row>
    <row r="36" spans="1:2" x14ac:dyDescent="0.25">
      <c r="A36">
        <v>35.047911999999997</v>
      </c>
      <c r="B36">
        <v>32.636057000000001</v>
      </c>
    </row>
    <row r="37" spans="1:2" x14ac:dyDescent="0.25">
      <c r="A37">
        <v>35.047893000000002</v>
      </c>
      <c r="B37">
        <v>32.636032</v>
      </c>
    </row>
    <row r="38" spans="1:2" x14ac:dyDescent="0.25">
      <c r="A38">
        <v>35.047871999999998</v>
      </c>
      <c r="B38">
        <v>32.636007999999997</v>
      </c>
    </row>
    <row r="39" spans="1:2" x14ac:dyDescent="0.25">
      <c r="A39">
        <v>35.047849999999997</v>
      </c>
      <c r="B39">
        <v>32.635986000000003</v>
      </c>
    </row>
    <row r="40" spans="1:2" x14ac:dyDescent="0.25">
      <c r="A40">
        <v>35.047826000000001</v>
      </c>
      <c r="B40">
        <v>32.635964999999999</v>
      </c>
    </row>
    <row r="41" spans="1:2" x14ac:dyDescent="0.25">
      <c r="A41">
        <v>35.047801</v>
      </c>
      <c r="B41">
        <v>32.635945999999997</v>
      </c>
    </row>
    <row r="42" spans="1:2" x14ac:dyDescent="0.25">
      <c r="A42">
        <v>35.047775000000001</v>
      </c>
      <c r="B42">
        <v>32.635928</v>
      </c>
    </row>
    <row r="43" spans="1:2" x14ac:dyDescent="0.25">
      <c r="A43">
        <v>35.047747999999999</v>
      </c>
      <c r="B43">
        <v>32.635911999999998</v>
      </c>
    </row>
    <row r="44" spans="1:2" x14ac:dyDescent="0.25">
      <c r="A44">
        <v>35.047719999999998</v>
      </c>
      <c r="B44">
        <v>32.635897999999997</v>
      </c>
    </row>
    <row r="45" spans="1:2" x14ac:dyDescent="0.25">
      <c r="A45">
        <v>35.047691</v>
      </c>
      <c r="B45">
        <v>32.635885999999999</v>
      </c>
    </row>
    <row r="46" spans="1:2" x14ac:dyDescent="0.25">
      <c r="A46">
        <v>35.047662000000003</v>
      </c>
      <c r="B46">
        <v>32.635874999999999</v>
      </c>
    </row>
    <row r="47" spans="1:2" x14ac:dyDescent="0.25">
      <c r="A47">
        <v>35.047632</v>
      </c>
      <c r="B47">
        <v>32.635866</v>
      </c>
    </row>
    <row r="48" spans="1:2" x14ac:dyDescent="0.25">
      <c r="A48">
        <v>35.047601</v>
      </c>
      <c r="B48">
        <v>32.635859000000004</v>
      </c>
    </row>
    <row r="49" spans="1:2" x14ac:dyDescent="0.25">
      <c r="A49">
        <v>35.04757</v>
      </c>
      <c r="B49">
        <v>32.635854000000002</v>
      </c>
    </row>
    <row r="50" spans="1:2" x14ac:dyDescent="0.25">
      <c r="A50">
        <v>35.047539</v>
      </c>
      <c r="B50">
        <v>32.635851000000002</v>
      </c>
    </row>
    <row r="51" spans="1:2" x14ac:dyDescent="0.25">
      <c r="A51">
        <v>35.047507000000003</v>
      </c>
      <c r="B51">
        <v>32.635849999999998</v>
      </c>
    </row>
    <row r="52" spans="1:2" x14ac:dyDescent="0.25">
      <c r="A52">
        <v>35.047476000000003</v>
      </c>
      <c r="B52">
        <v>32.635851000000002</v>
      </c>
    </row>
    <row r="53" spans="1:2" x14ac:dyDescent="0.25">
      <c r="A53">
        <v>35.047445000000003</v>
      </c>
      <c r="B53">
        <v>32.635854000000002</v>
      </c>
    </row>
    <row r="54" spans="1:2" x14ac:dyDescent="0.25">
      <c r="A54">
        <v>35.047414000000003</v>
      </c>
      <c r="B54">
        <v>32.635859000000004</v>
      </c>
    </row>
    <row r="55" spans="1:2" x14ac:dyDescent="0.25">
      <c r="A55">
        <v>35.047383000000004</v>
      </c>
      <c r="B55">
        <v>32.635866</v>
      </c>
    </row>
    <row r="56" spans="1:2" x14ac:dyDescent="0.25">
      <c r="A56">
        <v>35.047353000000001</v>
      </c>
      <c r="B56">
        <v>32.635874999999999</v>
      </c>
    </row>
    <row r="57" spans="1:2" x14ac:dyDescent="0.25">
      <c r="A57">
        <v>35.047322999999999</v>
      </c>
      <c r="B57">
        <v>32.635885999999999</v>
      </c>
    </row>
    <row r="58" spans="1:2" x14ac:dyDescent="0.25">
      <c r="A58">
        <v>35.047294000000001</v>
      </c>
      <c r="B58">
        <v>32.635897999999997</v>
      </c>
    </row>
    <row r="59" spans="1:2" x14ac:dyDescent="0.25">
      <c r="A59">
        <v>35.047266</v>
      </c>
      <c r="B59">
        <v>32.635911999999998</v>
      </c>
    </row>
    <row r="60" spans="1:2" x14ac:dyDescent="0.25">
      <c r="A60">
        <v>35.047238999999998</v>
      </c>
      <c r="B60">
        <v>32.635928</v>
      </c>
    </row>
    <row r="61" spans="1:2" x14ac:dyDescent="0.25">
      <c r="A61">
        <v>35.047212999999999</v>
      </c>
      <c r="B61">
        <v>32.635945999999997</v>
      </c>
    </row>
    <row r="62" spans="1:2" x14ac:dyDescent="0.25">
      <c r="A62">
        <v>35.047189000000003</v>
      </c>
      <c r="B62">
        <v>32.635964999999999</v>
      </c>
    </row>
    <row r="63" spans="1:2" x14ac:dyDescent="0.25">
      <c r="A63">
        <v>35.047165</v>
      </c>
      <c r="B63">
        <v>32.635986000000003</v>
      </c>
    </row>
    <row r="64" spans="1:2" x14ac:dyDescent="0.25">
      <c r="A64">
        <v>35.047142999999998</v>
      </c>
      <c r="B64">
        <v>32.636007999999997</v>
      </c>
    </row>
    <row r="65" spans="1:2" x14ac:dyDescent="0.25">
      <c r="A65">
        <v>35.047122000000002</v>
      </c>
      <c r="B65">
        <v>32.636032</v>
      </c>
    </row>
    <row r="66" spans="1:2" x14ac:dyDescent="0.25">
      <c r="A66">
        <v>35.047103</v>
      </c>
      <c r="B66">
        <v>32.636057000000001</v>
      </c>
    </row>
    <row r="67" spans="1:2" x14ac:dyDescent="0.25">
      <c r="A67">
        <v>35.047085000000003</v>
      </c>
      <c r="B67">
        <v>32.636082000000002</v>
      </c>
    </row>
    <row r="68" spans="1:2" x14ac:dyDescent="0.25">
      <c r="A68">
        <v>35.047069</v>
      </c>
      <c r="B68">
        <v>32.636110000000002</v>
      </c>
    </row>
    <row r="69" spans="1:2" x14ac:dyDescent="0.25">
      <c r="A69">
        <v>35.047055</v>
      </c>
      <c r="B69">
        <v>32.636138000000003</v>
      </c>
    </row>
    <row r="70" spans="1:2" x14ac:dyDescent="0.25">
      <c r="A70">
        <v>35.047041999999998</v>
      </c>
      <c r="B70">
        <v>32.636166000000003</v>
      </c>
    </row>
    <row r="71" spans="1:2" x14ac:dyDescent="0.25">
      <c r="A71">
        <v>35.047032000000002</v>
      </c>
      <c r="B71">
        <v>32.636195999999998</v>
      </c>
    </row>
    <row r="72" spans="1:2" x14ac:dyDescent="0.25">
      <c r="A72">
        <v>35.047023000000003</v>
      </c>
      <c r="B72">
        <v>32.636226000000001</v>
      </c>
    </row>
    <row r="73" spans="1:2" x14ac:dyDescent="0.25">
      <c r="A73">
        <v>35.047015999999999</v>
      </c>
      <c r="B73">
        <v>32.636257000000001</v>
      </c>
    </row>
    <row r="74" spans="1:2" x14ac:dyDescent="0.25">
      <c r="A74">
        <v>35.047010999999998</v>
      </c>
      <c r="B74">
        <v>32.636288</v>
      </c>
    </row>
    <row r="75" spans="1:2" x14ac:dyDescent="0.25">
      <c r="A75">
        <v>35.047007999999998</v>
      </c>
      <c r="B75">
        <v>32.636319</v>
      </c>
    </row>
    <row r="76" spans="1:2" x14ac:dyDescent="0.25">
      <c r="A76">
        <v>35.047007000000001</v>
      </c>
      <c r="B76">
        <v>32.63635</v>
      </c>
    </row>
    <row r="77" spans="1:2" x14ac:dyDescent="0.25">
      <c r="A77">
        <v>35.047007999999998</v>
      </c>
      <c r="B77">
        <v>32.636381999999998</v>
      </c>
    </row>
    <row r="78" spans="1:2" x14ac:dyDescent="0.25">
      <c r="A78">
        <v>35.047010999999998</v>
      </c>
      <c r="B78">
        <v>32.636412999999997</v>
      </c>
    </row>
    <row r="79" spans="1:2" x14ac:dyDescent="0.25">
      <c r="A79">
        <v>35.047015999999999</v>
      </c>
      <c r="B79">
        <v>32.636443999999997</v>
      </c>
    </row>
    <row r="80" spans="1:2" x14ac:dyDescent="0.25">
      <c r="A80">
        <v>35.047023000000003</v>
      </c>
      <c r="B80">
        <v>32.636474999999997</v>
      </c>
    </row>
    <row r="81" spans="1:2" x14ac:dyDescent="0.25">
      <c r="A81">
        <v>35.047032000000002</v>
      </c>
      <c r="B81">
        <v>32.636505</v>
      </c>
    </row>
    <row r="82" spans="1:2" x14ac:dyDescent="0.25">
      <c r="A82">
        <v>35.047041999999998</v>
      </c>
      <c r="B82">
        <v>32.636533999999997</v>
      </c>
    </row>
    <row r="83" spans="1:2" x14ac:dyDescent="0.25">
      <c r="A83">
        <v>35.047055</v>
      </c>
      <c r="B83">
        <v>32.636563000000002</v>
      </c>
    </row>
    <row r="84" spans="1:2" x14ac:dyDescent="0.25">
      <c r="A84">
        <v>35.047069</v>
      </c>
      <c r="B84">
        <v>32.636591000000003</v>
      </c>
    </row>
    <row r="85" spans="1:2" x14ac:dyDescent="0.25">
      <c r="A85">
        <v>35.047085000000003</v>
      </c>
      <c r="B85">
        <v>32.636617999999999</v>
      </c>
    </row>
    <row r="86" spans="1:2" x14ac:dyDescent="0.25">
      <c r="A86">
        <v>35.047103</v>
      </c>
      <c r="B86">
        <v>32.636643999999997</v>
      </c>
    </row>
    <row r="87" spans="1:2" x14ac:dyDescent="0.25">
      <c r="A87">
        <v>35.047122000000002</v>
      </c>
      <c r="B87">
        <v>32.636668999999998</v>
      </c>
    </row>
    <row r="88" spans="1:2" x14ac:dyDescent="0.25">
      <c r="A88">
        <v>35.047142999999998</v>
      </c>
      <c r="B88">
        <v>32.636693000000001</v>
      </c>
    </row>
    <row r="89" spans="1:2" x14ac:dyDescent="0.25">
      <c r="A89">
        <v>35.047165</v>
      </c>
      <c r="B89">
        <v>32.636715000000002</v>
      </c>
    </row>
    <row r="90" spans="1:2" x14ac:dyDescent="0.25">
      <c r="A90">
        <v>35.047189000000003</v>
      </c>
      <c r="B90">
        <v>32.636735999999999</v>
      </c>
    </row>
    <row r="91" spans="1:2" x14ac:dyDescent="0.25">
      <c r="A91">
        <v>35.047212999999999</v>
      </c>
      <c r="B91">
        <v>32.636755000000001</v>
      </c>
    </row>
    <row r="92" spans="1:2" x14ac:dyDescent="0.25">
      <c r="A92">
        <v>35.047238999999998</v>
      </c>
      <c r="B92">
        <v>32.636772999999998</v>
      </c>
    </row>
    <row r="93" spans="1:2" x14ac:dyDescent="0.25">
      <c r="A93">
        <v>35.047266</v>
      </c>
      <c r="B93">
        <v>32.636789</v>
      </c>
    </row>
    <row r="94" spans="1:2" x14ac:dyDescent="0.25">
      <c r="A94">
        <v>35.047294000000001</v>
      </c>
      <c r="B94">
        <v>32.636803</v>
      </c>
    </row>
    <row r="95" spans="1:2" x14ac:dyDescent="0.25">
      <c r="A95">
        <v>35.047322999999999</v>
      </c>
      <c r="B95">
        <v>32.636814999999999</v>
      </c>
    </row>
    <row r="96" spans="1:2" x14ac:dyDescent="0.25">
      <c r="A96">
        <v>35.047353000000001</v>
      </c>
      <c r="B96">
        <v>32.636825999999999</v>
      </c>
    </row>
    <row r="97" spans="1:2" x14ac:dyDescent="0.25">
      <c r="A97">
        <v>35.047383000000004</v>
      </c>
      <c r="B97">
        <v>32.636834999999998</v>
      </c>
    </row>
    <row r="98" spans="1:2" x14ac:dyDescent="0.25">
      <c r="A98">
        <v>35.047414000000003</v>
      </c>
      <c r="B98">
        <v>32.636842000000001</v>
      </c>
    </row>
    <row r="99" spans="1:2" x14ac:dyDescent="0.25">
      <c r="A99">
        <v>35.047445000000003</v>
      </c>
      <c r="B99">
        <v>32.636845999999998</v>
      </c>
    </row>
    <row r="100" spans="1:2" x14ac:dyDescent="0.25">
      <c r="A100">
        <v>35.047476000000003</v>
      </c>
      <c r="B100">
        <v>32.636848999999998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07A6-7E2C-4842-AD69-4958CE25C41C}">
  <dimension ref="A1:C100"/>
  <sheetViews>
    <sheetView rightToLeft="1" tabSelected="1" workbookViewId="0">
      <selection activeCell="B1" sqref="A1:B1048576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13.85546875" bestFit="1" customWidth="1"/>
  </cols>
  <sheetData>
    <row r="1" spans="1:3" x14ac:dyDescent="0.25">
      <c r="A1" s="12" t="s">
        <v>12</v>
      </c>
      <c r="B1" s="12" t="s">
        <v>77</v>
      </c>
      <c r="C1" s="12"/>
    </row>
    <row r="2" spans="1:3" x14ac:dyDescent="0.25">
      <c r="A2" s="12" t="s">
        <v>12</v>
      </c>
      <c r="B2" s="12" t="s">
        <v>78</v>
      </c>
      <c r="C2" s="12"/>
    </row>
    <row r="3" spans="1:3" x14ac:dyDescent="0.25">
      <c r="A3" s="12" t="s">
        <v>12</v>
      </c>
      <c r="B3" s="12" t="s">
        <v>79</v>
      </c>
      <c r="C3" s="12"/>
    </row>
    <row r="4" spans="1:3" x14ac:dyDescent="0.25">
      <c r="A4" s="12" t="s">
        <v>13</v>
      </c>
      <c r="B4" s="12" t="s">
        <v>80</v>
      </c>
      <c r="C4" s="12"/>
    </row>
    <row r="5" spans="1:3" x14ac:dyDescent="0.25">
      <c r="A5" s="12" t="s">
        <v>14</v>
      </c>
      <c r="B5" s="12" t="s">
        <v>81</v>
      </c>
      <c r="C5" s="12"/>
    </row>
    <row r="6" spans="1:3" x14ac:dyDescent="0.25">
      <c r="A6" s="12" t="s">
        <v>15</v>
      </c>
      <c r="B6" s="12" t="s">
        <v>82</v>
      </c>
      <c r="C6" s="12"/>
    </row>
    <row r="7" spans="1:3" x14ac:dyDescent="0.25">
      <c r="A7" s="12" t="s">
        <v>16</v>
      </c>
      <c r="B7" s="12" t="s">
        <v>83</v>
      </c>
      <c r="C7" s="12"/>
    </row>
    <row r="8" spans="1:3" x14ac:dyDescent="0.25">
      <c r="A8" s="12" t="s">
        <v>123</v>
      </c>
      <c r="B8" s="12" t="s">
        <v>84</v>
      </c>
      <c r="C8" s="12"/>
    </row>
    <row r="9" spans="1:3" x14ac:dyDescent="0.25">
      <c r="A9" s="12" t="s">
        <v>17</v>
      </c>
      <c r="B9" s="12" t="s">
        <v>85</v>
      </c>
      <c r="C9" s="12"/>
    </row>
    <row r="10" spans="1:3" x14ac:dyDescent="0.25">
      <c r="A10" s="12" t="s">
        <v>18</v>
      </c>
      <c r="B10" s="12" t="s">
        <v>86</v>
      </c>
      <c r="C10" s="12"/>
    </row>
    <row r="11" spans="1:3" x14ac:dyDescent="0.25">
      <c r="A11" s="12" t="s">
        <v>19</v>
      </c>
      <c r="B11" s="12" t="s">
        <v>87</v>
      </c>
      <c r="C11" s="12"/>
    </row>
    <row r="12" spans="1:3" x14ac:dyDescent="0.25">
      <c r="A12" s="12" t="s">
        <v>20</v>
      </c>
      <c r="B12" s="12" t="s">
        <v>88</v>
      </c>
      <c r="C12" s="12"/>
    </row>
    <row r="13" spans="1:3" x14ac:dyDescent="0.25">
      <c r="A13" s="12" t="s">
        <v>21</v>
      </c>
      <c r="B13" s="12" t="s">
        <v>89</v>
      </c>
      <c r="C13" s="12"/>
    </row>
    <row r="14" spans="1:3" x14ac:dyDescent="0.25">
      <c r="A14" s="12" t="s">
        <v>22</v>
      </c>
      <c r="B14" s="12" t="s">
        <v>90</v>
      </c>
      <c r="C14" s="12"/>
    </row>
    <row r="15" spans="1:3" x14ac:dyDescent="0.25">
      <c r="A15" s="12" t="s">
        <v>23</v>
      </c>
      <c r="B15" s="12" t="s">
        <v>91</v>
      </c>
      <c r="C15" s="12"/>
    </row>
    <row r="16" spans="1:3" x14ac:dyDescent="0.25">
      <c r="A16" s="12" t="s">
        <v>24</v>
      </c>
      <c r="B16" s="12" t="s">
        <v>92</v>
      </c>
      <c r="C16" s="12"/>
    </row>
    <row r="17" spans="1:3" x14ac:dyDescent="0.25">
      <c r="A17" s="12" t="s">
        <v>25</v>
      </c>
      <c r="B17" s="12" t="s">
        <v>93</v>
      </c>
      <c r="C17" s="12"/>
    </row>
    <row r="18" spans="1:3" x14ac:dyDescent="0.25">
      <c r="A18" s="12" t="s">
        <v>26</v>
      </c>
      <c r="B18" s="12" t="s">
        <v>94</v>
      </c>
      <c r="C18" s="12"/>
    </row>
    <row r="19" spans="1:3" x14ac:dyDescent="0.25">
      <c r="A19" s="12" t="s">
        <v>27</v>
      </c>
      <c r="B19" s="12" t="s">
        <v>95</v>
      </c>
      <c r="C19" s="12"/>
    </row>
    <row r="20" spans="1:3" x14ac:dyDescent="0.25">
      <c r="A20" s="12" t="s">
        <v>28</v>
      </c>
      <c r="B20" s="12" t="s">
        <v>96</v>
      </c>
      <c r="C20" s="12"/>
    </row>
    <row r="21" spans="1:3" x14ac:dyDescent="0.25">
      <c r="A21" s="12" t="s">
        <v>124</v>
      </c>
      <c r="B21" s="12" t="s">
        <v>97</v>
      </c>
      <c r="C21" s="12"/>
    </row>
    <row r="22" spans="1:3" x14ac:dyDescent="0.25">
      <c r="A22" s="12" t="s">
        <v>29</v>
      </c>
      <c r="B22" s="12" t="s">
        <v>98</v>
      </c>
      <c r="C22" s="12"/>
    </row>
    <row r="23" spans="1:3" x14ac:dyDescent="0.25">
      <c r="A23" s="12" t="s">
        <v>30</v>
      </c>
      <c r="B23" s="12" t="s">
        <v>98</v>
      </c>
      <c r="C23" s="12"/>
    </row>
    <row r="24" spans="1:3" x14ac:dyDescent="0.25">
      <c r="A24" s="12" t="s">
        <v>31</v>
      </c>
      <c r="B24" s="12" t="s">
        <v>99</v>
      </c>
      <c r="C24" s="12"/>
    </row>
    <row r="25" spans="1:3" x14ac:dyDescent="0.25">
      <c r="A25" s="12" t="s">
        <v>32</v>
      </c>
      <c r="B25" s="12" t="s">
        <v>99</v>
      </c>
      <c r="C25" s="12"/>
    </row>
    <row r="26" spans="1:3" x14ac:dyDescent="0.25">
      <c r="A26" s="12" t="s">
        <v>33</v>
      </c>
      <c r="B26" s="12" t="s">
        <v>99</v>
      </c>
      <c r="C26" s="12"/>
    </row>
    <row r="27" spans="1:3" x14ac:dyDescent="0.25">
      <c r="A27" s="12" t="s">
        <v>34</v>
      </c>
      <c r="B27" s="12" t="s">
        <v>99</v>
      </c>
      <c r="C27" s="12"/>
    </row>
    <row r="28" spans="1:3" x14ac:dyDescent="0.25">
      <c r="A28" s="12" t="s">
        <v>35</v>
      </c>
      <c r="B28" s="12" t="s">
        <v>99</v>
      </c>
      <c r="C28" s="12"/>
    </row>
    <row r="29" spans="1:3" x14ac:dyDescent="0.25">
      <c r="A29" s="12" t="s">
        <v>36</v>
      </c>
      <c r="B29" s="12" t="s">
        <v>98</v>
      </c>
      <c r="C29" s="12"/>
    </row>
    <row r="30" spans="1:3" x14ac:dyDescent="0.25">
      <c r="A30" s="12" t="s">
        <v>37</v>
      </c>
      <c r="B30" s="12" t="s">
        <v>98</v>
      </c>
      <c r="C30" s="12"/>
    </row>
    <row r="31" spans="1:3" x14ac:dyDescent="0.25">
      <c r="A31" s="12" t="s">
        <v>38</v>
      </c>
      <c r="B31" s="12" t="s">
        <v>97</v>
      </c>
      <c r="C31" s="12"/>
    </row>
    <row r="32" spans="1:3" x14ac:dyDescent="0.25">
      <c r="A32" s="12" t="s">
        <v>39</v>
      </c>
      <c r="B32" s="12" t="s">
        <v>96</v>
      </c>
      <c r="C32" s="12"/>
    </row>
    <row r="33" spans="1:3" x14ac:dyDescent="0.25">
      <c r="A33" s="12" t="s">
        <v>40</v>
      </c>
      <c r="B33" s="12" t="s">
        <v>95</v>
      </c>
      <c r="C33" s="12"/>
    </row>
    <row r="34" spans="1:3" x14ac:dyDescent="0.25">
      <c r="A34" s="12" t="s">
        <v>41</v>
      </c>
      <c r="B34" s="12" t="s">
        <v>94</v>
      </c>
      <c r="C34" s="12"/>
    </row>
    <row r="35" spans="1:3" x14ac:dyDescent="0.25">
      <c r="A35" s="12" t="s">
        <v>42</v>
      </c>
      <c r="B35" s="12" t="s">
        <v>93</v>
      </c>
      <c r="C35" s="12"/>
    </row>
    <row r="36" spans="1:3" x14ac:dyDescent="0.25">
      <c r="A36" s="12" t="s">
        <v>43</v>
      </c>
      <c r="B36" s="12" t="s">
        <v>92</v>
      </c>
      <c r="C36" s="12"/>
    </row>
    <row r="37" spans="1:3" x14ac:dyDescent="0.25">
      <c r="A37" s="12" t="s">
        <v>44</v>
      </c>
      <c r="B37" s="12" t="s">
        <v>91</v>
      </c>
      <c r="C37" s="12"/>
    </row>
    <row r="38" spans="1:3" x14ac:dyDescent="0.25">
      <c r="A38" s="12" t="s">
        <v>45</v>
      </c>
      <c r="B38" s="12" t="s">
        <v>90</v>
      </c>
      <c r="C38" s="12"/>
    </row>
    <row r="39" spans="1:3" x14ac:dyDescent="0.25">
      <c r="A39" s="12" t="s">
        <v>46</v>
      </c>
      <c r="B39" s="12" t="s">
        <v>89</v>
      </c>
      <c r="C39" s="12"/>
    </row>
    <row r="40" spans="1:3" x14ac:dyDescent="0.25">
      <c r="A40" s="12" t="s">
        <v>47</v>
      </c>
      <c r="B40" s="12" t="s">
        <v>88</v>
      </c>
      <c r="C40" s="12"/>
    </row>
    <row r="41" spans="1:3" x14ac:dyDescent="0.25">
      <c r="A41" s="12" t="s">
        <v>48</v>
      </c>
      <c r="B41" s="12" t="s">
        <v>87</v>
      </c>
      <c r="C41" s="12"/>
    </row>
    <row r="42" spans="1:3" x14ac:dyDescent="0.25">
      <c r="A42" s="12" t="s">
        <v>49</v>
      </c>
      <c r="B42" s="12" t="s">
        <v>86</v>
      </c>
      <c r="C42" s="12"/>
    </row>
    <row r="43" spans="1:3" x14ac:dyDescent="0.25">
      <c r="A43" s="12" t="s">
        <v>50</v>
      </c>
      <c r="B43" s="12" t="s">
        <v>85</v>
      </c>
      <c r="C43" s="12"/>
    </row>
    <row r="44" spans="1:3" x14ac:dyDescent="0.25">
      <c r="A44" s="12" t="s">
        <v>125</v>
      </c>
      <c r="B44" s="12" t="s">
        <v>84</v>
      </c>
      <c r="C44" s="12"/>
    </row>
    <row r="45" spans="1:3" x14ac:dyDescent="0.25">
      <c r="A45" s="12" t="s">
        <v>51</v>
      </c>
      <c r="B45" s="12" t="s">
        <v>83</v>
      </c>
      <c r="C45" s="12"/>
    </row>
    <row r="46" spans="1:3" x14ac:dyDescent="0.25">
      <c r="A46" s="12" t="s">
        <v>52</v>
      </c>
      <c r="B46" s="12" t="s">
        <v>82</v>
      </c>
      <c r="C46" s="12"/>
    </row>
    <row r="47" spans="1:3" x14ac:dyDescent="0.25">
      <c r="A47" s="12" t="s">
        <v>53</v>
      </c>
      <c r="B47" s="12" t="s">
        <v>81</v>
      </c>
      <c r="C47" s="12"/>
    </row>
    <row r="48" spans="1:3" x14ac:dyDescent="0.25">
      <c r="A48" s="12" t="s">
        <v>53</v>
      </c>
      <c r="B48" s="12" t="s">
        <v>80</v>
      </c>
      <c r="C48" s="12"/>
    </row>
    <row r="49" spans="1:3" x14ac:dyDescent="0.25">
      <c r="A49" s="12" t="s">
        <v>54</v>
      </c>
      <c r="B49" s="12" t="s">
        <v>79</v>
      </c>
      <c r="C49" s="12"/>
    </row>
    <row r="50" spans="1:3" x14ac:dyDescent="0.25">
      <c r="A50" s="12" t="s">
        <v>54</v>
      </c>
      <c r="B50" s="12" t="s">
        <v>78</v>
      </c>
      <c r="C50" s="12"/>
    </row>
    <row r="51" spans="1:3" x14ac:dyDescent="0.25">
      <c r="A51" s="12" t="s">
        <v>55</v>
      </c>
      <c r="B51" s="12" t="s">
        <v>77</v>
      </c>
      <c r="C51" s="12"/>
    </row>
    <row r="52" spans="1:3" x14ac:dyDescent="0.25">
      <c r="A52" s="12" t="s">
        <v>56</v>
      </c>
      <c r="B52" s="12" t="s">
        <v>100</v>
      </c>
      <c r="C52" s="12"/>
    </row>
    <row r="53" spans="1:3" x14ac:dyDescent="0.25">
      <c r="A53" s="12" t="s">
        <v>57</v>
      </c>
      <c r="B53" s="12" t="s">
        <v>101</v>
      </c>
      <c r="C53" s="12"/>
    </row>
    <row r="54" spans="1:3" x14ac:dyDescent="0.25">
      <c r="A54" s="12" t="s">
        <v>126</v>
      </c>
      <c r="B54" s="12" t="s">
        <v>102</v>
      </c>
      <c r="C54" s="12"/>
    </row>
    <row r="55" spans="1:3" x14ac:dyDescent="0.25">
      <c r="A55" s="12" t="s">
        <v>58</v>
      </c>
      <c r="B55" s="12" t="s">
        <v>103</v>
      </c>
      <c r="C55" s="12"/>
    </row>
    <row r="56" spans="1:3" x14ac:dyDescent="0.25">
      <c r="A56" s="12" t="s">
        <v>59</v>
      </c>
      <c r="B56" s="12" t="s">
        <v>104</v>
      </c>
      <c r="C56" s="12"/>
    </row>
    <row r="57" spans="1:3" x14ac:dyDescent="0.25">
      <c r="A57" s="12" t="s">
        <v>60</v>
      </c>
      <c r="B57" s="12" t="s">
        <v>105</v>
      </c>
      <c r="C57" s="12"/>
    </row>
    <row r="58" spans="1:3" x14ac:dyDescent="0.25">
      <c r="A58" s="12" t="s">
        <v>61</v>
      </c>
      <c r="B58" s="12" t="s">
        <v>106</v>
      </c>
      <c r="C58" s="12"/>
    </row>
    <row r="59" spans="1:3" x14ac:dyDescent="0.25">
      <c r="A59" s="12" t="s">
        <v>62</v>
      </c>
      <c r="B59" s="12" t="s">
        <v>107</v>
      </c>
      <c r="C59" s="12"/>
    </row>
    <row r="60" spans="1:3" x14ac:dyDescent="0.25">
      <c r="A60" s="12" t="s">
        <v>63</v>
      </c>
      <c r="B60" s="12" t="s">
        <v>108</v>
      </c>
      <c r="C60" s="12"/>
    </row>
    <row r="61" spans="1:3" x14ac:dyDescent="0.25">
      <c r="A61" s="12" t="s">
        <v>127</v>
      </c>
      <c r="B61" s="12" t="s">
        <v>109</v>
      </c>
      <c r="C61" s="12"/>
    </row>
    <row r="62" spans="1:3" x14ac:dyDescent="0.25">
      <c r="A62" s="12" t="s">
        <v>64</v>
      </c>
      <c r="B62" s="12" t="s">
        <v>110</v>
      </c>
      <c r="C62" s="12"/>
    </row>
    <row r="63" spans="1:3" x14ac:dyDescent="0.25">
      <c r="A63" s="12" t="s">
        <v>65</v>
      </c>
      <c r="B63" s="12" t="s">
        <v>111</v>
      </c>
      <c r="C63" s="12"/>
    </row>
    <row r="64" spans="1:3" x14ac:dyDescent="0.25">
      <c r="A64" s="12" t="s">
        <v>66</v>
      </c>
      <c r="B64" s="12" t="s">
        <v>112</v>
      </c>
      <c r="C64" s="12"/>
    </row>
    <row r="65" spans="1:3" x14ac:dyDescent="0.25">
      <c r="A65" s="12" t="s">
        <v>67</v>
      </c>
      <c r="B65" s="12" t="s">
        <v>113</v>
      </c>
      <c r="C65" s="12"/>
    </row>
    <row r="66" spans="1:3" x14ac:dyDescent="0.25">
      <c r="A66" s="12" t="s">
        <v>68</v>
      </c>
      <c r="B66" s="12" t="s">
        <v>114</v>
      </c>
      <c r="C66" s="12"/>
    </row>
    <row r="67" spans="1:3" x14ac:dyDescent="0.25">
      <c r="A67" s="12" t="s">
        <v>69</v>
      </c>
      <c r="B67" s="12" t="s">
        <v>115</v>
      </c>
      <c r="C67" s="12"/>
    </row>
    <row r="68" spans="1:3" x14ac:dyDescent="0.25">
      <c r="A68" s="12" t="s">
        <v>70</v>
      </c>
      <c r="B68" s="12" t="s">
        <v>116</v>
      </c>
      <c r="C68" s="12"/>
    </row>
    <row r="69" spans="1:3" x14ac:dyDescent="0.25">
      <c r="A69" s="12" t="s">
        <v>71</v>
      </c>
      <c r="B69" s="12" t="s">
        <v>117</v>
      </c>
      <c r="C69" s="12"/>
    </row>
    <row r="70" spans="1:3" x14ac:dyDescent="0.25">
      <c r="A70" s="12" t="s">
        <v>72</v>
      </c>
      <c r="B70" s="12" t="s">
        <v>118</v>
      </c>
      <c r="C70" s="12"/>
    </row>
    <row r="71" spans="1:3" x14ac:dyDescent="0.25">
      <c r="A71" s="12" t="s">
        <v>73</v>
      </c>
      <c r="B71" s="12" t="s">
        <v>119</v>
      </c>
      <c r="C71" s="12"/>
    </row>
    <row r="72" spans="1:3" x14ac:dyDescent="0.25">
      <c r="A72" s="12" t="s">
        <v>74</v>
      </c>
      <c r="B72" s="12" t="s">
        <v>120</v>
      </c>
      <c r="C72" s="12"/>
    </row>
    <row r="73" spans="1:3" x14ac:dyDescent="0.25">
      <c r="A73" s="12" t="s">
        <v>128</v>
      </c>
      <c r="B73" s="12" t="s">
        <v>121</v>
      </c>
      <c r="C73" s="12"/>
    </row>
    <row r="74" spans="1:3" x14ac:dyDescent="0.25">
      <c r="A74" s="12" t="s">
        <v>128</v>
      </c>
      <c r="B74" s="12" t="s">
        <v>121</v>
      </c>
      <c r="C74" s="12"/>
    </row>
    <row r="75" spans="1:3" x14ac:dyDescent="0.25">
      <c r="A75" s="12" t="s">
        <v>75</v>
      </c>
      <c r="B75" s="12" t="s">
        <v>122</v>
      </c>
      <c r="C75" s="12"/>
    </row>
    <row r="76" spans="1:3" x14ac:dyDescent="0.25">
      <c r="A76" s="12" t="s">
        <v>75</v>
      </c>
      <c r="B76" s="12" t="s">
        <v>122</v>
      </c>
      <c r="C76" s="12"/>
    </row>
    <row r="77" spans="1:3" x14ac:dyDescent="0.25">
      <c r="A77" s="12" t="s">
        <v>75</v>
      </c>
      <c r="B77" s="12" t="s">
        <v>122</v>
      </c>
      <c r="C77" s="12"/>
    </row>
    <row r="78" spans="1:3" x14ac:dyDescent="0.25">
      <c r="A78" s="12" t="s">
        <v>128</v>
      </c>
      <c r="B78" s="12" t="s">
        <v>121</v>
      </c>
      <c r="C78" s="12"/>
    </row>
    <row r="79" spans="1:3" x14ac:dyDescent="0.25">
      <c r="A79" s="12" t="s">
        <v>128</v>
      </c>
      <c r="B79" s="12" t="s">
        <v>121</v>
      </c>
      <c r="C79" s="12"/>
    </row>
    <row r="80" spans="1:3" x14ac:dyDescent="0.25">
      <c r="A80" s="12" t="s">
        <v>74</v>
      </c>
      <c r="B80" s="12" t="s">
        <v>120</v>
      </c>
      <c r="C80" s="12"/>
    </row>
    <row r="81" spans="1:3" x14ac:dyDescent="0.25">
      <c r="A81" s="12" t="s">
        <v>73</v>
      </c>
      <c r="B81" s="12" t="s">
        <v>119</v>
      </c>
      <c r="C81" s="12"/>
    </row>
    <row r="82" spans="1:3" x14ac:dyDescent="0.25">
      <c r="A82" s="12" t="s">
        <v>72</v>
      </c>
      <c r="B82" s="12" t="s">
        <v>118</v>
      </c>
      <c r="C82" s="12"/>
    </row>
    <row r="83" spans="1:3" x14ac:dyDescent="0.25">
      <c r="A83" s="12" t="s">
        <v>71</v>
      </c>
      <c r="B83" s="12" t="s">
        <v>117</v>
      </c>
      <c r="C83" s="12"/>
    </row>
    <row r="84" spans="1:3" x14ac:dyDescent="0.25">
      <c r="A84" s="12" t="s">
        <v>70</v>
      </c>
      <c r="B84" s="12" t="s">
        <v>116</v>
      </c>
      <c r="C84" s="12"/>
    </row>
    <row r="85" spans="1:3" x14ac:dyDescent="0.25">
      <c r="A85" s="12" t="s">
        <v>69</v>
      </c>
      <c r="B85" s="12" t="s">
        <v>115</v>
      </c>
      <c r="C85" s="12"/>
    </row>
    <row r="86" spans="1:3" x14ac:dyDescent="0.25">
      <c r="A86" s="12" t="s">
        <v>68</v>
      </c>
      <c r="B86" s="12" t="s">
        <v>114</v>
      </c>
      <c r="C86" s="12"/>
    </row>
    <row r="87" spans="1:3" x14ac:dyDescent="0.25">
      <c r="A87" s="12" t="s">
        <v>67</v>
      </c>
      <c r="B87" s="12" t="s">
        <v>113</v>
      </c>
      <c r="C87" s="12"/>
    </row>
    <row r="88" spans="1:3" x14ac:dyDescent="0.25">
      <c r="A88" s="12" t="s">
        <v>66</v>
      </c>
      <c r="B88" s="12" t="s">
        <v>112</v>
      </c>
      <c r="C88" s="12"/>
    </row>
    <row r="89" spans="1:3" x14ac:dyDescent="0.25">
      <c r="A89" s="12" t="s">
        <v>65</v>
      </c>
      <c r="B89" s="12" t="s">
        <v>111</v>
      </c>
      <c r="C89" s="12"/>
    </row>
    <row r="90" spans="1:3" x14ac:dyDescent="0.25">
      <c r="A90" s="12" t="s">
        <v>64</v>
      </c>
      <c r="B90" s="12" t="s">
        <v>110</v>
      </c>
      <c r="C90" s="12"/>
    </row>
    <row r="91" spans="1:3" x14ac:dyDescent="0.25">
      <c r="A91" s="12" t="s">
        <v>127</v>
      </c>
      <c r="B91" s="12" t="s">
        <v>109</v>
      </c>
      <c r="C91" s="12"/>
    </row>
    <row r="92" spans="1:3" x14ac:dyDescent="0.25">
      <c r="A92" s="12" t="s">
        <v>63</v>
      </c>
      <c r="B92" s="12" t="s">
        <v>108</v>
      </c>
      <c r="C92" s="12"/>
    </row>
    <row r="93" spans="1:3" x14ac:dyDescent="0.25">
      <c r="A93" s="12" t="s">
        <v>62</v>
      </c>
      <c r="B93" s="12" t="s">
        <v>107</v>
      </c>
      <c r="C93" s="12"/>
    </row>
    <row r="94" spans="1:3" x14ac:dyDescent="0.25">
      <c r="A94" s="12" t="s">
        <v>61</v>
      </c>
      <c r="B94" s="12" t="s">
        <v>106</v>
      </c>
      <c r="C94" s="12"/>
    </row>
    <row r="95" spans="1:3" x14ac:dyDescent="0.25">
      <c r="A95" s="12" t="s">
        <v>60</v>
      </c>
      <c r="B95" s="12" t="s">
        <v>105</v>
      </c>
      <c r="C95" s="12"/>
    </row>
    <row r="96" spans="1:3" x14ac:dyDescent="0.25">
      <c r="A96" s="12" t="s">
        <v>59</v>
      </c>
      <c r="B96" s="12" t="s">
        <v>104</v>
      </c>
      <c r="C96" s="12"/>
    </row>
    <row r="97" spans="1:3" x14ac:dyDescent="0.25">
      <c r="A97" s="12" t="s">
        <v>58</v>
      </c>
      <c r="B97" s="12" t="s">
        <v>103</v>
      </c>
      <c r="C97" s="12"/>
    </row>
    <row r="98" spans="1:3" x14ac:dyDescent="0.25">
      <c r="A98" s="12" t="s">
        <v>126</v>
      </c>
      <c r="B98" s="12" t="s">
        <v>102</v>
      </c>
      <c r="C98" s="12"/>
    </row>
    <row r="99" spans="1:3" x14ac:dyDescent="0.25">
      <c r="A99" s="12" t="s">
        <v>57</v>
      </c>
      <c r="B99" s="12" t="s">
        <v>101</v>
      </c>
      <c r="C99" s="12"/>
    </row>
    <row r="100" spans="1:3" x14ac:dyDescent="0.25">
      <c r="A100" s="12" t="s">
        <v>56</v>
      </c>
      <c r="B100" s="12" t="s">
        <v>76</v>
      </c>
      <c r="C1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Jack</cp:lastModifiedBy>
  <dcterms:modified xsi:type="dcterms:W3CDTF">2022-05-31T09:36:08Z</dcterms:modified>
  <cp:category/>
</cp:coreProperties>
</file>