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64011"/>
  <mc:AlternateContent xmlns:mc="http://schemas.openxmlformats.org/markup-compatibility/2006">
    <mc:Choice Requires="x15">
      <x15ac:absPath xmlns:x15ac="http://schemas.microsoft.com/office/spreadsheetml/2010/11/ac" url="C:\Users\ma.toshkin\Documents\"/>
    </mc:Choice>
  </mc:AlternateContent>
  <bookViews>
    <workbookView xWindow="0" yWindow="0" windowWidth="13560" windowHeight="11775"/>
  </bookViews>
  <sheets>
    <sheet name="Лист1" sheetId="1" r:id="rId1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2" i="1" l="1"/>
  <c r="E19" i="1"/>
  <c r="E20" i="1" l="1"/>
  <c r="E21" i="1"/>
</calcChain>
</file>

<file path=xl/sharedStrings.xml><?xml version="1.0" encoding="utf-8"?>
<sst xmlns="http://schemas.openxmlformats.org/spreadsheetml/2006/main" count="41" uniqueCount="24">
  <si>
    <t>об/мин</t>
  </si>
  <si>
    <t>м</t>
  </si>
  <si>
    <t xml:space="preserve">n = </t>
  </si>
  <si>
    <t xml:space="preserve">Диаметр ролика  </t>
  </si>
  <si>
    <t>Передаточное число редуктора</t>
  </si>
  <si>
    <t xml:space="preserve">K = </t>
  </si>
  <si>
    <t>м/с</t>
  </si>
  <si>
    <t>Результат:</t>
  </si>
  <si>
    <t>f =</t>
  </si>
  <si>
    <t>Гц</t>
  </si>
  <si>
    <t xml:space="preserve">Линейная скорость </t>
  </si>
  <si>
    <t>(измерен.)</t>
  </si>
  <si>
    <t>(номинал.)</t>
  </si>
  <si>
    <t>(расчетн.)</t>
  </si>
  <si>
    <t>Номинальные значения двигателя:</t>
  </si>
  <si>
    <r>
      <t>V</t>
    </r>
    <r>
      <rPr>
        <sz val="8"/>
        <color theme="1"/>
        <rFont val="Calibri"/>
        <family val="2"/>
        <charset val="204"/>
      </rPr>
      <t>л</t>
    </r>
    <r>
      <rPr>
        <sz val="11"/>
        <color theme="1"/>
        <rFont val="Calibri"/>
        <family val="2"/>
        <charset val="204"/>
      </rPr>
      <t xml:space="preserve"> =</t>
    </r>
  </si>
  <si>
    <r>
      <t>D</t>
    </r>
    <r>
      <rPr>
        <sz val="8"/>
        <color theme="1"/>
        <rFont val="Calibri"/>
        <family val="2"/>
        <charset val="204"/>
        <scheme val="minor"/>
      </rPr>
      <t>р</t>
    </r>
    <r>
      <rPr>
        <sz val="11"/>
        <color theme="1"/>
        <rFont val="Calibri"/>
        <family val="2"/>
        <charset val="204"/>
        <scheme val="minor"/>
      </rPr>
      <t xml:space="preserve"> =</t>
    </r>
  </si>
  <si>
    <t>Частота вращения</t>
  </si>
  <si>
    <t>Частота сети</t>
  </si>
  <si>
    <t>Параметры передачи:</t>
  </si>
  <si>
    <t>Измеренные значения:</t>
  </si>
  <si>
    <t xml:space="preserve">Частота сети </t>
  </si>
  <si>
    <t>(без ред.)</t>
  </si>
  <si>
    <t>(с ред.)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</si>
</sst>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4" formatCode="_-* #,##0.0_-;\-* #,##0.0_-;_-* &quot;-&quot;??_-;_-@_-"/>
    <numFmt numFmtId="165" formatCode="_-* #,##0_-;\-* #,##0_-;_-* &quot;-&quot;??_-;_-@_-"/>
  </numFmts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rgb="FFFF0000"/>
      <name val="Calibri"/>
      <family val="2"/>
      <charset val="204"/>
      <scheme val="minor"/>
    </font>
    <font>
      <sz val="8"/>
      <color theme="1"/>
      <name val="Calibri"/>
      <family val="2"/>
      <charset val="204"/>
    </font>
    <font>
      <sz val="8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9">
    <xf numFmtId="0" fontId="0" fillId="0" borderId="0" xfId="0"/>
    <xf numFmtId="43" fontId="0" fillId="2" borderId="0" xfId="1" applyFont="1" applyFill="1" applyAlignment="1">
      <alignment horizontal="left"/>
    </xf>
    <xf numFmtId="0" fontId="0" fillId="2" borderId="0" xfId="0" applyFill="1"/>
    <xf numFmtId="0" fontId="3" fillId="2" borderId="0" xfId="0" applyFont="1" applyFill="1"/>
    <xf numFmtId="0" fontId="0" fillId="2" borderId="0" xfId="0" applyFill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43" fontId="0" fillId="2" borderId="0" xfId="1" applyFont="1" applyFill="1" applyBorder="1" applyAlignment="1" applyProtection="1">
      <alignment horizontal="left"/>
    </xf>
    <xf numFmtId="0" fontId="0" fillId="2" borderId="0" xfId="0" applyFill="1" applyBorder="1" applyProtection="1"/>
    <xf numFmtId="43" fontId="0" fillId="2" borderId="1" xfId="1" applyFont="1" applyFill="1" applyBorder="1" applyAlignment="1">
      <alignment horizontal="left"/>
    </xf>
    <xf numFmtId="0" fontId="0" fillId="2" borderId="1" xfId="0" applyFill="1" applyBorder="1"/>
    <xf numFmtId="0" fontId="2" fillId="2" borderId="1" xfId="0" applyFont="1" applyFill="1" applyBorder="1"/>
    <xf numFmtId="0" fontId="0" fillId="2" borderId="0" xfId="0" applyFill="1" applyBorder="1"/>
    <xf numFmtId="43" fontId="0" fillId="2" borderId="0" xfId="1" applyFont="1" applyFill="1" applyBorder="1" applyAlignment="1">
      <alignment horizontal="left"/>
    </xf>
    <xf numFmtId="0" fontId="4" fillId="2" borderId="0" xfId="0" applyFont="1" applyFill="1" applyBorder="1" applyProtection="1"/>
    <xf numFmtId="43" fontId="0" fillId="2" borderId="0" xfId="1" applyNumberFormat="1" applyFont="1" applyFill="1" applyBorder="1" applyAlignment="1" applyProtection="1">
      <alignment horizontal="center"/>
    </xf>
    <xf numFmtId="164" fontId="0" fillId="2" borderId="0" xfId="1" applyNumberFormat="1" applyFont="1" applyFill="1" applyBorder="1" applyAlignment="1" applyProtection="1">
      <alignment horizontal="center"/>
    </xf>
    <xf numFmtId="165" fontId="0" fillId="2" borderId="0" xfId="1" applyNumberFormat="1" applyFont="1" applyFill="1" applyBorder="1" applyAlignment="1">
      <alignment horizontal="left"/>
    </xf>
    <xf numFmtId="43" fontId="0" fillId="2" borderId="0" xfId="1" applyNumberFormat="1" applyFont="1" applyFill="1" applyBorder="1" applyAlignment="1">
      <alignment horizontal="left"/>
    </xf>
    <xf numFmtId="164" fontId="0" fillId="2" borderId="0" xfId="1" applyNumberFormat="1" applyFont="1" applyFill="1" applyBorder="1" applyAlignment="1" applyProtection="1">
      <alignment horizontal="center" vertical="center"/>
    </xf>
  </cellXfs>
  <cellStyles count="2">
    <cellStyle name="Обычный" xfId="0" builtinId="0"/>
    <cellStyle name="Финансовый" xfId="1" builtinId="3"/>
  </cellStyles>
  <dxfs count="1"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452788</xdr:colOff>
      <xdr:row>14</xdr:row>
      <xdr:rowOff>14325</xdr:rowOff>
    </xdr:from>
    <xdr:ext cx="65" cy="172227"/>
    <xdr:sp macro="" textlink="">
      <xdr:nvSpPr>
        <xdr:cNvPr id="2" name="TextBox 1"/>
        <xdr:cNvSpPr txBox="1"/>
      </xdr:nvSpPr>
      <xdr:spPr>
        <a:xfrm>
          <a:off x="452788" y="19193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0</xdr:col>
      <xdr:colOff>452602</xdr:colOff>
      <xdr:row>11</xdr:row>
      <xdr:rowOff>183931</xdr:rowOff>
    </xdr:from>
    <xdr:ext cx="65" cy="172227"/>
    <xdr:sp macro="" textlink="">
      <xdr:nvSpPr>
        <xdr:cNvPr id="3" name="TextBox 2"/>
        <xdr:cNvSpPr txBox="1"/>
      </xdr:nvSpPr>
      <xdr:spPr>
        <a:xfrm>
          <a:off x="452602" y="151743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0</xdr:col>
      <xdr:colOff>452602</xdr:colOff>
      <xdr:row>13</xdr:row>
      <xdr:rowOff>9525</xdr:rowOff>
    </xdr:from>
    <xdr:ext cx="65" cy="172227"/>
    <xdr:sp macro="" textlink="">
      <xdr:nvSpPr>
        <xdr:cNvPr id="4" name="TextBox 3"/>
        <xdr:cNvSpPr txBox="1"/>
      </xdr:nvSpPr>
      <xdr:spPr>
        <a:xfrm>
          <a:off x="452602" y="17240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2:G22"/>
  <sheetViews>
    <sheetView tabSelected="1" zoomScaleNormal="100" workbookViewId="0">
      <selection activeCell="J10" sqref="J10"/>
    </sheetView>
  </sheetViews>
  <sheetFormatPr defaultRowHeight="15" x14ac:dyDescent="0.25"/>
  <cols>
    <col min="1" max="1" width="9.140625" style="3"/>
    <col min="2" max="2" width="20.85546875" style="2" customWidth="1"/>
    <col min="3" max="3" width="11.140625" style="2" bestFit="1" customWidth="1"/>
    <col min="4" max="4" width="4.5703125" style="1" bestFit="1" customWidth="1"/>
    <col min="5" max="5" width="8.42578125" style="2" bestFit="1" customWidth="1"/>
    <col min="6" max="16384" width="9.140625" style="2"/>
  </cols>
  <sheetData>
    <row r="2" spans="2:7" x14ac:dyDescent="0.25">
      <c r="B2" s="10" t="s">
        <v>14</v>
      </c>
      <c r="C2" s="9"/>
      <c r="D2" s="8"/>
      <c r="E2" s="9"/>
      <c r="F2" s="9"/>
    </row>
    <row r="3" spans="2:7" x14ac:dyDescent="0.25">
      <c r="B3" s="11"/>
      <c r="C3" s="11"/>
      <c r="D3" s="12"/>
      <c r="E3" s="11"/>
      <c r="F3" s="11"/>
    </row>
    <row r="4" spans="2:7" x14ac:dyDescent="0.25">
      <c r="B4" s="7" t="s">
        <v>17</v>
      </c>
      <c r="C4" s="11" t="s">
        <v>12</v>
      </c>
      <c r="D4" s="7" t="s">
        <v>2</v>
      </c>
      <c r="E4" s="16">
        <v>1500</v>
      </c>
      <c r="F4" s="7" t="s">
        <v>0</v>
      </c>
    </row>
    <row r="5" spans="2:7" x14ac:dyDescent="0.25">
      <c r="B5" s="7" t="s">
        <v>18</v>
      </c>
      <c r="C5" s="11" t="s">
        <v>12</v>
      </c>
      <c r="D5" s="7" t="s">
        <v>8</v>
      </c>
      <c r="E5" s="12">
        <v>50</v>
      </c>
      <c r="F5" s="7" t="s">
        <v>9</v>
      </c>
    </row>
    <row r="6" spans="2:7" x14ac:dyDescent="0.25">
      <c r="B6" s="11"/>
      <c r="C6" s="11"/>
      <c r="D6" s="12"/>
      <c r="E6" s="11"/>
      <c r="F6" s="11"/>
    </row>
    <row r="7" spans="2:7" x14ac:dyDescent="0.25">
      <c r="B7" s="10" t="s">
        <v>19</v>
      </c>
      <c r="C7" s="9"/>
      <c r="D7" s="8"/>
      <c r="E7" s="9"/>
      <c r="F7" s="9"/>
    </row>
    <row r="8" spans="2:7" x14ac:dyDescent="0.25">
      <c r="B8" s="11"/>
      <c r="C8" s="11"/>
      <c r="D8" s="12"/>
      <c r="E8" s="11"/>
      <c r="F8" s="11"/>
    </row>
    <row r="9" spans="2:7" x14ac:dyDescent="0.25">
      <c r="B9" s="7" t="s">
        <v>3</v>
      </c>
      <c r="C9" s="11"/>
      <c r="D9" s="7" t="s">
        <v>16</v>
      </c>
      <c r="E9" s="12">
        <v>0.4</v>
      </c>
      <c r="F9" s="7" t="s">
        <v>1</v>
      </c>
    </row>
    <row r="10" spans="2:7" x14ac:dyDescent="0.25">
      <c r="B10" s="7" t="s">
        <v>4</v>
      </c>
      <c r="C10" s="11"/>
      <c r="D10" s="7" t="s">
        <v>5</v>
      </c>
      <c r="E10" s="17">
        <v>4.6900000000000004</v>
      </c>
      <c r="F10" s="7"/>
    </row>
    <row r="11" spans="2:7" x14ac:dyDescent="0.25">
      <c r="B11" s="11"/>
      <c r="C11" s="11"/>
      <c r="D11" s="12"/>
      <c r="E11" s="11"/>
      <c r="F11" s="11"/>
    </row>
    <row r="12" spans="2:7" x14ac:dyDescent="0.25">
      <c r="B12" s="10" t="s">
        <v>20</v>
      </c>
      <c r="C12" s="9"/>
      <c r="D12" s="8"/>
      <c r="E12" s="9"/>
      <c r="F12" s="9"/>
    </row>
    <row r="13" spans="2:7" x14ac:dyDescent="0.25">
      <c r="B13" s="7"/>
      <c r="C13" s="11"/>
      <c r="D13" s="7"/>
      <c r="E13" s="6"/>
      <c r="F13" s="7"/>
    </row>
    <row r="14" spans="2:7" x14ac:dyDescent="0.25">
      <c r="B14" s="7" t="s">
        <v>10</v>
      </c>
      <c r="C14" s="11" t="s">
        <v>11</v>
      </c>
      <c r="D14" s="13" t="s">
        <v>15</v>
      </c>
      <c r="E14" s="12">
        <v>5.17</v>
      </c>
      <c r="F14" s="7" t="s">
        <v>6</v>
      </c>
      <c r="G14" s="5"/>
    </row>
    <row r="15" spans="2:7" x14ac:dyDescent="0.25">
      <c r="B15" s="7" t="s">
        <v>17</v>
      </c>
      <c r="C15" s="11" t="s">
        <v>11</v>
      </c>
      <c r="D15" s="7" t="s">
        <v>2</v>
      </c>
      <c r="E15" s="16">
        <v>1500</v>
      </c>
      <c r="F15" s="7" t="s">
        <v>0</v>
      </c>
      <c r="G15" s="5"/>
    </row>
    <row r="16" spans="2:7" x14ac:dyDescent="0.25">
      <c r="B16" s="7"/>
      <c r="C16" s="11"/>
      <c r="D16" s="7"/>
      <c r="E16" s="6"/>
      <c r="F16" s="7"/>
      <c r="G16" s="4"/>
    </row>
    <row r="17" spans="2:6" x14ac:dyDescent="0.25">
      <c r="B17" s="10" t="s">
        <v>7</v>
      </c>
      <c r="C17" s="9"/>
      <c r="D17" s="8"/>
      <c r="E17" s="9"/>
      <c r="F17" s="9"/>
    </row>
    <row r="18" spans="2:6" x14ac:dyDescent="0.25">
      <c r="B18" s="7"/>
      <c r="C18" s="11"/>
      <c r="D18" s="7"/>
      <c r="E18" s="6"/>
      <c r="F18" s="7"/>
    </row>
    <row r="19" spans="2:6" x14ac:dyDescent="0.25">
      <c r="B19" s="7" t="s">
        <v>10</v>
      </c>
      <c r="C19" s="11" t="s">
        <v>13</v>
      </c>
      <c r="D19" s="13" t="s">
        <v>15</v>
      </c>
      <c r="E19" s="14">
        <f>PI()*E9*(E4/E10)/60</f>
        <v>6.6984917986989192</v>
      </c>
      <c r="F19" s="7" t="s">
        <v>6</v>
      </c>
    </row>
    <row r="20" spans="2:6" x14ac:dyDescent="0.25">
      <c r="B20" s="7" t="s">
        <v>17</v>
      </c>
      <c r="C20" s="11" t="s">
        <v>13</v>
      </c>
      <c r="D20" s="13" t="s">
        <v>2</v>
      </c>
      <c r="E20" s="15">
        <f>E14/PI()/E9*E10*60</f>
        <v>1157.723295489634</v>
      </c>
      <c r="F20" s="7" t="s">
        <v>0</v>
      </c>
    </row>
    <row r="21" spans="2:6" x14ac:dyDescent="0.25">
      <c r="B21" s="7" t="s">
        <v>18</v>
      </c>
      <c r="C21" s="11" t="s">
        <v>23</v>
      </c>
      <c r="D21" s="7" t="s">
        <v>8</v>
      </c>
      <c r="E21" s="18">
        <f>E14/PI()/E9*E10*60*E5/E4</f>
        <v>38.590776516321135</v>
      </c>
      <c r="F21" s="7" t="s">
        <v>9</v>
      </c>
    </row>
    <row r="22" spans="2:6" x14ac:dyDescent="0.25">
      <c r="B22" s="7" t="s">
        <v>21</v>
      </c>
      <c r="C22" s="11" t="s">
        <v>22</v>
      </c>
      <c r="D22" s="7" t="s">
        <v>8</v>
      </c>
      <c r="E22" s="18">
        <f>E15*E5/E4</f>
        <v>50</v>
      </c>
      <c r="F22" s="7" t="s">
        <v>9</v>
      </c>
    </row>
  </sheetData>
  <conditionalFormatting sqref="E14">
    <cfRule type="cellIs" dxfId="0" priority="1" operator="equal">
      <formula>$A$7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Severstal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Тошкин Михаил Андреевич</dc:creator>
  <cp:lastModifiedBy>Тошкин Михаил Андреевич</cp:lastModifiedBy>
  <dcterms:created xsi:type="dcterms:W3CDTF">2022-06-21T10:32:14Z</dcterms:created>
  <dcterms:modified xsi:type="dcterms:W3CDTF">2022-11-01T12:10:25Z</dcterms:modified>
</cp:coreProperties>
</file>