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howard-bryan/claire-honours/data/"/>
    </mc:Choice>
  </mc:AlternateContent>
  <bookViews>
    <workbookView xWindow="0" yWindow="0" windowWidth="28800" windowHeight="18000" activeTab="1"/>
  </bookViews>
  <sheets>
    <sheet name="Cycle1" sheetId="1" r:id="rId1"/>
    <sheet name="Cycle 2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G4" i="2"/>
  <c r="H4" i="2"/>
  <c r="I47" i="2"/>
  <c r="J47" i="2"/>
  <c r="G5" i="2"/>
  <c r="H5" i="2"/>
  <c r="I48" i="2"/>
  <c r="J48" i="2"/>
  <c r="G6" i="2"/>
  <c r="H6" i="2"/>
  <c r="I49" i="2"/>
  <c r="J49" i="2"/>
  <c r="G7" i="2"/>
  <c r="H7" i="2"/>
  <c r="I50" i="2"/>
  <c r="J50" i="2"/>
  <c r="G8" i="2"/>
  <c r="H8" i="2"/>
  <c r="I51" i="2"/>
  <c r="J51" i="2"/>
  <c r="G9" i="2"/>
  <c r="H9" i="2"/>
  <c r="I52" i="2"/>
  <c r="J52" i="2"/>
  <c r="G10" i="2"/>
  <c r="H10" i="2"/>
  <c r="I53" i="2"/>
  <c r="J53" i="2"/>
  <c r="G11" i="2"/>
  <c r="H11" i="2"/>
  <c r="I54" i="2"/>
  <c r="J54" i="2"/>
  <c r="G12" i="2"/>
  <c r="H12" i="2"/>
  <c r="I55" i="2"/>
  <c r="J55" i="2"/>
  <c r="G13" i="2"/>
  <c r="H13" i="2"/>
  <c r="I56" i="2"/>
  <c r="J56" i="2"/>
  <c r="G14" i="2"/>
  <c r="H14" i="2"/>
  <c r="I57" i="2"/>
  <c r="J57" i="2"/>
  <c r="G15" i="2"/>
  <c r="H15" i="2"/>
  <c r="I58" i="2"/>
  <c r="J58" i="2"/>
  <c r="G16" i="2"/>
  <c r="H16" i="2"/>
  <c r="I59" i="2"/>
  <c r="J59" i="2"/>
  <c r="G17" i="2"/>
  <c r="H17" i="2"/>
  <c r="I60" i="2"/>
  <c r="J60" i="2"/>
  <c r="G18" i="2"/>
  <c r="H18" i="2"/>
  <c r="I61" i="2"/>
  <c r="J61" i="2"/>
  <c r="G19" i="2"/>
  <c r="H19" i="2"/>
  <c r="I62" i="2"/>
  <c r="J62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26" i="2"/>
  <c r="N6" i="1"/>
  <c r="N7" i="1"/>
  <c r="N8" i="1"/>
  <c r="N9" i="1"/>
  <c r="N10" i="1"/>
  <c r="N11" i="1"/>
  <c r="N12" i="1"/>
  <c r="N13" i="1"/>
  <c r="N14" i="1"/>
  <c r="N15" i="1"/>
  <c r="N16" i="1"/>
  <c r="N17" i="1"/>
  <c r="N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G5" i="1"/>
  <c r="G17" i="1"/>
  <c r="G16" i="1"/>
  <c r="G15" i="1"/>
  <c r="G14" i="1"/>
  <c r="G13" i="1"/>
  <c r="G12" i="1"/>
  <c r="G11" i="1"/>
  <c r="G10" i="1"/>
  <c r="G9" i="1"/>
  <c r="G8" i="1"/>
  <c r="G7" i="1"/>
  <c r="G6" i="1"/>
</calcChain>
</file>

<file path=xl/sharedStrings.xml><?xml version="1.0" encoding="utf-8"?>
<sst xmlns="http://schemas.openxmlformats.org/spreadsheetml/2006/main" count="160" uniqueCount="76">
  <si>
    <t>Starting Total</t>
  </si>
  <si>
    <t>transfer</t>
  </si>
  <si>
    <t>Bees dead or lost at transfer</t>
  </si>
  <si>
    <t>At sampling</t>
  </si>
  <si>
    <t>total bees in treatment</t>
  </si>
  <si>
    <t>H2</t>
  </si>
  <si>
    <t>Bees escaped this cage at sampling</t>
  </si>
  <si>
    <t>H5</t>
  </si>
  <si>
    <t>Recorded as alive in count at sampling</t>
  </si>
  <si>
    <t>Extra notes from book</t>
  </si>
  <si>
    <t>Can only use surv data up until 6 days cant include sampling day as a few lost during</t>
  </si>
  <si>
    <t xml:space="preserve">Cycle 1 </t>
  </si>
  <si>
    <t>Day 1</t>
  </si>
  <si>
    <t>Day 2</t>
  </si>
  <si>
    <t>Day 3</t>
  </si>
  <si>
    <t>Day 4</t>
  </si>
  <si>
    <t>Day 5</t>
  </si>
  <si>
    <t>Day 6</t>
  </si>
  <si>
    <t xml:space="preserve">total by cup record </t>
  </si>
  <si>
    <t>mon</t>
  </si>
  <si>
    <t>tues</t>
  </si>
  <si>
    <t>wed</t>
  </si>
  <si>
    <t>thurs</t>
  </si>
  <si>
    <t>fri</t>
  </si>
  <si>
    <t>sat</t>
  </si>
  <si>
    <t>total dead at 6 days</t>
  </si>
  <si>
    <t xml:space="preserve">Alive at sampling </t>
  </si>
  <si>
    <t>Dead at sampling</t>
  </si>
  <si>
    <t>total alive at sampling</t>
  </si>
  <si>
    <t>H5 becomes H2 in Cycle2 to replace the bad health cage</t>
  </si>
  <si>
    <t>Cycle 1 Mortality Data</t>
  </si>
  <si>
    <t>Cycle 2 Mortality Data</t>
  </si>
  <si>
    <t>12 hrs</t>
  </si>
  <si>
    <t>15 hrs</t>
  </si>
  <si>
    <t>18 hrs</t>
  </si>
  <si>
    <t>21 hrs</t>
  </si>
  <si>
    <t>24 hrs</t>
  </si>
  <si>
    <t>30 hrs</t>
  </si>
  <si>
    <t>Sampling</t>
  </si>
  <si>
    <t>High Stress treatment - Higher dose added at 16hr mark</t>
  </si>
  <si>
    <t>sun</t>
  </si>
  <si>
    <t>Dead during 6 days</t>
  </si>
  <si>
    <t>Sampled</t>
  </si>
  <si>
    <t>Removed before high stress</t>
  </si>
  <si>
    <t>Before High stress mortality</t>
  </si>
  <si>
    <t>Dead in 6 days</t>
  </si>
  <si>
    <t>Removed before Treatment</t>
  </si>
  <si>
    <t>Lost bees before treatment</t>
  </si>
  <si>
    <t>Total alive at end</t>
  </si>
  <si>
    <t>Total dead in 6 days</t>
  </si>
  <si>
    <t>total bees in high stresstreatment</t>
  </si>
  <si>
    <t>Percentage Alive</t>
  </si>
  <si>
    <t>Removed at 1pm</t>
  </si>
  <si>
    <t>Removed at 4pm</t>
  </si>
  <si>
    <t>Removed at 7pm</t>
  </si>
  <si>
    <t>Recorded at 10pm dead Not removed so in Dead at 30hrs</t>
  </si>
  <si>
    <t>Recorded at 10am Dead Not removed so in Dead at 1pm</t>
  </si>
  <si>
    <t>Sampling Dead total from 30hrs-36hrs</t>
  </si>
  <si>
    <t>Dead at 30hrs Not removed</t>
  </si>
  <si>
    <t>Book Records from Treatment at each time point (Bees removed from cups at 1pm, 4pm and 7pm), kept in from 30-36hrs)</t>
  </si>
  <si>
    <t>Control_1</t>
  </si>
  <si>
    <t>Control_2</t>
  </si>
  <si>
    <t>Control_3</t>
  </si>
  <si>
    <t>Control_4</t>
  </si>
  <si>
    <t>Copper_low_1</t>
  </si>
  <si>
    <t>Copper_low_2</t>
  </si>
  <si>
    <t>Copper_low_3</t>
  </si>
  <si>
    <t>Copper_low_4</t>
  </si>
  <si>
    <t>Copper_high_1</t>
  </si>
  <si>
    <t>Copper_high_2</t>
  </si>
  <si>
    <t>Copper_high_3</t>
  </si>
  <si>
    <t>Copper_high_4</t>
  </si>
  <si>
    <t>No microbiome_1</t>
  </si>
  <si>
    <t>No microbiome_2</t>
  </si>
  <si>
    <t>No microbiome_3</t>
  </si>
  <si>
    <t>No microbiome_4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</si>
</sst>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applyFont="1" applyBorder="1"/>
    <xf numFmtId="0" fontId="0" fillId="0" borderId="5" xfId="0" applyFill="1" applyBorder="1"/>
    <xf numFmtId="9" fontId="0" fillId="0" borderId="5" xfId="1" applyFont="1" applyBorder="1"/>
    <xf numFmtId="9" fontId="0" fillId="0" borderId="8" xfId="1" applyFont="1" applyBorder="1"/>
    <xf numFmtId="0" fontId="0" fillId="0" borderId="0" xfId="0" applyBorder="1" applyAlignment="1">
      <alignment wrapText="1"/>
    </xf>
    <xf numFmtId="0" fontId="0" fillId="0" borderId="5" xfId="0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zoomScale="90" zoomScaleNormal="90" workbookViewId="0">
      <selection activeCell="B17" sqref="B17"/>
    </sheetView>
  </sheetViews>
  <sheetFormatPr baseColWidth="10" defaultRowHeight="16"/>
  <cols>
    <col min="2" max="3" width="14.33203125" customWidth="1"/>
    <col min="4" max="4" width="8.6640625" customWidth="1"/>
    <col min="5" max="5" width="25.33203125" customWidth="1"/>
    <col min="6" max="6" width="11" bestFit="1" customWidth="1"/>
    <col min="11" max="11" width="32.1640625" customWidth="1"/>
    <col min="12" max="12" width="17.5" customWidth="1"/>
    <col min="13" max="13" width="18" customWidth="1"/>
  </cols>
  <sheetData>
    <row r="1" spans="1:14">
      <c r="A1" t="s">
        <v>30</v>
      </c>
    </row>
    <row r="3" spans="1:14">
      <c r="J3" t="s">
        <v>9</v>
      </c>
    </row>
    <row r="4" spans="1:14">
      <c r="B4" s="3" t="s">
        <v>0</v>
      </c>
      <c r="C4" s="3" t="s">
        <v>41</v>
      </c>
      <c r="D4" s="3" t="s">
        <v>1</v>
      </c>
      <c r="E4" s="3" t="s">
        <v>2</v>
      </c>
      <c r="F4" s="3" t="s">
        <v>3</v>
      </c>
      <c r="G4" s="3" t="s">
        <v>4</v>
      </c>
      <c r="J4" t="s">
        <v>8</v>
      </c>
      <c r="L4" t="s">
        <v>26</v>
      </c>
      <c r="M4" t="s">
        <v>27</v>
      </c>
      <c r="N4" t="s">
        <v>28</v>
      </c>
    </row>
    <row r="5" spans="1:14">
      <c r="A5" s="7" t="s">
        <v>60</v>
      </c>
      <c r="B5">
        <v>33</v>
      </c>
      <c r="C5">
        <v>14</v>
      </c>
      <c r="D5">
        <v>3</v>
      </c>
      <c r="E5">
        <v>0</v>
      </c>
      <c r="F5">
        <v>16</v>
      </c>
      <c r="G5">
        <f>C5+D5+E5+F5</f>
        <v>33</v>
      </c>
      <c r="J5">
        <v>16</v>
      </c>
      <c r="L5">
        <v>15</v>
      </c>
      <c r="M5">
        <v>1</v>
      </c>
      <c r="N5">
        <f>L5+M5</f>
        <v>16</v>
      </c>
    </row>
    <row r="6" spans="1:14">
      <c r="A6" s="7" t="s">
        <v>61</v>
      </c>
      <c r="B6">
        <v>30</v>
      </c>
      <c r="C6">
        <v>15</v>
      </c>
      <c r="D6">
        <v>3</v>
      </c>
      <c r="E6">
        <v>2</v>
      </c>
      <c r="F6">
        <v>10</v>
      </c>
      <c r="G6">
        <f t="shared" ref="G6:G17" si="0">C6+D6+E6+F6</f>
        <v>30</v>
      </c>
      <c r="J6">
        <v>15</v>
      </c>
      <c r="L6">
        <v>9</v>
      </c>
      <c r="M6">
        <v>1</v>
      </c>
      <c r="N6">
        <f t="shared" ref="N6:N17" si="1">L6+M6</f>
        <v>10</v>
      </c>
    </row>
    <row r="7" spans="1:14">
      <c r="A7" s="7" t="s">
        <v>62</v>
      </c>
      <c r="B7">
        <v>30</v>
      </c>
      <c r="C7">
        <v>22</v>
      </c>
      <c r="D7">
        <v>3</v>
      </c>
      <c r="E7">
        <v>0</v>
      </c>
      <c r="F7">
        <v>5</v>
      </c>
      <c r="G7">
        <f t="shared" si="0"/>
        <v>30</v>
      </c>
      <c r="J7">
        <v>8</v>
      </c>
      <c r="L7">
        <v>4</v>
      </c>
      <c r="M7">
        <v>1</v>
      </c>
      <c r="N7">
        <f t="shared" si="1"/>
        <v>5</v>
      </c>
    </row>
    <row r="8" spans="1:14">
      <c r="A8" s="7" t="s">
        <v>63</v>
      </c>
      <c r="B8">
        <v>30</v>
      </c>
      <c r="C8">
        <v>10</v>
      </c>
      <c r="D8">
        <v>3</v>
      </c>
      <c r="E8">
        <v>2</v>
      </c>
      <c r="F8">
        <v>15</v>
      </c>
      <c r="G8">
        <f t="shared" si="0"/>
        <v>30</v>
      </c>
      <c r="J8">
        <v>20</v>
      </c>
      <c r="L8">
        <v>14</v>
      </c>
      <c r="M8">
        <v>1</v>
      </c>
      <c r="N8">
        <f t="shared" si="1"/>
        <v>15</v>
      </c>
    </row>
    <row r="9" spans="1:14">
      <c r="A9" s="7" t="s">
        <v>64</v>
      </c>
      <c r="B9">
        <v>30</v>
      </c>
      <c r="C9">
        <v>17</v>
      </c>
      <c r="D9">
        <v>3</v>
      </c>
      <c r="E9">
        <v>2</v>
      </c>
      <c r="F9">
        <v>8</v>
      </c>
      <c r="G9">
        <f t="shared" si="0"/>
        <v>30</v>
      </c>
      <c r="J9">
        <v>13</v>
      </c>
      <c r="L9">
        <v>7</v>
      </c>
      <c r="M9">
        <v>1</v>
      </c>
      <c r="N9">
        <f t="shared" si="1"/>
        <v>8</v>
      </c>
    </row>
    <row r="10" spans="1:14">
      <c r="A10" s="7" t="s">
        <v>65</v>
      </c>
      <c r="B10">
        <v>30</v>
      </c>
      <c r="C10">
        <v>18</v>
      </c>
      <c r="D10">
        <v>3</v>
      </c>
      <c r="E10">
        <v>3</v>
      </c>
      <c r="F10">
        <v>6</v>
      </c>
      <c r="G10">
        <f t="shared" si="0"/>
        <v>30</v>
      </c>
      <c r="J10">
        <v>15</v>
      </c>
      <c r="L10">
        <v>5</v>
      </c>
      <c r="M10">
        <v>1</v>
      </c>
      <c r="N10">
        <f t="shared" si="1"/>
        <v>6</v>
      </c>
    </row>
    <row r="11" spans="1:14">
      <c r="A11" s="7" t="s">
        <v>66</v>
      </c>
      <c r="B11">
        <v>30</v>
      </c>
      <c r="C11">
        <v>15</v>
      </c>
      <c r="D11">
        <v>3</v>
      </c>
      <c r="E11">
        <v>0</v>
      </c>
      <c r="F11">
        <v>12</v>
      </c>
      <c r="G11">
        <f t="shared" si="0"/>
        <v>30</v>
      </c>
      <c r="J11">
        <v>14</v>
      </c>
      <c r="L11">
        <v>11</v>
      </c>
      <c r="M11">
        <v>1</v>
      </c>
      <c r="N11">
        <f t="shared" si="1"/>
        <v>12</v>
      </c>
    </row>
    <row r="12" spans="1:14">
      <c r="A12" s="7" t="s">
        <v>67</v>
      </c>
      <c r="B12">
        <v>30</v>
      </c>
      <c r="C12">
        <v>18</v>
      </c>
      <c r="D12">
        <v>3</v>
      </c>
      <c r="E12">
        <v>2</v>
      </c>
      <c r="F12">
        <v>7</v>
      </c>
      <c r="G12">
        <f t="shared" si="0"/>
        <v>30</v>
      </c>
      <c r="J12">
        <v>12</v>
      </c>
      <c r="L12">
        <v>7</v>
      </c>
      <c r="M12">
        <v>0</v>
      </c>
      <c r="N12">
        <f t="shared" si="1"/>
        <v>7</v>
      </c>
    </row>
    <row r="13" spans="1:14">
      <c r="A13" s="7" t="s">
        <v>68</v>
      </c>
      <c r="B13">
        <v>30</v>
      </c>
      <c r="C13">
        <v>11</v>
      </c>
      <c r="D13">
        <v>3</v>
      </c>
      <c r="E13">
        <v>0</v>
      </c>
      <c r="F13">
        <v>16</v>
      </c>
      <c r="G13">
        <f t="shared" si="0"/>
        <v>30</v>
      </c>
      <c r="J13">
        <v>19</v>
      </c>
      <c r="L13">
        <v>12</v>
      </c>
      <c r="M13">
        <v>4</v>
      </c>
      <c r="N13">
        <f t="shared" si="1"/>
        <v>16</v>
      </c>
    </row>
    <row r="14" spans="1:14">
      <c r="A14" s="7" t="s">
        <v>5</v>
      </c>
      <c r="B14">
        <v>30</v>
      </c>
      <c r="C14">
        <v>19</v>
      </c>
      <c r="D14">
        <v>3</v>
      </c>
      <c r="E14">
        <v>0</v>
      </c>
      <c r="F14">
        <v>8</v>
      </c>
      <c r="G14">
        <f t="shared" si="0"/>
        <v>30</v>
      </c>
      <c r="J14">
        <v>11</v>
      </c>
      <c r="L14">
        <v>4</v>
      </c>
      <c r="M14">
        <v>4</v>
      </c>
      <c r="N14">
        <f t="shared" si="1"/>
        <v>8</v>
      </c>
    </row>
    <row r="15" spans="1:14">
      <c r="A15" s="7" t="s">
        <v>70</v>
      </c>
      <c r="B15">
        <v>30</v>
      </c>
      <c r="C15">
        <v>9</v>
      </c>
      <c r="D15">
        <v>3</v>
      </c>
      <c r="E15">
        <v>10</v>
      </c>
      <c r="F15">
        <v>8</v>
      </c>
      <c r="G15">
        <f t="shared" si="0"/>
        <v>30</v>
      </c>
      <c r="J15">
        <v>21</v>
      </c>
      <c r="K15" s="2" t="s">
        <v>6</v>
      </c>
      <c r="L15">
        <v>7</v>
      </c>
      <c r="M15">
        <v>1</v>
      </c>
      <c r="N15">
        <f t="shared" si="1"/>
        <v>8</v>
      </c>
    </row>
    <row r="16" spans="1:14">
      <c r="A16" s="7" t="s">
        <v>71</v>
      </c>
      <c r="B16">
        <v>30</v>
      </c>
      <c r="C16">
        <v>13</v>
      </c>
      <c r="D16">
        <v>3</v>
      </c>
      <c r="E16">
        <v>2</v>
      </c>
      <c r="F16">
        <v>12</v>
      </c>
      <c r="G16">
        <f t="shared" si="0"/>
        <v>30</v>
      </c>
      <c r="J16">
        <v>17</v>
      </c>
      <c r="L16">
        <v>12</v>
      </c>
      <c r="M16">
        <v>0</v>
      </c>
      <c r="N16">
        <f t="shared" si="1"/>
        <v>12</v>
      </c>
    </row>
    <row r="17" spans="1:14">
      <c r="A17" t="s">
        <v>7</v>
      </c>
      <c r="B17">
        <v>30</v>
      </c>
      <c r="C17">
        <v>12</v>
      </c>
      <c r="D17">
        <v>3</v>
      </c>
      <c r="E17">
        <v>1</v>
      </c>
      <c r="F17">
        <v>14</v>
      </c>
      <c r="G17">
        <f t="shared" si="0"/>
        <v>30</v>
      </c>
      <c r="J17">
        <v>18</v>
      </c>
      <c r="L17">
        <v>14</v>
      </c>
      <c r="M17">
        <v>0</v>
      </c>
      <c r="N17">
        <f t="shared" si="1"/>
        <v>14</v>
      </c>
    </row>
    <row r="18" spans="1:14">
      <c r="K18" s="2" t="s">
        <v>10</v>
      </c>
    </row>
    <row r="20" spans="1:14">
      <c r="A20" t="s">
        <v>11</v>
      </c>
      <c r="B20" t="s">
        <v>12</v>
      </c>
      <c r="C20" t="s">
        <v>13</v>
      </c>
      <c r="D20" t="s">
        <v>14</v>
      </c>
      <c r="E20" t="s">
        <v>15</v>
      </c>
      <c r="F20" t="s">
        <v>16</v>
      </c>
      <c r="G20" t="s">
        <v>17</v>
      </c>
      <c r="H20" t="s">
        <v>18</v>
      </c>
    </row>
    <row r="21" spans="1:14">
      <c r="B21" t="s">
        <v>19</v>
      </c>
      <c r="C21" t="s">
        <v>20</v>
      </c>
      <c r="D21" t="s">
        <v>21</v>
      </c>
      <c r="E21" t="s">
        <v>22</v>
      </c>
      <c r="F21" t="s">
        <v>23</v>
      </c>
      <c r="G21" t="s">
        <v>24</v>
      </c>
      <c r="H21" t="s">
        <v>25</v>
      </c>
    </row>
    <row r="22" spans="1:14">
      <c r="A22" s="7" t="s">
        <v>60</v>
      </c>
      <c r="B22">
        <v>1</v>
      </c>
      <c r="C22">
        <v>2</v>
      </c>
      <c r="D22">
        <v>0</v>
      </c>
      <c r="E22">
        <v>5</v>
      </c>
      <c r="F22">
        <v>2</v>
      </c>
      <c r="G22">
        <v>4</v>
      </c>
      <c r="H22">
        <f t="shared" ref="H22:H34" si="2">G22+B22+C22+D22+E22+F22</f>
        <v>14</v>
      </c>
    </row>
    <row r="23" spans="1:14">
      <c r="A23" s="7" t="s">
        <v>61</v>
      </c>
      <c r="B23">
        <v>1</v>
      </c>
      <c r="C23">
        <v>5</v>
      </c>
      <c r="D23">
        <v>0</v>
      </c>
      <c r="E23">
        <v>7</v>
      </c>
      <c r="F23">
        <v>1</v>
      </c>
      <c r="G23">
        <v>1</v>
      </c>
      <c r="H23">
        <f t="shared" si="2"/>
        <v>15</v>
      </c>
    </row>
    <row r="24" spans="1:14">
      <c r="A24" s="7" t="s">
        <v>62</v>
      </c>
      <c r="B24">
        <v>0</v>
      </c>
      <c r="C24">
        <v>1</v>
      </c>
      <c r="D24">
        <v>5</v>
      </c>
      <c r="E24">
        <v>3</v>
      </c>
      <c r="F24">
        <v>7</v>
      </c>
      <c r="G24">
        <v>6</v>
      </c>
      <c r="H24">
        <f t="shared" si="2"/>
        <v>22</v>
      </c>
    </row>
    <row r="25" spans="1:14">
      <c r="A25" s="7" t="s">
        <v>63</v>
      </c>
      <c r="B25">
        <v>1</v>
      </c>
      <c r="C25">
        <v>1</v>
      </c>
      <c r="D25">
        <v>0</v>
      </c>
      <c r="E25">
        <v>3</v>
      </c>
      <c r="F25">
        <v>3</v>
      </c>
      <c r="G25">
        <v>2</v>
      </c>
      <c r="H25">
        <f t="shared" si="2"/>
        <v>10</v>
      </c>
    </row>
    <row r="26" spans="1:14">
      <c r="A26" s="7" t="s">
        <v>64</v>
      </c>
      <c r="B26">
        <v>1</v>
      </c>
      <c r="C26">
        <v>0</v>
      </c>
      <c r="D26">
        <v>6</v>
      </c>
      <c r="E26">
        <v>5</v>
      </c>
      <c r="F26">
        <v>5</v>
      </c>
      <c r="G26">
        <v>0</v>
      </c>
      <c r="H26">
        <f t="shared" si="2"/>
        <v>17</v>
      </c>
    </row>
    <row r="27" spans="1:14">
      <c r="A27" s="7" t="s">
        <v>65</v>
      </c>
      <c r="B27">
        <v>0</v>
      </c>
      <c r="C27">
        <v>5</v>
      </c>
      <c r="D27">
        <v>8</v>
      </c>
      <c r="E27">
        <v>3</v>
      </c>
      <c r="F27">
        <v>1</v>
      </c>
      <c r="G27">
        <v>1</v>
      </c>
      <c r="H27">
        <f t="shared" si="2"/>
        <v>18</v>
      </c>
    </row>
    <row r="28" spans="1:14">
      <c r="A28" s="7" t="s">
        <v>66</v>
      </c>
      <c r="B28">
        <v>0</v>
      </c>
      <c r="C28">
        <v>3</v>
      </c>
      <c r="D28">
        <v>5</v>
      </c>
      <c r="E28">
        <v>1</v>
      </c>
      <c r="F28">
        <v>5</v>
      </c>
      <c r="G28">
        <v>1</v>
      </c>
      <c r="H28">
        <f t="shared" si="2"/>
        <v>15</v>
      </c>
    </row>
    <row r="29" spans="1:14">
      <c r="A29" s="7" t="s">
        <v>67</v>
      </c>
      <c r="B29">
        <v>2</v>
      </c>
      <c r="C29">
        <v>2</v>
      </c>
      <c r="D29">
        <v>4</v>
      </c>
      <c r="E29">
        <v>3</v>
      </c>
      <c r="F29" s="1">
        <v>4</v>
      </c>
      <c r="G29">
        <v>3</v>
      </c>
      <c r="H29">
        <f t="shared" si="2"/>
        <v>18</v>
      </c>
    </row>
    <row r="30" spans="1:14">
      <c r="A30" s="7" t="s">
        <v>68</v>
      </c>
      <c r="B30">
        <v>0</v>
      </c>
      <c r="C30">
        <v>2</v>
      </c>
      <c r="D30">
        <v>0</v>
      </c>
      <c r="E30">
        <v>4</v>
      </c>
      <c r="F30">
        <v>1</v>
      </c>
      <c r="G30">
        <v>4</v>
      </c>
      <c r="H30">
        <f t="shared" si="2"/>
        <v>11</v>
      </c>
    </row>
    <row r="31" spans="1:14">
      <c r="A31" s="7" t="s">
        <v>5</v>
      </c>
      <c r="B31" s="2">
        <v>0</v>
      </c>
      <c r="C31" s="2">
        <v>0</v>
      </c>
      <c r="D31" s="2">
        <v>10</v>
      </c>
      <c r="E31" s="2">
        <v>6</v>
      </c>
      <c r="F31" s="2">
        <v>1</v>
      </c>
      <c r="G31" s="2">
        <v>2</v>
      </c>
      <c r="H31" s="2">
        <f t="shared" si="2"/>
        <v>19</v>
      </c>
    </row>
    <row r="32" spans="1:14">
      <c r="A32" s="7" t="s">
        <v>70</v>
      </c>
      <c r="B32">
        <v>0</v>
      </c>
      <c r="C32">
        <v>3</v>
      </c>
      <c r="D32">
        <v>0</v>
      </c>
      <c r="E32">
        <v>3</v>
      </c>
      <c r="F32">
        <v>0</v>
      </c>
      <c r="G32">
        <v>3</v>
      </c>
      <c r="H32">
        <f t="shared" si="2"/>
        <v>9</v>
      </c>
    </row>
    <row r="33" spans="1:8">
      <c r="A33" s="7" t="s">
        <v>71</v>
      </c>
      <c r="B33">
        <v>0</v>
      </c>
      <c r="C33">
        <v>1</v>
      </c>
      <c r="D33">
        <v>1</v>
      </c>
      <c r="E33">
        <v>6</v>
      </c>
      <c r="F33">
        <v>2</v>
      </c>
      <c r="G33">
        <v>3</v>
      </c>
      <c r="H33">
        <f t="shared" si="2"/>
        <v>13</v>
      </c>
    </row>
    <row r="34" spans="1:8">
      <c r="A34" t="s">
        <v>7</v>
      </c>
      <c r="B34">
        <v>0</v>
      </c>
      <c r="C34">
        <v>2</v>
      </c>
      <c r="D34">
        <v>4</v>
      </c>
      <c r="E34">
        <v>5</v>
      </c>
      <c r="F34">
        <v>1</v>
      </c>
      <c r="G34">
        <v>0</v>
      </c>
      <c r="H34">
        <f t="shared" si="2"/>
        <v>12</v>
      </c>
    </row>
    <row r="35" spans="1:8">
      <c r="A35" t="s">
        <v>29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abSelected="1" workbookViewId="0">
      <selection activeCell="A26" sqref="A26:A41"/>
    </sheetView>
  </sheetViews>
  <sheetFormatPr baseColWidth="10" defaultRowHeight="16"/>
  <cols>
    <col min="1" max="1" width="17.83203125" customWidth="1"/>
    <col min="2" max="2" width="6" customWidth="1"/>
    <col min="3" max="3" width="6.33203125" customWidth="1"/>
    <col min="4" max="4" width="7.6640625" customWidth="1"/>
    <col min="5" max="5" width="8.83203125" customWidth="1"/>
    <col min="6" max="6" width="10.1640625" customWidth="1"/>
    <col min="7" max="7" width="10.6640625" customWidth="1"/>
    <col min="8" max="8" width="18.6640625" customWidth="1"/>
    <col min="9" max="9" width="26.1640625" customWidth="1"/>
  </cols>
  <sheetData>
    <row r="1" spans="1:11">
      <c r="A1" s="4" t="s">
        <v>31</v>
      </c>
      <c r="B1" s="5"/>
      <c r="C1" s="5"/>
      <c r="D1" s="5"/>
      <c r="E1" s="5"/>
      <c r="F1" s="5"/>
      <c r="G1" s="5"/>
      <c r="H1" s="6"/>
    </row>
    <row r="2" spans="1:11">
      <c r="A2" s="7"/>
      <c r="B2" s="8"/>
      <c r="C2" s="8"/>
      <c r="D2" s="8"/>
      <c r="E2" s="8"/>
      <c r="F2" s="8"/>
      <c r="G2" s="8"/>
      <c r="H2" s="9"/>
    </row>
    <row r="3" spans="1:11">
      <c r="A3" s="7"/>
      <c r="B3" s="14" t="s">
        <v>0</v>
      </c>
      <c r="C3" s="14" t="s">
        <v>45</v>
      </c>
      <c r="D3" s="14" t="s">
        <v>46</v>
      </c>
      <c r="E3" s="8" t="s">
        <v>47</v>
      </c>
      <c r="F3" s="8" t="s">
        <v>42</v>
      </c>
      <c r="G3" s="8" t="s">
        <v>43</v>
      </c>
      <c r="H3" s="9" t="s">
        <v>50</v>
      </c>
      <c r="I3" s="3"/>
      <c r="J3" s="3"/>
      <c r="K3" s="3"/>
    </row>
    <row r="4" spans="1:11">
      <c r="A4" s="7" t="s">
        <v>60</v>
      </c>
      <c r="B4" s="8">
        <v>28</v>
      </c>
      <c r="C4" s="8">
        <f>4</f>
        <v>4</v>
      </c>
      <c r="D4" s="8">
        <v>0</v>
      </c>
      <c r="E4" s="8">
        <v>0</v>
      </c>
      <c r="F4" s="8">
        <v>3</v>
      </c>
      <c r="G4" s="8">
        <f>C4+D4+E4+F4</f>
        <v>7</v>
      </c>
      <c r="H4" s="9">
        <f>28-G4</f>
        <v>21</v>
      </c>
    </row>
    <row r="5" spans="1:11">
      <c r="A5" s="7" t="s">
        <v>61</v>
      </c>
      <c r="B5" s="8">
        <v>28</v>
      </c>
      <c r="C5" s="8">
        <v>4</v>
      </c>
      <c r="D5" s="8">
        <v>3</v>
      </c>
      <c r="E5" s="8">
        <v>0</v>
      </c>
      <c r="F5" s="8">
        <v>3</v>
      </c>
      <c r="G5" s="8">
        <f t="shared" ref="G5:G19" si="0">C5+D5+E5+F5</f>
        <v>10</v>
      </c>
      <c r="H5" s="9">
        <f t="shared" ref="H5:H18" si="1">28-G5</f>
        <v>18</v>
      </c>
    </row>
    <row r="6" spans="1:11">
      <c r="A6" s="7" t="s">
        <v>62</v>
      </c>
      <c r="B6" s="8">
        <v>28</v>
      </c>
      <c r="C6" s="8">
        <v>7</v>
      </c>
      <c r="D6" s="8">
        <v>3</v>
      </c>
      <c r="E6" s="8">
        <v>0</v>
      </c>
      <c r="F6" s="8">
        <v>6</v>
      </c>
      <c r="G6" s="8">
        <f t="shared" si="0"/>
        <v>16</v>
      </c>
      <c r="H6" s="9">
        <f t="shared" si="1"/>
        <v>12</v>
      </c>
    </row>
    <row r="7" spans="1:11">
      <c r="A7" s="7" t="s">
        <v>63</v>
      </c>
      <c r="B7" s="8">
        <v>28</v>
      </c>
      <c r="C7" s="8">
        <v>6</v>
      </c>
      <c r="D7" s="8">
        <v>3</v>
      </c>
      <c r="E7" s="8">
        <v>0</v>
      </c>
      <c r="F7" s="8">
        <v>3</v>
      </c>
      <c r="G7" s="8">
        <f t="shared" si="0"/>
        <v>12</v>
      </c>
      <c r="H7" s="9">
        <f t="shared" si="1"/>
        <v>16</v>
      </c>
    </row>
    <row r="8" spans="1:11">
      <c r="A8" s="7" t="s">
        <v>64</v>
      </c>
      <c r="B8" s="8">
        <v>28</v>
      </c>
      <c r="C8" s="8">
        <v>2</v>
      </c>
      <c r="D8" s="8">
        <v>2</v>
      </c>
      <c r="E8" s="8">
        <v>2</v>
      </c>
      <c r="F8" s="8">
        <v>3</v>
      </c>
      <c r="G8" s="8">
        <f t="shared" si="0"/>
        <v>9</v>
      </c>
      <c r="H8" s="9">
        <f t="shared" si="1"/>
        <v>19</v>
      </c>
    </row>
    <row r="9" spans="1:11">
      <c r="A9" s="7" t="s">
        <v>65</v>
      </c>
      <c r="B9" s="8">
        <v>28</v>
      </c>
      <c r="C9" s="8">
        <v>4</v>
      </c>
      <c r="D9" s="8">
        <v>2</v>
      </c>
      <c r="E9" s="8">
        <v>0</v>
      </c>
      <c r="F9" s="8">
        <v>3</v>
      </c>
      <c r="G9" s="8">
        <f t="shared" si="0"/>
        <v>9</v>
      </c>
      <c r="H9" s="9">
        <f t="shared" si="1"/>
        <v>19</v>
      </c>
    </row>
    <row r="10" spans="1:11">
      <c r="A10" s="7" t="s">
        <v>66</v>
      </c>
      <c r="B10" s="8">
        <v>28</v>
      </c>
      <c r="C10" s="8">
        <v>0</v>
      </c>
      <c r="D10" s="8">
        <v>0</v>
      </c>
      <c r="E10" s="8">
        <v>0</v>
      </c>
      <c r="F10" s="8">
        <v>3</v>
      </c>
      <c r="G10" s="8">
        <f t="shared" si="0"/>
        <v>3</v>
      </c>
      <c r="H10" s="9">
        <f t="shared" si="1"/>
        <v>25</v>
      </c>
    </row>
    <row r="11" spans="1:11">
      <c r="A11" s="7" t="s">
        <v>67</v>
      </c>
      <c r="B11" s="8">
        <v>28</v>
      </c>
      <c r="C11" s="8">
        <v>1</v>
      </c>
      <c r="D11" s="8">
        <v>0</v>
      </c>
      <c r="E11" s="8">
        <v>0</v>
      </c>
      <c r="F11" s="8">
        <v>3</v>
      </c>
      <c r="G11" s="8">
        <f t="shared" si="0"/>
        <v>4</v>
      </c>
      <c r="H11" s="9">
        <f t="shared" si="1"/>
        <v>24</v>
      </c>
    </row>
    <row r="12" spans="1:11">
      <c r="A12" s="7" t="s">
        <v>68</v>
      </c>
      <c r="B12" s="8">
        <v>28</v>
      </c>
      <c r="C12" s="8">
        <v>6</v>
      </c>
      <c r="D12" s="8">
        <v>3</v>
      </c>
      <c r="E12" s="8">
        <v>0</v>
      </c>
      <c r="F12" s="8">
        <v>3</v>
      </c>
      <c r="G12" s="8">
        <f t="shared" si="0"/>
        <v>12</v>
      </c>
      <c r="H12" s="9">
        <f t="shared" si="1"/>
        <v>16</v>
      </c>
    </row>
    <row r="13" spans="1:11">
      <c r="A13" s="7" t="s">
        <v>69</v>
      </c>
      <c r="B13" s="8">
        <v>28</v>
      </c>
      <c r="C13" s="8">
        <v>2</v>
      </c>
      <c r="D13" s="8">
        <v>0</v>
      </c>
      <c r="E13" s="8">
        <v>0</v>
      </c>
      <c r="F13" s="8">
        <v>3</v>
      </c>
      <c r="G13" s="8">
        <f t="shared" si="0"/>
        <v>5</v>
      </c>
      <c r="H13" s="9">
        <f t="shared" si="1"/>
        <v>23</v>
      </c>
    </row>
    <row r="14" spans="1:11">
      <c r="A14" s="7" t="s">
        <v>70</v>
      </c>
      <c r="B14" s="8">
        <v>28</v>
      </c>
      <c r="C14" s="8">
        <v>4</v>
      </c>
      <c r="D14" s="8">
        <v>0</v>
      </c>
      <c r="E14" s="8">
        <v>1</v>
      </c>
      <c r="F14" s="8">
        <v>4</v>
      </c>
      <c r="G14" s="8">
        <f t="shared" si="0"/>
        <v>9</v>
      </c>
      <c r="H14" s="9">
        <f t="shared" si="1"/>
        <v>19</v>
      </c>
    </row>
    <row r="15" spans="1:11">
      <c r="A15" s="7" t="s">
        <v>71</v>
      </c>
      <c r="B15" s="8">
        <v>28</v>
      </c>
      <c r="C15" s="8">
        <v>3</v>
      </c>
      <c r="D15" s="8">
        <v>1</v>
      </c>
      <c r="E15" s="8">
        <v>1</v>
      </c>
      <c r="F15" s="8">
        <v>3</v>
      </c>
      <c r="G15" s="8">
        <f t="shared" si="0"/>
        <v>8</v>
      </c>
      <c r="H15" s="9">
        <f t="shared" si="1"/>
        <v>20</v>
      </c>
    </row>
    <row r="16" spans="1:11">
      <c r="A16" s="7" t="s">
        <v>72</v>
      </c>
      <c r="B16" s="8">
        <v>28</v>
      </c>
      <c r="C16" s="8">
        <v>2</v>
      </c>
      <c r="D16" s="8">
        <v>1</v>
      </c>
      <c r="E16" s="8">
        <v>2</v>
      </c>
      <c r="F16" s="8">
        <v>3</v>
      </c>
      <c r="G16" s="8">
        <f t="shared" si="0"/>
        <v>8</v>
      </c>
      <c r="H16" s="9">
        <f t="shared" si="1"/>
        <v>20</v>
      </c>
    </row>
    <row r="17" spans="1:13">
      <c r="A17" s="7" t="s">
        <v>73</v>
      </c>
      <c r="B17" s="8">
        <v>28</v>
      </c>
      <c r="C17" s="8">
        <v>8</v>
      </c>
      <c r="D17" s="8">
        <v>1</v>
      </c>
      <c r="E17" s="8">
        <v>2</v>
      </c>
      <c r="F17" s="8">
        <v>3</v>
      </c>
      <c r="G17" s="8">
        <f t="shared" si="0"/>
        <v>14</v>
      </c>
      <c r="H17" s="9">
        <f t="shared" si="1"/>
        <v>14</v>
      </c>
    </row>
    <row r="18" spans="1:13">
      <c r="A18" s="7" t="s">
        <v>74</v>
      </c>
      <c r="B18" s="8">
        <v>28</v>
      </c>
      <c r="C18" s="8">
        <v>1</v>
      </c>
      <c r="D18" s="8">
        <v>2</v>
      </c>
      <c r="E18" s="8">
        <v>0</v>
      </c>
      <c r="F18" s="8">
        <v>3</v>
      </c>
      <c r="G18" s="8">
        <f t="shared" si="0"/>
        <v>6</v>
      </c>
      <c r="H18" s="9">
        <f t="shared" si="1"/>
        <v>22</v>
      </c>
    </row>
    <row r="19" spans="1:13">
      <c r="A19" s="10" t="s">
        <v>75</v>
      </c>
      <c r="B19" s="11">
        <v>28</v>
      </c>
      <c r="C19" s="11">
        <v>10</v>
      </c>
      <c r="D19" s="11">
        <v>3</v>
      </c>
      <c r="E19" s="11">
        <v>0</v>
      </c>
      <c r="F19" s="11">
        <v>3</v>
      </c>
      <c r="G19" s="11">
        <f t="shared" si="0"/>
        <v>16</v>
      </c>
      <c r="H19" s="12">
        <f>28-G19</f>
        <v>12</v>
      </c>
    </row>
    <row r="22" spans="1:13">
      <c r="I22" s="8"/>
      <c r="J22" s="8"/>
      <c r="K22" s="8"/>
      <c r="L22" s="8"/>
      <c r="M22" s="8"/>
    </row>
    <row r="23" spans="1:13">
      <c r="A23" s="4" t="s">
        <v>44</v>
      </c>
      <c r="B23" s="5"/>
      <c r="C23" s="5"/>
      <c r="D23" s="5"/>
      <c r="E23" s="5"/>
      <c r="F23" s="5"/>
      <c r="G23" s="5"/>
      <c r="H23" s="6"/>
      <c r="I23" s="8"/>
      <c r="J23" s="8"/>
      <c r="K23" s="8"/>
      <c r="L23" s="8"/>
      <c r="M23" s="8"/>
    </row>
    <row r="24" spans="1:13">
      <c r="A24" s="7"/>
      <c r="B24" s="8" t="s">
        <v>12</v>
      </c>
      <c r="C24" s="8" t="s">
        <v>13</v>
      </c>
      <c r="D24" s="8" t="s">
        <v>14</v>
      </c>
      <c r="E24" s="8" t="s">
        <v>15</v>
      </c>
      <c r="F24" s="8" t="s">
        <v>16</v>
      </c>
      <c r="G24" s="8" t="s">
        <v>17</v>
      </c>
      <c r="H24" s="9"/>
      <c r="I24" s="8"/>
      <c r="J24" s="8"/>
      <c r="K24" s="8"/>
      <c r="L24" s="8"/>
      <c r="M24" s="8"/>
    </row>
    <row r="25" spans="1:13">
      <c r="A25" s="7"/>
      <c r="B25" s="8" t="s">
        <v>40</v>
      </c>
      <c r="C25" s="8" t="s">
        <v>19</v>
      </c>
      <c r="D25" s="8" t="s">
        <v>20</v>
      </c>
      <c r="E25" s="8" t="s">
        <v>21</v>
      </c>
      <c r="F25" s="8" t="s">
        <v>22</v>
      </c>
      <c r="G25" s="8" t="s">
        <v>23</v>
      </c>
      <c r="H25" s="9" t="s">
        <v>49</v>
      </c>
      <c r="I25" s="8"/>
      <c r="J25" s="8"/>
      <c r="K25" s="8"/>
      <c r="L25" s="8"/>
      <c r="M25" s="8"/>
    </row>
    <row r="26" spans="1:13">
      <c r="A26" s="7" t="s">
        <v>60</v>
      </c>
      <c r="B26" s="8">
        <v>1</v>
      </c>
      <c r="C26" s="8">
        <v>0</v>
      </c>
      <c r="D26" s="8">
        <v>0</v>
      </c>
      <c r="E26" s="8">
        <v>1</v>
      </c>
      <c r="F26" s="8">
        <v>0</v>
      </c>
      <c r="G26" s="8">
        <v>2</v>
      </c>
      <c r="H26" s="9">
        <f>B26+C26+D26+E26+F26+G26</f>
        <v>4</v>
      </c>
    </row>
    <row r="27" spans="1:13">
      <c r="A27" s="7" t="s">
        <v>61</v>
      </c>
      <c r="B27" s="8">
        <v>0</v>
      </c>
      <c r="C27" s="8">
        <v>1</v>
      </c>
      <c r="D27" s="8">
        <v>0</v>
      </c>
      <c r="E27" s="8">
        <v>0</v>
      </c>
      <c r="F27" s="8">
        <v>0</v>
      </c>
      <c r="G27" s="8">
        <v>3</v>
      </c>
      <c r="H27" s="9">
        <f t="shared" ref="H27:H41" si="2">B27+C27+D27+E27+F27+G27</f>
        <v>4</v>
      </c>
    </row>
    <row r="28" spans="1:13">
      <c r="A28" s="7" t="s">
        <v>62</v>
      </c>
      <c r="B28" s="8">
        <v>1</v>
      </c>
      <c r="C28" s="8">
        <v>0</v>
      </c>
      <c r="D28" s="8">
        <v>1</v>
      </c>
      <c r="E28" s="8">
        <v>0</v>
      </c>
      <c r="F28" s="8">
        <v>1</v>
      </c>
      <c r="G28" s="8">
        <v>4</v>
      </c>
      <c r="H28" s="9">
        <f t="shared" si="2"/>
        <v>7</v>
      </c>
    </row>
    <row r="29" spans="1:13">
      <c r="A29" s="7" t="s">
        <v>63</v>
      </c>
      <c r="B29" s="8">
        <v>0</v>
      </c>
      <c r="C29" s="8">
        <v>0</v>
      </c>
      <c r="D29" s="8">
        <v>0</v>
      </c>
      <c r="E29" s="8">
        <v>0</v>
      </c>
      <c r="F29" s="8">
        <v>1</v>
      </c>
      <c r="G29" s="8">
        <v>5</v>
      </c>
      <c r="H29" s="9">
        <f t="shared" si="2"/>
        <v>6</v>
      </c>
    </row>
    <row r="30" spans="1:13">
      <c r="A30" s="7" t="s">
        <v>64</v>
      </c>
      <c r="B30" s="8">
        <v>0</v>
      </c>
      <c r="C30" s="8">
        <v>0</v>
      </c>
      <c r="D30" s="8">
        <v>1</v>
      </c>
      <c r="E30" s="8">
        <v>1</v>
      </c>
      <c r="F30" s="8">
        <v>0</v>
      </c>
      <c r="G30" s="8">
        <v>0</v>
      </c>
      <c r="H30" s="9">
        <f t="shared" si="2"/>
        <v>2</v>
      </c>
    </row>
    <row r="31" spans="1:13">
      <c r="A31" s="7" t="s">
        <v>65</v>
      </c>
      <c r="B31" s="8">
        <v>3</v>
      </c>
      <c r="C31" s="8">
        <v>0</v>
      </c>
      <c r="D31" s="8">
        <v>0</v>
      </c>
      <c r="E31" s="8">
        <v>0</v>
      </c>
      <c r="F31" s="8">
        <v>1</v>
      </c>
      <c r="G31" s="8">
        <v>0</v>
      </c>
      <c r="H31" s="9">
        <f t="shared" si="2"/>
        <v>4</v>
      </c>
    </row>
    <row r="32" spans="1:13">
      <c r="A32" s="7" t="s">
        <v>66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9">
        <f t="shared" si="2"/>
        <v>0</v>
      </c>
    </row>
    <row r="33" spans="1:10">
      <c r="A33" s="7" t="s">
        <v>67</v>
      </c>
      <c r="B33" s="8">
        <v>1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9">
        <f t="shared" si="2"/>
        <v>1</v>
      </c>
    </row>
    <row r="34" spans="1:10">
      <c r="A34" s="7" t="s">
        <v>68</v>
      </c>
      <c r="B34" s="8">
        <v>2</v>
      </c>
      <c r="C34" s="8">
        <v>0</v>
      </c>
      <c r="D34" s="8">
        <v>0</v>
      </c>
      <c r="E34" s="8">
        <v>0</v>
      </c>
      <c r="F34" s="8">
        <v>0</v>
      </c>
      <c r="G34" s="8">
        <v>4</v>
      </c>
      <c r="H34" s="9">
        <f t="shared" si="2"/>
        <v>6</v>
      </c>
    </row>
    <row r="35" spans="1:10">
      <c r="A35" s="7" t="s">
        <v>69</v>
      </c>
      <c r="B35" s="8">
        <v>1</v>
      </c>
      <c r="C35" s="8">
        <v>0</v>
      </c>
      <c r="D35" s="8">
        <v>0</v>
      </c>
      <c r="E35" s="8">
        <v>0</v>
      </c>
      <c r="F35" s="8">
        <v>0</v>
      </c>
      <c r="G35" s="8">
        <v>1</v>
      </c>
      <c r="H35" s="9">
        <f t="shared" si="2"/>
        <v>2</v>
      </c>
    </row>
    <row r="36" spans="1:10">
      <c r="A36" s="7" t="s">
        <v>70</v>
      </c>
      <c r="B36" s="8">
        <v>2</v>
      </c>
      <c r="C36" s="8">
        <v>1</v>
      </c>
      <c r="D36" s="8">
        <v>0</v>
      </c>
      <c r="E36" s="8">
        <v>0</v>
      </c>
      <c r="F36" s="8">
        <v>0</v>
      </c>
      <c r="G36" s="8">
        <v>1</v>
      </c>
      <c r="H36" s="9">
        <f t="shared" si="2"/>
        <v>4</v>
      </c>
    </row>
    <row r="37" spans="1:10">
      <c r="A37" s="7" t="s">
        <v>71</v>
      </c>
      <c r="B37" s="8">
        <v>1</v>
      </c>
      <c r="C37" s="8">
        <v>0</v>
      </c>
      <c r="D37" s="8">
        <v>1</v>
      </c>
      <c r="E37" s="8">
        <v>0</v>
      </c>
      <c r="F37" s="8">
        <v>0</v>
      </c>
      <c r="G37" s="8">
        <v>1</v>
      </c>
      <c r="H37" s="9">
        <f t="shared" si="2"/>
        <v>3</v>
      </c>
    </row>
    <row r="38" spans="1:10">
      <c r="A38" s="7" t="s">
        <v>72</v>
      </c>
      <c r="B38" s="8">
        <v>0</v>
      </c>
      <c r="C38" s="8">
        <v>0</v>
      </c>
      <c r="D38" s="8">
        <v>0</v>
      </c>
      <c r="E38" s="8">
        <v>1</v>
      </c>
      <c r="F38" s="8">
        <v>0</v>
      </c>
      <c r="G38" s="8">
        <v>1</v>
      </c>
      <c r="H38" s="9">
        <f t="shared" si="2"/>
        <v>2</v>
      </c>
    </row>
    <row r="39" spans="1:10">
      <c r="A39" s="7" t="s">
        <v>73</v>
      </c>
      <c r="B39" s="8">
        <v>0</v>
      </c>
      <c r="C39" s="8">
        <v>1</v>
      </c>
      <c r="D39" s="8">
        <v>1</v>
      </c>
      <c r="E39" s="8">
        <v>3</v>
      </c>
      <c r="F39" s="8">
        <v>3</v>
      </c>
      <c r="G39" s="8">
        <v>0</v>
      </c>
      <c r="H39" s="9">
        <f t="shared" si="2"/>
        <v>8</v>
      </c>
    </row>
    <row r="40" spans="1:10">
      <c r="A40" s="7" t="s">
        <v>74</v>
      </c>
      <c r="B40" s="8">
        <v>0</v>
      </c>
      <c r="C40" s="8">
        <v>0</v>
      </c>
      <c r="D40" s="8">
        <v>0</v>
      </c>
      <c r="E40" s="8">
        <v>0</v>
      </c>
      <c r="F40" s="8">
        <v>1</v>
      </c>
      <c r="G40" s="8">
        <v>0</v>
      </c>
      <c r="H40" s="9">
        <f t="shared" si="2"/>
        <v>1</v>
      </c>
    </row>
    <row r="41" spans="1:10">
      <c r="A41" s="10" t="s">
        <v>75</v>
      </c>
      <c r="B41" s="11">
        <v>1</v>
      </c>
      <c r="C41" s="11">
        <v>0</v>
      </c>
      <c r="D41" s="11">
        <v>1</v>
      </c>
      <c r="E41" s="11">
        <v>0</v>
      </c>
      <c r="F41" s="11">
        <v>2</v>
      </c>
      <c r="G41" s="11">
        <v>6</v>
      </c>
      <c r="H41" s="12">
        <f t="shared" si="2"/>
        <v>10</v>
      </c>
    </row>
    <row r="45" spans="1:10" ht="17" customHeight="1">
      <c r="A45" s="4"/>
      <c r="B45" s="5" t="s">
        <v>39</v>
      </c>
      <c r="C45" s="5"/>
      <c r="D45" s="5"/>
      <c r="E45" s="5"/>
      <c r="F45" s="5"/>
      <c r="G45" s="5"/>
      <c r="H45" s="5"/>
      <c r="I45" s="5"/>
      <c r="J45" s="6"/>
    </row>
    <row r="46" spans="1:10">
      <c r="A46" s="7"/>
      <c r="B46" s="8" t="s">
        <v>32</v>
      </c>
      <c r="C46" s="8" t="s">
        <v>33</v>
      </c>
      <c r="D46" s="8" t="s">
        <v>34</v>
      </c>
      <c r="E46" s="8" t="s">
        <v>35</v>
      </c>
      <c r="F46" s="8" t="s">
        <v>36</v>
      </c>
      <c r="G46" s="8" t="s">
        <v>37</v>
      </c>
      <c r="H46" s="8" t="s">
        <v>38</v>
      </c>
      <c r="I46" s="13" t="s">
        <v>48</v>
      </c>
      <c r="J46" s="15" t="s">
        <v>51</v>
      </c>
    </row>
    <row r="47" spans="1:10">
      <c r="A47" s="7" t="s">
        <v>60</v>
      </c>
      <c r="B47" s="8">
        <v>0</v>
      </c>
      <c r="C47" s="8">
        <v>0</v>
      </c>
      <c r="D47" s="8">
        <v>2</v>
      </c>
      <c r="E47" s="8">
        <v>6</v>
      </c>
      <c r="F47" s="8">
        <v>8</v>
      </c>
      <c r="G47" s="8">
        <v>10</v>
      </c>
      <c r="H47" s="8">
        <v>12</v>
      </c>
      <c r="I47" s="8">
        <f>H4-H47</f>
        <v>9</v>
      </c>
      <c r="J47" s="16">
        <f>I47/H4</f>
        <v>0.42857142857142855</v>
      </c>
    </row>
    <row r="48" spans="1:10">
      <c r="A48" s="7" t="s">
        <v>61</v>
      </c>
      <c r="B48" s="8">
        <v>3</v>
      </c>
      <c r="C48" s="8">
        <v>5</v>
      </c>
      <c r="D48" s="8">
        <v>7</v>
      </c>
      <c r="E48" s="8">
        <v>7</v>
      </c>
      <c r="F48" s="8">
        <v>9</v>
      </c>
      <c r="G48" s="8">
        <v>12</v>
      </c>
      <c r="H48" s="8">
        <v>12</v>
      </c>
      <c r="I48" s="8">
        <f t="shared" ref="I48:I62" si="3">H5-H48</f>
        <v>6</v>
      </c>
      <c r="J48" s="16">
        <f t="shared" ref="J48:J62" si="4">I48/H5</f>
        <v>0.33333333333333331</v>
      </c>
    </row>
    <row r="49" spans="1:10">
      <c r="A49" s="7" t="s">
        <v>62</v>
      </c>
      <c r="B49" s="8">
        <v>2</v>
      </c>
      <c r="C49" s="8">
        <v>3</v>
      </c>
      <c r="D49" s="8">
        <v>7</v>
      </c>
      <c r="E49" s="8">
        <v>7</v>
      </c>
      <c r="F49" s="8">
        <v>7</v>
      </c>
      <c r="G49" s="8">
        <v>8</v>
      </c>
      <c r="H49" s="8">
        <v>8</v>
      </c>
      <c r="I49" s="8">
        <f t="shared" si="3"/>
        <v>4</v>
      </c>
      <c r="J49" s="16">
        <f t="shared" si="4"/>
        <v>0.33333333333333331</v>
      </c>
    </row>
    <row r="50" spans="1:10">
      <c r="A50" s="7" t="s">
        <v>63</v>
      </c>
      <c r="B50" s="8">
        <v>0</v>
      </c>
      <c r="C50" s="8">
        <v>1</v>
      </c>
      <c r="D50" s="8">
        <v>1</v>
      </c>
      <c r="E50" s="8">
        <v>4</v>
      </c>
      <c r="F50" s="8">
        <v>7</v>
      </c>
      <c r="G50" s="8">
        <v>9</v>
      </c>
      <c r="H50" s="8">
        <v>9</v>
      </c>
      <c r="I50" s="8">
        <f t="shared" si="3"/>
        <v>7</v>
      </c>
      <c r="J50" s="16">
        <f t="shared" si="4"/>
        <v>0.4375</v>
      </c>
    </row>
    <row r="51" spans="1:10">
      <c r="A51" s="7" t="s">
        <v>64</v>
      </c>
      <c r="B51" s="8">
        <v>6</v>
      </c>
      <c r="C51" s="8">
        <v>6</v>
      </c>
      <c r="D51" s="8">
        <v>7</v>
      </c>
      <c r="E51" s="8">
        <v>8</v>
      </c>
      <c r="F51" s="8">
        <v>10</v>
      </c>
      <c r="G51" s="8">
        <v>10</v>
      </c>
      <c r="H51" s="8">
        <v>11</v>
      </c>
      <c r="I51" s="8">
        <f t="shared" si="3"/>
        <v>8</v>
      </c>
      <c r="J51" s="16">
        <f t="shared" si="4"/>
        <v>0.42105263157894735</v>
      </c>
    </row>
    <row r="52" spans="1:10">
      <c r="A52" s="7" t="s">
        <v>65</v>
      </c>
      <c r="B52" s="8">
        <v>0</v>
      </c>
      <c r="C52" s="8">
        <v>0</v>
      </c>
      <c r="D52" s="8">
        <v>0</v>
      </c>
      <c r="E52" s="8">
        <v>0</v>
      </c>
      <c r="F52" s="8">
        <v>3</v>
      </c>
      <c r="G52" s="8">
        <v>3</v>
      </c>
      <c r="H52" s="8">
        <v>3</v>
      </c>
      <c r="I52" s="8">
        <f t="shared" si="3"/>
        <v>16</v>
      </c>
      <c r="J52" s="16">
        <f t="shared" si="4"/>
        <v>0.84210526315789469</v>
      </c>
    </row>
    <row r="53" spans="1:10">
      <c r="A53" s="7" t="s">
        <v>66</v>
      </c>
      <c r="B53" s="8">
        <v>0</v>
      </c>
      <c r="C53" s="8">
        <v>0</v>
      </c>
      <c r="D53" s="8">
        <v>0</v>
      </c>
      <c r="E53" s="8">
        <v>3</v>
      </c>
      <c r="F53" s="8">
        <v>3</v>
      </c>
      <c r="G53" s="8">
        <v>6</v>
      </c>
      <c r="H53" s="8">
        <v>9</v>
      </c>
      <c r="I53" s="8">
        <f t="shared" si="3"/>
        <v>16</v>
      </c>
      <c r="J53" s="16">
        <f t="shared" si="4"/>
        <v>0.64</v>
      </c>
    </row>
    <row r="54" spans="1:10">
      <c r="A54" s="7" t="s">
        <v>67</v>
      </c>
      <c r="B54" s="8">
        <v>0</v>
      </c>
      <c r="C54" s="8">
        <v>0</v>
      </c>
      <c r="D54" s="8">
        <v>1</v>
      </c>
      <c r="E54" s="8">
        <v>4</v>
      </c>
      <c r="F54" s="8">
        <v>5</v>
      </c>
      <c r="G54" s="8">
        <v>8</v>
      </c>
      <c r="H54" s="8">
        <v>8</v>
      </c>
      <c r="I54" s="8">
        <f t="shared" si="3"/>
        <v>16</v>
      </c>
      <c r="J54" s="16">
        <f t="shared" si="4"/>
        <v>0.66666666666666663</v>
      </c>
    </row>
    <row r="55" spans="1:10">
      <c r="A55" s="7" t="s">
        <v>68</v>
      </c>
      <c r="B55" s="8">
        <v>1</v>
      </c>
      <c r="C55" s="8">
        <v>1</v>
      </c>
      <c r="D55" s="8">
        <v>2</v>
      </c>
      <c r="E55" s="8">
        <v>3</v>
      </c>
      <c r="F55" s="8">
        <v>6</v>
      </c>
      <c r="G55" s="8">
        <v>6</v>
      </c>
      <c r="H55" s="8">
        <v>7</v>
      </c>
      <c r="I55" s="8">
        <f t="shared" si="3"/>
        <v>9</v>
      </c>
      <c r="J55" s="16">
        <f t="shared" si="4"/>
        <v>0.5625</v>
      </c>
    </row>
    <row r="56" spans="1:10">
      <c r="A56" s="7" t="s">
        <v>69</v>
      </c>
      <c r="B56" s="8">
        <v>0</v>
      </c>
      <c r="C56" s="8">
        <v>0</v>
      </c>
      <c r="D56" s="8">
        <v>0</v>
      </c>
      <c r="E56" s="8">
        <v>2</v>
      </c>
      <c r="F56" s="8">
        <v>5</v>
      </c>
      <c r="G56" s="8">
        <v>8</v>
      </c>
      <c r="H56" s="8">
        <v>8</v>
      </c>
      <c r="I56" s="8">
        <f t="shared" si="3"/>
        <v>15</v>
      </c>
      <c r="J56" s="16">
        <f t="shared" si="4"/>
        <v>0.65217391304347827</v>
      </c>
    </row>
    <row r="57" spans="1:10">
      <c r="A57" s="7" t="s">
        <v>70</v>
      </c>
      <c r="B57" s="8">
        <v>0</v>
      </c>
      <c r="C57" s="8">
        <v>2</v>
      </c>
      <c r="D57" s="8">
        <v>3</v>
      </c>
      <c r="E57" s="8">
        <v>6</v>
      </c>
      <c r="F57" s="8">
        <v>7</v>
      </c>
      <c r="G57" s="8">
        <v>7</v>
      </c>
      <c r="H57" s="8">
        <v>7</v>
      </c>
      <c r="I57" s="8">
        <f t="shared" si="3"/>
        <v>12</v>
      </c>
      <c r="J57" s="16">
        <f t="shared" si="4"/>
        <v>0.63157894736842102</v>
      </c>
    </row>
    <row r="58" spans="1:10">
      <c r="A58" s="7" t="s">
        <v>71</v>
      </c>
      <c r="B58" s="8">
        <v>0</v>
      </c>
      <c r="C58" s="8">
        <v>0</v>
      </c>
      <c r="D58" s="8">
        <v>0</v>
      </c>
      <c r="E58" s="8">
        <v>2</v>
      </c>
      <c r="F58" s="8">
        <v>6</v>
      </c>
      <c r="G58" s="8">
        <v>7</v>
      </c>
      <c r="H58" s="8">
        <v>8</v>
      </c>
      <c r="I58" s="8">
        <f t="shared" si="3"/>
        <v>12</v>
      </c>
      <c r="J58" s="16">
        <f t="shared" si="4"/>
        <v>0.6</v>
      </c>
    </row>
    <row r="59" spans="1:10">
      <c r="A59" s="7" t="s">
        <v>72</v>
      </c>
      <c r="B59" s="8">
        <v>2</v>
      </c>
      <c r="C59" s="8">
        <v>2</v>
      </c>
      <c r="D59" s="8">
        <v>4</v>
      </c>
      <c r="E59" s="8">
        <v>4</v>
      </c>
      <c r="F59" s="8">
        <v>7</v>
      </c>
      <c r="G59" s="8">
        <v>10</v>
      </c>
      <c r="H59" s="8">
        <v>12</v>
      </c>
      <c r="I59" s="8">
        <f t="shared" si="3"/>
        <v>8</v>
      </c>
      <c r="J59" s="16">
        <f t="shared" si="4"/>
        <v>0.4</v>
      </c>
    </row>
    <row r="60" spans="1:10">
      <c r="A60" s="7" t="s">
        <v>73</v>
      </c>
      <c r="B60" s="8">
        <v>0</v>
      </c>
      <c r="C60" s="8">
        <v>0</v>
      </c>
      <c r="D60" s="8">
        <v>1</v>
      </c>
      <c r="E60" s="8">
        <v>3</v>
      </c>
      <c r="F60" s="8">
        <v>3</v>
      </c>
      <c r="G60" s="8">
        <v>6</v>
      </c>
      <c r="H60" s="8">
        <v>7</v>
      </c>
      <c r="I60" s="8">
        <f t="shared" si="3"/>
        <v>7</v>
      </c>
      <c r="J60" s="16">
        <f t="shared" si="4"/>
        <v>0.5</v>
      </c>
    </row>
    <row r="61" spans="1:10">
      <c r="A61" s="7" t="s">
        <v>74</v>
      </c>
      <c r="B61" s="8">
        <v>4</v>
      </c>
      <c r="C61" s="8">
        <v>9</v>
      </c>
      <c r="D61" s="8">
        <v>12</v>
      </c>
      <c r="E61" s="8">
        <v>13</v>
      </c>
      <c r="F61" s="8">
        <v>14</v>
      </c>
      <c r="G61" s="8">
        <v>14</v>
      </c>
      <c r="H61" s="8">
        <v>14</v>
      </c>
      <c r="I61" s="8">
        <f t="shared" si="3"/>
        <v>8</v>
      </c>
      <c r="J61" s="16">
        <f t="shared" si="4"/>
        <v>0.36363636363636365</v>
      </c>
    </row>
    <row r="62" spans="1:10">
      <c r="A62" s="10" t="s">
        <v>75</v>
      </c>
      <c r="B62" s="11">
        <v>0</v>
      </c>
      <c r="C62" s="11">
        <v>0</v>
      </c>
      <c r="D62" s="11">
        <v>1</v>
      </c>
      <c r="E62" s="11">
        <v>2</v>
      </c>
      <c r="F62" s="11">
        <v>2</v>
      </c>
      <c r="G62" s="11">
        <v>6</v>
      </c>
      <c r="H62" s="11">
        <v>6</v>
      </c>
      <c r="I62" s="11">
        <f t="shared" si="3"/>
        <v>6</v>
      </c>
      <c r="J62" s="17">
        <f t="shared" si="4"/>
        <v>0.5</v>
      </c>
    </row>
    <row r="66" spans="1:8">
      <c r="A66" s="4" t="s">
        <v>59</v>
      </c>
      <c r="B66" s="5"/>
      <c r="C66" s="5"/>
      <c r="D66" s="5"/>
      <c r="E66" s="5"/>
      <c r="F66" s="5"/>
      <c r="G66" s="5"/>
      <c r="H66" s="6"/>
    </row>
    <row r="67" spans="1:8" ht="192">
      <c r="A67" s="7"/>
      <c r="B67" s="18" t="s">
        <v>56</v>
      </c>
      <c r="C67" s="18" t="s">
        <v>52</v>
      </c>
      <c r="D67" s="18" t="s">
        <v>53</v>
      </c>
      <c r="E67" s="18" t="s">
        <v>54</v>
      </c>
      <c r="F67" s="18" t="s">
        <v>55</v>
      </c>
      <c r="G67" s="18" t="s">
        <v>58</v>
      </c>
      <c r="H67" s="19" t="s">
        <v>57</v>
      </c>
    </row>
    <row r="68" spans="1:8">
      <c r="A68" s="7" t="s">
        <v>60</v>
      </c>
      <c r="B68" s="8">
        <v>0</v>
      </c>
      <c r="C68" s="8">
        <v>0</v>
      </c>
      <c r="D68" s="8">
        <v>2</v>
      </c>
      <c r="E68" s="8">
        <v>4</v>
      </c>
      <c r="F68" s="8">
        <v>2</v>
      </c>
      <c r="G68" s="8">
        <v>4</v>
      </c>
      <c r="H68" s="9">
        <v>6</v>
      </c>
    </row>
    <row r="69" spans="1:8">
      <c r="A69" s="7" t="s">
        <v>61</v>
      </c>
      <c r="B69" s="8">
        <v>3</v>
      </c>
      <c r="C69" s="8">
        <v>5</v>
      </c>
      <c r="D69" s="8">
        <v>2</v>
      </c>
      <c r="E69" s="8">
        <v>0</v>
      </c>
      <c r="F69" s="8">
        <v>2</v>
      </c>
      <c r="G69" s="8">
        <v>5</v>
      </c>
      <c r="H69" s="9">
        <v>5</v>
      </c>
    </row>
    <row r="70" spans="1:8">
      <c r="A70" s="7" t="s">
        <v>62</v>
      </c>
      <c r="B70" s="8">
        <v>2</v>
      </c>
      <c r="C70" s="8">
        <v>3</v>
      </c>
      <c r="D70" s="8">
        <v>4</v>
      </c>
      <c r="E70" s="8">
        <v>0</v>
      </c>
      <c r="F70" s="8">
        <v>0</v>
      </c>
      <c r="G70" s="8">
        <v>1</v>
      </c>
      <c r="H70" s="9">
        <v>1</v>
      </c>
    </row>
    <row r="71" spans="1:8">
      <c r="A71" s="7" t="s">
        <v>63</v>
      </c>
      <c r="B71" s="8">
        <v>0</v>
      </c>
      <c r="C71" s="8">
        <v>1</v>
      </c>
      <c r="D71" s="8">
        <v>0</v>
      </c>
      <c r="E71" s="8">
        <v>3</v>
      </c>
      <c r="F71" s="8">
        <v>3</v>
      </c>
      <c r="G71" s="8">
        <v>5</v>
      </c>
      <c r="H71" s="9">
        <v>5</v>
      </c>
    </row>
    <row r="72" spans="1:8">
      <c r="A72" s="7" t="s">
        <v>64</v>
      </c>
      <c r="B72" s="8">
        <v>6</v>
      </c>
      <c r="C72" s="8">
        <v>6</v>
      </c>
      <c r="D72" s="8">
        <v>1</v>
      </c>
      <c r="E72" s="8">
        <v>1</v>
      </c>
      <c r="F72" s="8">
        <v>2</v>
      </c>
      <c r="G72" s="8">
        <v>2</v>
      </c>
      <c r="H72" s="9">
        <v>3</v>
      </c>
    </row>
    <row r="73" spans="1:8">
      <c r="A73" s="7" t="s">
        <v>65</v>
      </c>
      <c r="B73" s="8">
        <v>0</v>
      </c>
      <c r="C73" s="8">
        <v>0</v>
      </c>
      <c r="D73" s="8">
        <v>0</v>
      </c>
      <c r="E73" s="8">
        <v>0</v>
      </c>
      <c r="F73" s="8">
        <v>3</v>
      </c>
      <c r="G73" s="8">
        <v>3</v>
      </c>
      <c r="H73" s="9">
        <v>3</v>
      </c>
    </row>
    <row r="74" spans="1:8">
      <c r="A74" s="7" t="s">
        <v>66</v>
      </c>
      <c r="B74" s="8">
        <v>0</v>
      </c>
      <c r="C74" s="8">
        <v>0</v>
      </c>
      <c r="D74" s="8">
        <v>0</v>
      </c>
      <c r="E74" s="8">
        <v>3</v>
      </c>
      <c r="F74" s="8">
        <v>0</v>
      </c>
      <c r="G74" s="8">
        <v>3</v>
      </c>
      <c r="H74" s="9">
        <v>6</v>
      </c>
    </row>
    <row r="75" spans="1:8">
      <c r="A75" s="7" t="s">
        <v>67</v>
      </c>
      <c r="B75" s="8">
        <v>0</v>
      </c>
      <c r="C75" s="8">
        <v>0</v>
      </c>
      <c r="D75" s="8">
        <v>1</v>
      </c>
      <c r="E75" s="8">
        <v>3</v>
      </c>
      <c r="F75" s="8">
        <v>1</v>
      </c>
      <c r="G75" s="8">
        <v>4</v>
      </c>
      <c r="H75" s="9">
        <v>4</v>
      </c>
    </row>
    <row r="76" spans="1:8">
      <c r="A76" s="7" t="s">
        <v>68</v>
      </c>
      <c r="B76" s="8">
        <v>1</v>
      </c>
      <c r="C76" s="8">
        <v>1</v>
      </c>
      <c r="D76" s="8">
        <v>1</v>
      </c>
      <c r="E76" s="8">
        <v>1</v>
      </c>
      <c r="F76" s="8">
        <v>3</v>
      </c>
      <c r="G76" s="8">
        <v>3</v>
      </c>
      <c r="H76" s="9"/>
    </row>
    <row r="77" spans="1:8">
      <c r="A77" s="7" t="s">
        <v>69</v>
      </c>
      <c r="B77" s="8">
        <v>0</v>
      </c>
      <c r="C77" s="8">
        <v>0</v>
      </c>
      <c r="D77" s="8">
        <v>0</v>
      </c>
      <c r="E77" s="8">
        <v>2</v>
      </c>
      <c r="F77" s="8">
        <v>3</v>
      </c>
      <c r="G77" s="8">
        <v>6</v>
      </c>
      <c r="H77" s="9">
        <v>6</v>
      </c>
    </row>
    <row r="78" spans="1:8">
      <c r="A78" s="7" t="s">
        <v>70</v>
      </c>
      <c r="B78" s="8">
        <v>0</v>
      </c>
      <c r="C78" s="8">
        <v>2</v>
      </c>
      <c r="D78" s="8">
        <v>1</v>
      </c>
      <c r="E78" s="8">
        <v>3</v>
      </c>
      <c r="F78" s="8">
        <v>1</v>
      </c>
      <c r="G78" s="8">
        <v>1</v>
      </c>
      <c r="H78" s="9">
        <v>1</v>
      </c>
    </row>
    <row r="79" spans="1:8">
      <c r="A79" s="7" t="s">
        <v>71</v>
      </c>
      <c r="B79" s="8">
        <v>0</v>
      </c>
      <c r="C79" s="8">
        <v>0</v>
      </c>
      <c r="D79" s="8">
        <v>0</v>
      </c>
      <c r="E79" s="8">
        <v>2</v>
      </c>
      <c r="F79" s="8">
        <v>4</v>
      </c>
      <c r="G79" s="8">
        <v>5</v>
      </c>
      <c r="H79" s="9">
        <v>6</v>
      </c>
    </row>
    <row r="80" spans="1:8">
      <c r="A80" s="7" t="s">
        <v>72</v>
      </c>
      <c r="B80" s="8">
        <v>2</v>
      </c>
      <c r="C80" s="8">
        <v>2</v>
      </c>
      <c r="D80" s="8">
        <v>2</v>
      </c>
      <c r="E80" s="8">
        <v>0</v>
      </c>
      <c r="F80" s="8">
        <v>3</v>
      </c>
      <c r="G80" s="8">
        <v>6</v>
      </c>
      <c r="H80" s="9">
        <v>8</v>
      </c>
    </row>
    <row r="81" spans="1:8">
      <c r="A81" s="7" t="s">
        <v>73</v>
      </c>
      <c r="B81" s="8">
        <v>0</v>
      </c>
      <c r="C81" s="8">
        <v>0</v>
      </c>
      <c r="D81" s="8">
        <v>1</v>
      </c>
      <c r="E81" s="8">
        <v>2</v>
      </c>
      <c r="F81" s="8">
        <v>0</v>
      </c>
      <c r="G81" s="8">
        <v>3</v>
      </c>
      <c r="H81" s="9">
        <v>4</v>
      </c>
    </row>
    <row r="82" spans="1:8">
      <c r="A82" s="7" t="s">
        <v>74</v>
      </c>
      <c r="B82" s="8">
        <v>4</v>
      </c>
      <c r="C82" s="8">
        <v>9</v>
      </c>
      <c r="D82" s="8">
        <v>3</v>
      </c>
      <c r="E82" s="8">
        <v>1</v>
      </c>
      <c r="F82" s="8">
        <v>1</v>
      </c>
      <c r="G82" s="8">
        <v>1</v>
      </c>
      <c r="H82" s="9">
        <v>1</v>
      </c>
    </row>
    <row r="83" spans="1:8">
      <c r="A83" s="10" t="s">
        <v>75</v>
      </c>
      <c r="B83" s="11">
        <v>0</v>
      </c>
      <c r="C83" s="11">
        <v>0</v>
      </c>
      <c r="D83" s="11">
        <v>1</v>
      </c>
      <c r="E83" s="11">
        <v>1</v>
      </c>
      <c r="F83" s="11">
        <v>0</v>
      </c>
      <c r="G83" s="11">
        <v>4</v>
      </c>
      <c r="H83" s="1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Cycle1</vt:lpstr>
      <vt:lpstr>Cycle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2021-03-02T07:38:15Z</dcterms:created>
  <dcterms:modified xsi:type="dcterms:W3CDTF">2021-03-03T23:01:29Z</dcterms:modified>
</cp:coreProperties>
</file>