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820" activeTab="2"/>
  </bookViews>
  <sheets>
    <sheet name="FIRST SEMESTER" sheetId="1" r:id="rId1"/>
    <sheet name="SECOND SEMESTER" sheetId="7" r:id="rId2"/>
    <sheet name="THIRD SEMESTER" sheetId="2" r:id="rId3"/>
    <sheet name="FOURTH SEMESTER" sheetId="8" r:id="rId4"/>
    <sheet name="FIVE SEMESTER" sheetId="9" r:id="rId5"/>
    <sheet name="SIXTH SEMESTER" sheetId="10" r:id="rId6"/>
  </sheets>
  <definedNames>
    <definedName name="D">'THIRD SEMESTER'!$E$4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E10" i="7"/>
  <c r="F10" i="7"/>
  <c r="G10" i="7"/>
  <c r="H10" i="7"/>
  <c r="H11" i="7" s="1"/>
  <c r="I10" i="7"/>
  <c r="E11" i="7"/>
  <c r="F11" i="7"/>
  <c r="G11" i="7"/>
  <c r="I11" i="7"/>
  <c r="E13" i="7"/>
  <c r="F13" i="7"/>
  <c r="G13" i="7"/>
  <c r="H13" i="7"/>
  <c r="I13" i="7"/>
  <c r="E14" i="7"/>
  <c r="F14" i="7"/>
  <c r="G14" i="7"/>
  <c r="H14" i="7"/>
  <c r="I14" i="7"/>
  <c r="E16" i="7"/>
  <c r="F16" i="7"/>
  <c r="G16" i="7"/>
  <c r="H16" i="7"/>
  <c r="I16" i="7"/>
  <c r="E17" i="7"/>
  <c r="F17" i="7"/>
  <c r="G17" i="7"/>
  <c r="H17" i="7"/>
  <c r="I17" i="7"/>
  <c r="E19" i="7"/>
  <c r="F19" i="7"/>
  <c r="G19" i="7"/>
  <c r="H19" i="7"/>
  <c r="I19" i="7"/>
  <c r="E20" i="7"/>
  <c r="F20" i="7"/>
  <c r="G20" i="7"/>
  <c r="H20" i="7"/>
  <c r="I20" i="7"/>
  <c r="E7" i="7"/>
  <c r="F7" i="7"/>
  <c r="E4" i="7"/>
  <c r="S6" i="7"/>
  <c r="F4" i="7"/>
  <c r="G4" i="7"/>
  <c r="H4" i="7"/>
  <c r="I4" i="7"/>
  <c r="F5" i="7"/>
  <c r="G5" i="7"/>
  <c r="H5" i="7"/>
  <c r="I5" i="7"/>
  <c r="V12" i="2" l="1"/>
  <c r="V15" i="2"/>
  <c r="V18" i="2"/>
  <c r="V21" i="2"/>
  <c r="V24" i="2"/>
  <c r="V27" i="2"/>
  <c r="V30" i="2"/>
  <c r="N31" i="10" l="1"/>
  <c r="N32" i="10" s="1"/>
  <c r="M31" i="10"/>
  <c r="M32" i="10" s="1"/>
  <c r="L31" i="10"/>
  <c r="L32" i="10" s="1"/>
  <c r="K31" i="10"/>
  <c r="O30" i="10" s="1"/>
  <c r="S30" i="10" s="1"/>
  <c r="J31" i="10"/>
  <c r="J32" i="10" s="1"/>
  <c r="I31" i="10"/>
  <c r="I32" i="10" s="1"/>
  <c r="H31" i="10"/>
  <c r="H32" i="10" s="1"/>
  <c r="G31" i="10"/>
  <c r="X30" i="10" s="1"/>
  <c r="F31" i="10"/>
  <c r="F32" i="10" s="1"/>
  <c r="E31" i="10"/>
  <c r="E32" i="10" s="1"/>
  <c r="P30" i="10"/>
  <c r="T30" i="10" s="1"/>
  <c r="N28" i="10"/>
  <c r="N29" i="10" s="1"/>
  <c r="M28" i="10"/>
  <c r="M29" i="10" s="1"/>
  <c r="L28" i="10"/>
  <c r="O27" i="10" s="1"/>
  <c r="S27" i="10" s="1"/>
  <c r="K28" i="10"/>
  <c r="K29" i="10" s="1"/>
  <c r="J28" i="10"/>
  <c r="J29" i="10" s="1"/>
  <c r="I28" i="10"/>
  <c r="I29" i="10" s="1"/>
  <c r="H28" i="10"/>
  <c r="H29" i="10" s="1"/>
  <c r="G28" i="10"/>
  <c r="G29" i="10" s="1"/>
  <c r="F28" i="10"/>
  <c r="F29" i="10" s="1"/>
  <c r="E28" i="10"/>
  <c r="E29" i="10" s="1"/>
  <c r="X27" i="10"/>
  <c r="P27" i="10"/>
  <c r="T27" i="10" s="1"/>
  <c r="N25" i="10"/>
  <c r="N26" i="10" s="1"/>
  <c r="M25" i="10"/>
  <c r="M26" i="10" s="1"/>
  <c r="L25" i="10"/>
  <c r="L26" i="10" s="1"/>
  <c r="K25" i="10"/>
  <c r="O24" i="10" s="1"/>
  <c r="S24" i="10" s="1"/>
  <c r="J25" i="10"/>
  <c r="J26" i="10" s="1"/>
  <c r="I25" i="10"/>
  <c r="I26" i="10" s="1"/>
  <c r="H25" i="10"/>
  <c r="H26" i="10" s="1"/>
  <c r="G25" i="10"/>
  <c r="X24" i="10" s="1"/>
  <c r="F25" i="10"/>
  <c r="F26" i="10" s="1"/>
  <c r="E25" i="10"/>
  <c r="E26" i="10" s="1"/>
  <c r="P24" i="10"/>
  <c r="T24" i="10" s="1"/>
  <c r="N22" i="10"/>
  <c r="N23" i="10" s="1"/>
  <c r="M22" i="10"/>
  <c r="M23" i="10" s="1"/>
  <c r="L22" i="10"/>
  <c r="O21" i="10" s="1"/>
  <c r="S21" i="10" s="1"/>
  <c r="K22" i="10"/>
  <c r="K23" i="10" s="1"/>
  <c r="J22" i="10"/>
  <c r="J23" i="10" s="1"/>
  <c r="I22" i="10"/>
  <c r="I23" i="10" s="1"/>
  <c r="H22" i="10"/>
  <c r="H23" i="10" s="1"/>
  <c r="G22" i="10"/>
  <c r="G23" i="10" s="1"/>
  <c r="F22" i="10"/>
  <c r="F23" i="10" s="1"/>
  <c r="E22" i="10"/>
  <c r="E23" i="10" s="1"/>
  <c r="X21" i="10"/>
  <c r="P21" i="10"/>
  <c r="T21" i="10" s="1"/>
  <c r="N19" i="10"/>
  <c r="N20" i="10" s="1"/>
  <c r="M19" i="10"/>
  <c r="M20" i="10" s="1"/>
  <c r="L19" i="10"/>
  <c r="L20" i="10" s="1"/>
  <c r="K19" i="10"/>
  <c r="O18" i="10" s="1"/>
  <c r="S18" i="10" s="1"/>
  <c r="J19" i="10"/>
  <c r="J20" i="10" s="1"/>
  <c r="I19" i="10"/>
  <c r="I20" i="10" s="1"/>
  <c r="H19" i="10"/>
  <c r="H20" i="10" s="1"/>
  <c r="G19" i="10"/>
  <c r="X18" i="10" s="1"/>
  <c r="F19" i="10"/>
  <c r="F20" i="10" s="1"/>
  <c r="E19" i="10"/>
  <c r="E20" i="10" s="1"/>
  <c r="P18" i="10"/>
  <c r="T18" i="10" s="1"/>
  <c r="N16" i="10"/>
  <c r="N17" i="10" s="1"/>
  <c r="M16" i="10"/>
  <c r="M17" i="10" s="1"/>
  <c r="L16" i="10"/>
  <c r="O15" i="10" s="1"/>
  <c r="S15" i="10" s="1"/>
  <c r="K16" i="10"/>
  <c r="K17" i="10" s="1"/>
  <c r="J16" i="10"/>
  <c r="J17" i="10" s="1"/>
  <c r="I16" i="10"/>
  <c r="I17" i="10" s="1"/>
  <c r="H16" i="10"/>
  <c r="H17" i="10" s="1"/>
  <c r="G16" i="10"/>
  <c r="G17" i="10" s="1"/>
  <c r="F16" i="10"/>
  <c r="F17" i="10" s="1"/>
  <c r="E16" i="10"/>
  <c r="E17" i="10" s="1"/>
  <c r="X15" i="10"/>
  <c r="P15" i="10"/>
  <c r="T15" i="10" s="1"/>
  <c r="N13" i="10"/>
  <c r="N14" i="10" s="1"/>
  <c r="M13" i="10"/>
  <c r="M14" i="10" s="1"/>
  <c r="L13" i="10"/>
  <c r="L14" i="10" s="1"/>
  <c r="K13" i="10"/>
  <c r="O12" i="10" s="1"/>
  <c r="S12" i="10" s="1"/>
  <c r="J13" i="10"/>
  <c r="J14" i="10" s="1"/>
  <c r="I13" i="10"/>
  <c r="I14" i="10" s="1"/>
  <c r="H13" i="10"/>
  <c r="H14" i="10" s="1"/>
  <c r="G13" i="10"/>
  <c r="X12" i="10" s="1"/>
  <c r="F13" i="10"/>
  <c r="F14" i="10" s="1"/>
  <c r="E13" i="10"/>
  <c r="E14" i="10" s="1"/>
  <c r="P12" i="10"/>
  <c r="T12" i="10" s="1"/>
  <c r="N10" i="10"/>
  <c r="N11" i="10" s="1"/>
  <c r="M10" i="10"/>
  <c r="M11" i="10" s="1"/>
  <c r="L10" i="10"/>
  <c r="O9" i="10" s="1"/>
  <c r="S9" i="10" s="1"/>
  <c r="K10" i="10"/>
  <c r="K11" i="10" s="1"/>
  <c r="J10" i="10"/>
  <c r="I10" i="10"/>
  <c r="I11" i="10" s="1"/>
  <c r="H10" i="10"/>
  <c r="H11" i="10" s="1"/>
  <c r="G10" i="10"/>
  <c r="G11" i="10" s="1"/>
  <c r="F10" i="10"/>
  <c r="F11" i="10" s="1"/>
  <c r="E10" i="10"/>
  <c r="E11" i="10" s="1"/>
  <c r="P9" i="10"/>
  <c r="T9" i="10" s="1"/>
  <c r="N7" i="10"/>
  <c r="N8" i="10" s="1"/>
  <c r="M7" i="10"/>
  <c r="M8" i="10" s="1"/>
  <c r="L7" i="10"/>
  <c r="L8" i="10" s="1"/>
  <c r="K7" i="10"/>
  <c r="O6" i="10" s="1"/>
  <c r="J7" i="10"/>
  <c r="J8" i="10" s="1"/>
  <c r="I7" i="10"/>
  <c r="I8" i="10" s="1"/>
  <c r="H7" i="10"/>
  <c r="H8" i="10" s="1"/>
  <c r="G7" i="10"/>
  <c r="F7" i="10"/>
  <c r="F8" i="10" s="1"/>
  <c r="E7" i="10"/>
  <c r="E8" i="10" s="1"/>
  <c r="P6" i="10"/>
  <c r="N4" i="10"/>
  <c r="N5" i="10" s="1"/>
  <c r="M4" i="10"/>
  <c r="M5" i="10" s="1"/>
  <c r="L4" i="10"/>
  <c r="L5" i="10" s="1"/>
  <c r="K4" i="10"/>
  <c r="K5" i="10" s="1"/>
  <c r="J4" i="10"/>
  <c r="J5" i="10" s="1"/>
  <c r="I4" i="10"/>
  <c r="I5" i="10" s="1"/>
  <c r="H4" i="10"/>
  <c r="H5" i="10" s="1"/>
  <c r="G4" i="10"/>
  <c r="G5" i="10" s="1"/>
  <c r="F4" i="10"/>
  <c r="F5" i="10" s="1"/>
  <c r="E4" i="10"/>
  <c r="E5" i="10" s="1"/>
  <c r="V3" i="10"/>
  <c r="P3" i="10"/>
  <c r="O3" i="10"/>
  <c r="M3" i="9"/>
  <c r="E11" i="9"/>
  <c r="F11" i="9"/>
  <c r="G11" i="9"/>
  <c r="H11" i="9"/>
  <c r="I11" i="9"/>
  <c r="J11" i="9"/>
  <c r="E12" i="9"/>
  <c r="F12" i="9"/>
  <c r="G12" i="9"/>
  <c r="H12" i="9"/>
  <c r="I12" i="9"/>
  <c r="J12" i="9"/>
  <c r="E14" i="9"/>
  <c r="F14" i="9"/>
  <c r="G14" i="9"/>
  <c r="H14" i="9"/>
  <c r="I14" i="9"/>
  <c r="J14" i="9"/>
  <c r="E15" i="9"/>
  <c r="F15" i="9"/>
  <c r="G15" i="9"/>
  <c r="H15" i="9"/>
  <c r="I15" i="9"/>
  <c r="J15" i="9"/>
  <c r="E18" i="9"/>
  <c r="F18" i="9"/>
  <c r="G18" i="9"/>
  <c r="H18" i="9"/>
  <c r="I18" i="9"/>
  <c r="J18" i="9"/>
  <c r="E19" i="9"/>
  <c r="F19" i="9"/>
  <c r="G19" i="9"/>
  <c r="H19" i="9"/>
  <c r="I19" i="9"/>
  <c r="J19" i="9"/>
  <c r="E21" i="9"/>
  <c r="F21" i="9"/>
  <c r="G21" i="9"/>
  <c r="H21" i="9"/>
  <c r="I21" i="9"/>
  <c r="J21" i="9"/>
  <c r="E22" i="9"/>
  <c r="F22" i="9"/>
  <c r="G22" i="9"/>
  <c r="H22" i="9"/>
  <c r="I22" i="9"/>
  <c r="J22" i="9"/>
  <c r="E25" i="9"/>
  <c r="F25" i="9"/>
  <c r="G25" i="9"/>
  <c r="H25" i="9"/>
  <c r="I25" i="9"/>
  <c r="J25" i="9"/>
  <c r="E26" i="9"/>
  <c r="F26" i="9"/>
  <c r="G26" i="9"/>
  <c r="H26" i="9"/>
  <c r="I26" i="9"/>
  <c r="J26" i="9"/>
  <c r="E28" i="9"/>
  <c r="F28" i="9"/>
  <c r="G28" i="9"/>
  <c r="H28" i="9"/>
  <c r="I28" i="9"/>
  <c r="J28" i="9"/>
  <c r="E29" i="9"/>
  <c r="F29" i="9"/>
  <c r="G29" i="9"/>
  <c r="H29" i="9"/>
  <c r="I29" i="9"/>
  <c r="J29" i="9"/>
  <c r="E32" i="9"/>
  <c r="F32" i="9"/>
  <c r="G32" i="9"/>
  <c r="H32" i="9"/>
  <c r="I32" i="9"/>
  <c r="J32" i="9"/>
  <c r="E7" i="9"/>
  <c r="F7" i="9"/>
  <c r="G7" i="9"/>
  <c r="H7" i="9"/>
  <c r="I7" i="9"/>
  <c r="J7" i="9"/>
  <c r="E8" i="9"/>
  <c r="F8" i="9"/>
  <c r="G8" i="9"/>
  <c r="H8" i="9"/>
  <c r="I8" i="9"/>
  <c r="J8" i="9"/>
  <c r="E4" i="9"/>
  <c r="E5" i="9"/>
  <c r="F4" i="9"/>
  <c r="F5" i="9" s="1"/>
  <c r="G4" i="9"/>
  <c r="G5" i="9" s="1"/>
  <c r="H4" i="9"/>
  <c r="H5" i="9" s="1"/>
  <c r="I4" i="9"/>
  <c r="I5" i="9" s="1"/>
  <c r="O6" i="8"/>
  <c r="O9" i="8"/>
  <c r="O12" i="8"/>
  <c r="O15" i="8"/>
  <c r="O18" i="8"/>
  <c r="O21" i="8"/>
  <c r="O24" i="8"/>
  <c r="O27" i="8"/>
  <c r="O30" i="8"/>
  <c r="Q3" i="10" l="1"/>
  <c r="R3" i="10" s="1"/>
  <c r="Q15" i="10"/>
  <c r="L11" i="10"/>
  <c r="L17" i="10"/>
  <c r="L23" i="10"/>
  <c r="Q21" i="10" s="1"/>
  <c r="L29" i="10"/>
  <c r="Q27" i="10" s="1"/>
  <c r="G8" i="10"/>
  <c r="Q6" i="10" s="1"/>
  <c r="K8" i="10"/>
  <c r="J11" i="10"/>
  <c r="Q9" i="10" s="1"/>
  <c r="G14" i="10"/>
  <c r="K14" i="10"/>
  <c r="G20" i="10"/>
  <c r="K20" i="10"/>
  <c r="G26" i="10"/>
  <c r="K26" i="10"/>
  <c r="G32" i="10"/>
  <c r="K32" i="10"/>
  <c r="F4" i="2"/>
  <c r="R9" i="10" l="1"/>
  <c r="U9" i="10"/>
  <c r="W9" i="10" s="1"/>
  <c r="R21" i="10"/>
  <c r="U21" i="10"/>
  <c r="W21" i="10" s="1"/>
  <c r="R27" i="10"/>
  <c r="U27" i="10"/>
  <c r="W27" i="10" s="1"/>
  <c r="R6" i="10"/>
  <c r="R15" i="10"/>
  <c r="U15" i="10"/>
  <c r="W15" i="10" s="1"/>
  <c r="Q30" i="10"/>
  <c r="Q24" i="10"/>
  <c r="Q18" i="10"/>
  <c r="Q12" i="10"/>
  <c r="E4" i="1"/>
  <c r="E5" i="1" s="1"/>
  <c r="U12" i="10" l="1"/>
  <c r="W12" i="10" s="1"/>
  <c r="R12" i="10"/>
  <c r="U24" i="10"/>
  <c r="W24" i="10" s="1"/>
  <c r="R24" i="10"/>
  <c r="U18" i="10"/>
  <c r="W18" i="10" s="1"/>
  <c r="R18" i="10"/>
  <c r="U30" i="10"/>
  <c r="W30" i="10" s="1"/>
  <c r="R30" i="10"/>
  <c r="S12" i="7"/>
  <c r="S15" i="7"/>
  <c r="S18" i="7"/>
  <c r="S21" i="7"/>
  <c r="S24" i="7"/>
  <c r="S27" i="7"/>
  <c r="S30" i="7"/>
  <c r="T21" i="2" l="1"/>
  <c r="T24" i="2"/>
  <c r="T27" i="2"/>
  <c r="T30" i="2"/>
  <c r="O21" i="7"/>
  <c r="O24" i="7"/>
  <c r="O27" i="7"/>
  <c r="O30" i="7"/>
  <c r="P21" i="7"/>
  <c r="P24" i="7"/>
  <c r="P27" i="7"/>
  <c r="P30" i="7"/>
  <c r="J4" i="9" l="1"/>
  <c r="J5" i="9" s="1"/>
  <c r="P30" i="8"/>
  <c r="P27" i="8"/>
  <c r="P24" i="8"/>
  <c r="P21" i="8"/>
  <c r="P18" i="8"/>
  <c r="P15" i="8"/>
  <c r="P12" i="8"/>
  <c r="P9" i="8"/>
  <c r="P6" i="8"/>
  <c r="V3" i="8"/>
  <c r="P3" i="8"/>
  <c r="N32" i="8"/>
  <c r="J32" i="8"/>
  <c r="N31" i="8"/>
  <c r="M31" i="8"/>
  <c r="M32" i="8" s="1"/>
  <c r="L31" i="8"/>
  <c r="L32" i="8" s="1"/>
  <c r="K31" i="8"/>
  <c r="K32" i="8" s="1"/>
  <c r="J31" i="8"/>
  <c r="N29" i="8"/>
  <c r="J29" i="8"/>
  <c r="N28" i="8"/>
  <c r="M28" i="8"/>
  <c r="M29" i="8" s="1"/>
  <c r="L28" i="8"/>
  <c r="L29" i="8" s="1"/>
  <c r="K28" i="8"/>
  <c r="K29" i="8" s="1"/>
  <c r="J28" i="8"/>
  <c r="N26" i="8"/>
  <c r="J26" i="8"/>
  <c r="N25" i="8"/>
  <c r="M25" i="8"/>
  <c r="M26" i="8" s="1"/>
  <c r="L25" i="8"/>
  <c r="L26" i="8" s="1"/>
  <c r="K25" i="8"/>
  <c r="K26" i="8" s="1"/>
  <c r="J25" i="8"/>
  <c r="N23" i="8"/>
  <c r="J23" i="8"/>
  <c r="N22" i="8"/>
  <c r="M22" i="8"/>
  <c r="M23" i="8" s="1"/>
  <c r="L22" i="8"/>
  <c r="L23" i="8" s="1"/>
  <c r="K22" i="8"/>
  <c r="K23" i="8" s="1"/>
  <c r="J22" i="8"/>
  <c r="N20" i="8"/>
  <c r="J20" i="8"/>
  <c r="N19" i="8"/>
  <c r="M19" i="8"/>
  <c r="M20" i="8" s="1"/>
  <c r="L19" i="8"/>
  <c r="L20" i="8" s="1"/>
  <c r="K19" i="8"/>
  <c r="K20" i="8" s="1"/>
  <c r="J19" i="8"/>
  <c r="N17" i="8"/>
  <c r="J17" i="8"/>
  <c r="N16" i="8"/>
  <c r="M16" i="8"/>
  <c r="M17" i="8" s="1"/>
  <c r="L16" i="8"/>
  <c r="L17" i="8" s="1"/>
  <c r="K16" i="8"/>
  <c r="K17" i="8" s="1"/>
  <c r="J16" i="8"/>
  <c r="N14" i="8"/>
  <c r="J14" i="8"/>
  <c r="N13" i="8"/>
  <c r="M13" i="8"/>
  <c r="M14" i="8" s="1"/>
  <c r="L13" i="8"/>
  <c r="L14" i="8" s="1"/>
  <c r="K13" i="8"/>
  <c r="K14" i="8" s="1"/>
  <c r="J13" i="8"/>
  <c r="N11" i="8"/>
  <c r="J11" i="8"/>
  <c r="N10" i="8"/>
  <c r="M10" i="8"/>
  <c r="M11" i="8" s="1"/>
  <c r="L10" i="8"/>
  <c r="L11" i="8" s="1"/>
  <c r="K10" i="8"/>
  <c r="K11" i="8" s="1"/>
  <c r="J10" i="8"/>
  <c r="N7" i="8"/>
  <c r="N8" i="8" s="1"/>
  <c r="M7" i="8"/>
  <c r="M8" i="8" s="1"/>
  <c r="L7" i="8"/>
  <c r="L8" i="8" s="1"/>
  <c r="K7" i="8"/>
  <c r="K8" i="8" s="1"/>
  <c r="J7" i="8"/>
  <c r="J8" i="8" s="1"/>
  <c r="N4" i="8"/>
  <c r="N5" i="8" s="1"/>
  <c r="M4" i="8"/>
  <c r="M5" i="8" s="1"/>
  <c r="L4" i="8"/>
  <c r="L5" i="8" s="1"/>
  <c r="K4" i="8"/>
  <c r="J4" i="8"/>
  <c r="J5" i="8" s="1"/>
  <c r="F4" i="8"/>
  <c r="F5" i="8" s="1"/>
  <c r="G4" i="8"/>
  <c r="G5" i="8" s="1"/>
  <c r="H4" i="8"/>
  <c r="H5" i="8" s="1"/>
  <c r="I4" i="8"/>
  <c r="I5" i="8"/>
  <c r="F7" i="8"/>
  <c r="G7" i="8"/>
  <c r="H7" i="8"/>
  <c r="I7" i="8"/>
  <c r="F8" i="8"/>
  <c r="G8" i="8"/>
  <c r="Q6" i="8" s="1"/>
  <c r="H8" i="8"/>
  <c r="I8" i="8"/>
  <c r="F10" i="8"/>
  <c r="G10" i="8"/>
  <c r="H10" i="8"/>
  <c r="I10" i="8"/>
  <c r="F11" i="8"/>
  <c r="G11" i="8"/>
  <c r="Q9" i="8" s="1"/>
  <c r="H11" i="8"/>
  <c r="I11" i="8"/>
  <c r="F13" i="8"/>
  <c r="G13" i="8"/>
  <c r="H13" i="8"/>
  <c r="I13" i="8"/>
  <c r="F14" i="8"/>
  <c r="G14" i="8"/>
  <c r="Q12" i="8" s="1"/>
  <c r="H14" i="8"/>
  <c r="I14" i="8"/>
  <c r="F16" i="8"/>
  <c r="G16" i="8"/>
  <c r="H16" i="8"/>
  <c r="I16" i="8"/>
  <c r="F17" i="8"/>
  <c r="G17" i="8"/>
  <c r="Q15" i="8" s="1"/>
  <c r="H17" i="8"/>
  <c r="I17" i="8"/>
  <c r="F19" i="8"/>
  <c r="G19" i="8"/>
  <c r="H19" i="8"/>
  <c r="I19" i="8"/>
  <c r="F20" i="8"/>
  <c r="G20" i="8"/>
  <c r="Q18" i="8" s="1"/>
  <c r="H20" i="8"/>
  <c r="I20" i="8"/>
  <c r="F22" i="8"/>
  <c r="G22" i="8"/>
  <c r="H22" i="8"/>
  <c r="I22" i="8"/>
  <c r="F23" i="8"/>
  <c r="G23" i="8"/>
  <c r="Q21" i="8" s="1"/>
  <c r="H23" i="8"/>
  <c r="I23" i="8"/>
  <c r="F25" i="8"/>
  <c r="G25" i="8"/>
  <c r="H25" i="8"/>
  <c r="I25" i="8"/>
  <c r="F26" i="8"/>
  <c r="G26" i="8"/>
  <c r="Q24" i="8" s="1"/>
  <c r="H26" i="8"/>
  <c r="I26" i="8"/>
  <c r="F28" i="8"/>
  <c r="G28" i="8"/>
  <c r="H28" i="8"/>
  <c r="I28" i="8"/>
  <c r="F29" i="8"/>
  <c r="G29" i="8"/>
  <c r="Q27" i="8" s="1"/>
  <c r="H29" i="8"/>
  <c r="I29" i="8"/>
  <c r="F31" i="8"/>
  <c r="F32" i="8" s="1"/>
  <c r="G31" i="8"/>
  <c r="H31" i="8"/>
  <c r="I31" i="8"/>
  <c r="G32" i="8"/>
  <c r="Q30" i="8" s="1"/>
  <c r="H32" i="8"/>
  <c r="I32" i="8"/>
  <c r="E32" i="8"/>
  <c r="E31" i="8"/>
  <c r="E29" i="8"/>
  <c r="E28" i="8"/>
  <c r="E26" i="8"/>
  <c r="E25" i="8"/>
  <c r="E23" i="8"/>
  <c r="E22" i="8"/>
  <c r="E20" i="8"/>
  <c r="E19" i="8"/>
  <c r="E17" i="8"/>
  <c r="E16" i="8"/>
  <c r="E14" i="8"/>
  <c r="E13" i="8"/>
  <c r="E11" i="8"/>
  <c r="E10" i="8"/>
  <c r="E8" i="8"/>
  <c r="E7" i="8"/>
  <c r="E4" i="8"/>
  <c r="E5" i="8" s="1"/>
  <c r="K5" i="8" l="1"/>
  <c r="O3" i="8"/>
  <c r="Q3" i="8"/>
  <c r="X30" i="8"/>
  <c r="X27" i="8"/>
  <c r="X24" i="8"/>
  <c r="X21" i="8"/>
  <c r="X18" i="8"/>
  <c r="X15" i="8"/>
  <c r="X12" i="8"/>
  <c r="R30" i="8"/>
  <c r="R6" i="8"/>
  <c r="R9" i="8"/>
  <c r="R12" i="8"/>
  <c r="R15" i="8"/>
  <c r="R18" i="8"/>
  <c r="R21" i="8"/>
  <c r="R24" i="8"/>
  <c r="R27" i="8"/>
  <c r="R3" i="8" l="1"/>
  <c r="K6" i="7"/>
  <c r="K9" i="7"/>
  <c r="O9" i="7" s="1"/>
  <c r="K12" i="7"/>
  <c r="O12" i="7" s="1"/>
  <c r="K15" i="7"/>
  <c r="O15" i="7" s="1"/>
  <c r="K18" i="7"/>
  <c r="O18" i="7" s="1"/>
  <c r="K21" i="7"/>
  <c r="K24" i="7"/>
  <c r="K27" i="7"/>
  <c r="K30" i="7"/>
  <c r="K3" i="7"/>
  <c r="J6" i="7"/>
  <c r="N6" i="7" s="1"/>
  <c r="J9" i="7"/>
  <c r="J12" i="7"/>
  <c r="N12" i="7" s="1"/>
  <c r="J15" i="7"/>
  <c r="J18" i="7"/>
  <c r="N18" i="7" s="1"/>
  <c r="J21" i="7"/>
  <c r="J24" i="7"/>
  <c r="N24" i="7" s="1"/>
  <c r="R24" i="7" s="1"/>
  <c r="J27" i="7"/>
  <c r="J30" i="7"/>
  <c r="N30" i="7" s="1"/>
  <c r="R30" i="7" s="1"/>
  <c r="J3" i="7"/>
  <c r="N3" i="7" s="1"/>
  <c r="E8" i="7"/>
  <c r="F8" i="7"/>
  <c r="G7" i="7"/>
  <c r="G8" i="7" s="1"/>
  <c r="H7" i="7"/>
  <c r="H8" i="7" s="1"/>
  <c r="I7" i="7"/>
  <c r="L9" i="7"/>
  <c r="P9" i="7" s="1"/>
  <c r="L12" i="7"/>
  <c r="L15" i="7"/>
  <c r="P15" i="7" s="1"/>
  <c r="L18" i="7"/>
  <c r="E22" i="7"/>
  <c r="F22" i="7"/>
  <c r="F23" i="7" s="1"/>
  <c r="G22" i="7"/>
  <c r="H22" i="7"/>
  <c r="H23" i="7" s="1"/>
  <c r="I22" i="7"/>
  <c r="E23" i="7"/>
  <c r="L21" i="7" s="1"/>
  <c r="G23" i="7"/>
  <c r="I23" i="7"/>
  <c r="E25" i="7"/>
  <c r="F25" i="7"/>
  <c r="F26" i="7" s="1"/>
  <c r="G25" i="7"/>
  <c r="H25" i="7"/>
  <c r="H26" i="7" s="1"/>
  <c r="I25" i="7"/>
  <c r="E26" i="7"/>
  <c r="L24" i="7" s="1"/>
  <c r="M24" i="7" s="1"/>
  <c r="G26" i="7"/>
  <c r="I26" i="7"/>
  <c r="E28" i="7"/>
  <c r="F28" i="7"/>
  <c r="F29" i="7" s="1"/>
  <c r="G28" i="7"/>
  <c r="H28" i="7"/>
  <c r="H29" i="7" s="1"/>
  <c r="I28" i="7"/>
  <c r="E29" i="7"/>
  <c r="L27" i="7" s="1"/>
  <c r="G29" i="7"/>
  <c r="I29" i="7"/>
  <c r="E31" i="7"/>
  <c r="F31" i="7"/>
  <c r="F32" i="7" s="1"/>
  <c r="G31" i="7"/>
  <c r="H31" i="7"/>
  <c r="H32" i="7" s="1"/>
  <c r="I31" i="7"/>
  <c r="E32" i="7"/>
  <c r="L30" i="7" s="1"/>
  <c r="M30" i="7" s="1"/>
  <c r="G32" i="7"/>
  <c r="I32" i="7"/>
  <c r="E10" i="1"/>
  <c r="E11" i="1" s="1"/>
  <c r="F10" i="1"/>
  <c r="F11" i="1" s="1"/>
  <c r="G10" i="1"/>
  <c r="G11" i="1" s="1"/>
  <c r="E13" i="1"/>
  <c r="F13" i="1"/>
  <c r="F14" i="1" s="1"/>
  <c r="G13" i="1"/>
  <c r="G14" i="1" s="1"/>
  <c r="E16" i="1"/>
  <c r="F16" i="1"/>
  <c r="F17" i="1" s="1"/>
  <c r="G16" i="1"/>
  <c r="E17" i="1"/>
  <c r="G17" i="1"/>
  <c r="N6" i="2"/>
  <c r="N9" i="2"/>
  <c r="R9" i="2" s="1"/>
  <c r="N12" i="2"/>
  <c r="R12" i="2" s="1"/>
  <c r="N15" i="2"/>
  <c r="R15" i="2" s="1"/>
  <c r="N18" i="2"/>
  <c r="R18" i="2" s="1"/>
  <c r="N21" i="2"/>
  <c r="R21" i="2" s="1"/>
  <c r="N24" i="2"/>
  <c r="R24" i="2" s="1"/>
  <c r="N27" i="2"/>
  <c r="N30" i="2"/>
  <c r="J7" i="2"/>
  <c r="M18" i="7" l="1"/>
  <c r="P18" i="7"/>
  <c r="M12" i="7"/>
  <c r="P12" i="7"/>
  <c r="R18" i="7"/>
  <c r="T18" i="2" s="1"/>
  <c r="R12" i="7"/>
  <c r="T12" i="2" s="1"/>
  <c r="X9" i="10"/>
  <c r="X9" i="8"/>
  <c r="V9" i="2"/>
  <c r="S9" i="7"/>
  <c r="I8" i="7"/>
  <c r="L6" i="7" s="1"/>
  <c r="M6" i="7" s="1"/>
  <c r="L15" i="1"/>
  <c r="U15" i="8" s="1"/>
  <c r="M27" i="7"/>
  <c r="N27" i="7"/>
  <c r="R27" i="7" s="1"/>
  <c r="M21" i="7"/>
  <c r="N21" i="7"/>
  <c r="R21" i="7" s="1"/>
  <c r="M15" i="7"/>
  <c r="N15" i="7"/>
  <c r="R15" i="7" s="1"/>
  <c r="T15" i="2" s="1"/>
  <c r="M9" i="7"/>
  <c r="N9" i="7"/>
  <c r="R9" i="7" s="1"/>
  <c r="T9" i="2" s="1"/>
  <c r="L12" i="1"/>
  <c r="U12" i="8" s="1"/>
  <c r="E14" i="1"/>
  <c r="L9" i="1"/>
  <c r="U9" i="8" s="1"/>
  <c r="L3" i="7"/>
  <c r="N3" i="2"/>
  <c r="I6" i="1"/>
  <c r="I9" i="1"/>
  <c r="I12" i="1"/>
  <c r="I15" i="1"/>
  <c r="I18" i="1"/>
  <c r="I21" i="1"/>
  <c r="I24" i="1"/>
  <c r="I27" i="1"/>
  <c r="R27" i="2" s="1"/>
  <c r="I30" i="1"/>
  <c r="R30" i="2" s="1"/>
  <c r="I3" i="1"/>
  <c r="O3" i="7" s="1"/>
  <c r="L31" i="2"/>
  <c r="L32" i="2" s="1"/>
  <c r="K31" i="2"/>
  <c r="K32" i="2" s="1"/>
  <c r="J31" i="2"/>
  <c r="I31" i="2"/>
  <c r="H31" i="2"/>
  <c r="H32" i="2" s="1"/>
  <c r="G31" i="2"/>
  <c r="G32" i="2" s="1"/>
  <c r="F31" i="2"/>
  <c r="F32" i="2" s="1"/>
  <c r="E31" i="2"/>
  <c r="E29" i="2"/>
  <c r="L28" i="2"/>
  <c r="L29" i="2" s="1"/>
  <c r="K28" i="2"/>
  <c r="K29" i="2" s="1"/>
  <c r="J28" i="2"/>
  <c r="I28" i="2"/>
  <c r="M27" i="2" s="1"/>
  <c r="Q27" i="2" s="1"/>
  <c r="H28" i="2"/>
  <c r="H29" i="2" s="1"/>
  <c r="G28" i="2"/>
  <c r="G29" i="2" s="1"/>
  <c r="F28" i="2"/>
  <c r="L25" i="2"/>
  <c r="L26" i="2" s="1"/>
  <c r="K25" i="2"/>
  <c r="K26" i="2" s="1"/>
  <c r="J25" i="2"/>
  <c r="I25" i="2"/>
  <c r="H25" i="2"/>
  <c r="H26" i="2" s="1"/>
  <c r="G25" i="2"/>
  <c r="G26" i="2" s="1"/>
  <c r="F25" i="2"/>
  <c r="F26" i="2" s="1"/>
  <c r="E25" i="2"/>
  <c r="L22" i="2"/>
  <c r="L23" i="2" s="1"/>
  <c r="K22" i="2"/>
  <c r="K23" i="2" s="1"/>
  <c r="J22" i="2"/>
  <c r="I22" i="2"/>
  <c r="H22" i="2"/>
  <c r="H23" i="2" s="1"/>
  <c r="G22" i="2"/>
  <c r="G23" i="2" s="1"/>
  <c r="F22" i="2"/>
  <c r="F23" i="2" s="1"/>
  <c r="E22" i="2"/>
  <c r="L19" i="2"/>
  <c r="L20" i="2" s="1"/>
  <c r="K19" i="2"/>
  <c r="K20" i="2" s="1"/>
  <c r="J19" i="2"/>
  <c r="I19" i="2"/>
  <c r="H19" i="2"/>
  <c r="H20" i="2" s="1"/>
  <c r="G19" i="2"/>
  <c r="G20" i="2" s="1"/>
  <c r="F19" i="2"/>
  <c r="F20" i="2" s="1"/>
  <c r="E19" i="2"/>
  <c r="L16" i="2"/>
  <c r="L17" i="2" s="1"/>
  <c r="K16" i="2"/>
  <c r="K17" i="2" s="1"/>
  <c r="J16" i="2"/>
  <c r="I16" i="2"/>
  <c r="H16" i="2"/>
  <c r="H17" i="2" s="1"/>
  <c r="G16" i="2"/>
  <c r="G17" i="2" s="1"/>
  <c r="F16" i="2"/>
  <c r="F17" i="2" s="1"/>
  <c r="E16" i="2"/>
  <c r="L13" i="2"/>
  <c r="L14" i="2" s="1"/>
  <c r="K13" i="2"/>
  <c r="K14" i="2" s="1"/>
  <c r="J13" i="2"/>
  <c r="I13" i="2"/>
  <c r="H13" i="2"/>
  <c r="H14" i="2" s="1"/>
  <c r="G13" i="2"/>
  <c r="G14" i="2" s="1"/>
  <c r="F13" i="2"/>
  <c r="F14" i="2" s="1"/>
  <c r="E13" i="2"/>
  <c r="L11" i="2"/>
  <c r="K11" i="2"/>
  <c r="H10" i="2"/>
  <c r="H11" i="2" s="1"/>
  <c r="G10" i="2"/>
  <c r="G11" i="2" s="1"/>
  <c r="F11" i="2"/>
  <c r="E10" i="2"/>
  <c r="L7" i="2"/>
  <c r="L8" i="2" s="1"/>
  <c r="K7" i="2"/>
  <c r="J8" i="2"/>
  <c r="I7" i="2"/>
  <c r="H7" i="2"/>
  <c r="H8" i="2" s="1"/>
  <c r="G7" i="2"/>
  <c r="G8" i="2" s="1"/>
  <c r="F7" i="2"/>
  <c r="F8" i="2" s="1"/>
  <c r="E7" i="2"/>
  <c r="L4" i="2"/>
  <c r="K4" i="2"/>
  <c r="J4" i="2"/>
  <c r="I4" i="2"/>
  <c r="H4" i="2"/>
  <c r="H5" i="2" s="1"/>
  <c r="G4" i="2"/>
  <c r="E4" i="2"/>
  <c r="G5" i="2" l="1"/>
  <c r="J11" i="2"/>
  <c r="J14" i="2"/>
  <c r="J17" i="2"/>
  <c r="J20" i="2"/>
  <c r="J23" i="2"/>
  <c r="J26" i="2"/>
  <c r="J32" i="2"/>
  <c r="J29" i="2"/>
  <c r="L5" i="2"/>
  <c r="K8" i="2"/>
  <c r="R3" i="2"/>
  <c r="O6" i="7"/>
  <c r="R6" i="2" s="1"/>
  <c r="M9" i="2"/>
  <c r="Q9" i="2" s="1"/>
  <c r="I14" i="2"/>
  <c r="M12" i="2"/>
  <c r="Q12" i="2" s="1"/>
  <c r="I17" i="2"/>
  <c r="M15" i="2"/>
  <c r="Q15" i="2" s="1"/>
  <c r="I20" i="2"/>
  <c r="M18" i="2"/>
  <c r="Q18" i="2" s="1"/>
  <c r="I23" i="2"/>
  <c r="M21" i="2"/>
  <c r="Q21" i="2" s="1"/>
  <c r="I26" i="2"/>
  <c r="M24" i="2"/>
  <c r="Q24" i="2" s="1"/>
  <c r="I29" i="2"/>
  <c r="I32" i="2"/>
  <c r="M30" i="2"/>
  <c r="Q30" i="2" s="1"/>
  <c r="M6" i="2"/>
  <c r="Q6" i="2" s="1"/>
  <c r="J5" i="2"/>
  <c r="K5" i="2"/>
  <c r="M3" i="2"/>
  <c r="Q3" i="2" s="1"/>
  <c r="M3" i="7"/>
  <c r="I11" i="2"/>
  <c r="I8" i="2"/>
  <c r="I5" i="2"/>
  <c r="F5" i="2"/>
  <c r="E5" i="2"/>
  <c r="E8" i="2"/>
  <c r="E11" i="2"/>
  <c r="E14" i="2"/>
  <c r="O12" i="2" s="1"/>
  <c r="E17" i="2"/>
  <c r="O15" i="2" s="1"/>
  <c r="E20" i="2"/>
  <c r="O18" i="2" s="1"/>
  <c r="E23" i="2"/>
  <c r="O21" i="2" s="1"/>
  <c r="E26" i="2"/>
  <c r="O24" i="2" s="1"/>
  <c r="F29" i="2"/>
  <c r="E32" i="2"/>
  <c r="O30" i="2" s="1"/>
  <c r="P24" i="2" l="1"/>
  <c r="S24" i="2"/>
  <c r="P12" i="2"/>
  <c r="S12" i="2"/>
  <c r="O27" i="2"/>
  <c r="P21" i="2"/>
  <c r="S21" i="2"/>
  <c r="P15" i="2"/>
  <c r="S15" i="2"/>
  <c r="P30" i="2"/>
  <c r="S30" i="2"/>
  <c r="O6" i="2"/>
  <c r="P18" i="2"/>
  <c r="S18" i="2"/>
  <c r="O3" i="2"/>
  <c r="P3" i="2" s="1"/>
  <c r="O9" i="2"/>
  <c r="P9" i="2" l="1"/>
  <c r="S9" i="2"/>
  <c r="P27" i="2"/>
  <c r="S27" i="2"/>
  <c r="F4" i="1"/>
  <c r="G4" i="1"/>
  <c r="X3" i="8" l="1"/>
  <c r="X3" i="10"/>
  <c r="V3" i="2"/>
  <c r="P6" i="2"/>
  <c r="L3" i="1"/>
  <c r="F5" i="1"/>
  <c r="G5" i="1"/>
  <c r="E7" i="1"/>
  <c r="F7" i="1"/>
  <c r="F8" i="1" s="1"/>
  <c r="G7" i="1"/>
  <c r="E19" i="1"/>
  <c r="F19" i="1"/>
  <c r="G19" i="1"/>
  <c r="G20" i="1" s="1"/>
  <c r="F20" i="1"/>
  <c r="E22" i="1"/>
  <c r="F22" i="1"/>
  <c r="F23" i="1" s="1"/>
  <c r="G22" i="1"/>
  <c r="E23" i="1"/>
  <c r="G23" i="1"/>
  <c r="E25" i="1"/>
  <c r="F25" i="1"/>
  <c r="F26" i="1" s="1"/>
  <c r="G25" i="1"/>
  <c r="G26" i="1" s="1"/>
  <c r="E28" i="1"/>
  <c r="F28" i="1"/>
  <c r="G28" i="1"/>
  <c r="G29" i="1" s="1"/>
  <c r="F29" i="1"/>
  <c r="E31" i="1"/>
  <c r="F31" i="1"/>
  <c r="G31" i="1"/>
  <c r="G32" i="1" s="1"/>
  <c r="F32" i="1"/>
  <c r="V6" i="2" l="1"/>
  <c r="G8" i="1"/>
  <c r="X6" i="10"/>
  <c r="X6" i="8"/>
  <c r="E26" i="1"/>
  <c r="L24" i="1"/>
  <c r="U24" i="8" s="1"/>
  <c r="E32" i="1"/>
  <c r="J30" i="1" s="1"/>
  <c r="L30" i="1"/>
  <c r="U30" i="8" s="1"/>
  <c r="E29" i="1"/>
  <c r="L27" i="1"/>
  <c r="U27" i="8" s="1"/>
  <c r="L21" i="1"/>
  <c r="U21" i="8" s="1"/>
  <c r="E20" i="1"/>
  <c r="J18" i="1" s="1"/>
  <c r="L18" i="1"/>
  <c r="U18" i="8" s="1"/>
  <c r="E8" i="1"/>
  <c r="J6" i="1" s="1"/>
  <c r="S6" i="10" s="1"/>
  <c r="L6" i="1"/>
  <c r="J9" i="1"/>
  <c r="S9" i="8" s="1"/>
  <c r="W9" i="8" s="1"/>
  <c r="J12" i="1"/>
  <c r="S12" i="8" s="1"/>
  <c r="W12" i="8" s="1"/>
  <c r="J21" i="1"/>
  <c r="J24" i="1"/>
  <c r="J27" i="1"/>
  <c r="J15" i="1"/>
  <c r="S15" i="8" s="1"/>
  <c r="W15" i="8" s="1"/>
  <c r="U6" i="8" l="1"/>
  <c r="U6" i="10"/>
  <c r="W6" i="10" s="1"/>
  <c r="S6" i="8"/>
  <c r="P6" i="7"/>
  <c r="K18" i="1"/>
  <c r="S18" i="8"/>
  <c r="W18" i="8" s="1"/>
  <c r="U18" i="2"/>
  <c r="K30" i="1"/>
  <c r="S30" i="8"/>
  <c r="U30" i="2"/>
  <c r="K27" i="1"/>
  <c r="S27" i="8"/>
  <c r="U27" i="2"/>
  <c r="K21" i="1"/>
  <c r="S21" i="8"/>
  <c r="U21" i="2"/>
  <c r="W21" i="8"/>
  <c r="W27" i="8"/>
  <c r="K24" i="1"/>
  <c r="S24" i="8"/>
  <c r="W24" i="8" s="1"/>
  <c r="U24" i="2"/>
  <c r="W30" i="8"/>
  <c r="W6" i="8"/>
  <c r="K15" i="1"/>
  <c r="U15" i="2"/>
  <c r="K12" i="1"/>
  <c r="U12" i="2"/>
  <c r="K9" i="1"/>
  <c r="U9" i="2"/>
  <c r="K6" i="1"/>
  <c r="T6" i="10" s="1"/>
  <c r="J3" i="1"/>
  <c r="P3" i="7" s="1"/>
  <c r="S3" i="2" l="1"/>
  <c r="U3" i="2" s="1"/>
  <c r="S3" i="10"/>
  <c r="W3" i="10" s="1"/>
  <c r="R6" i="7"/>
  <c r="T6" i="2" s="1"/>
  <c r="S6" i="2"/>
  <c r="U6" i="2" s="1"/>
  <c r="T6" i="8"/>
  <c r="Q6" i="7"/>
  <c r="T9" i="8"/>
  <c r="Q9" i="7"/>
  <c r="T12" i="8"/>
  <c r="Q12" i="7"/>
  <c r="Q15" i="7"/>
  <c r="T15" i="8"/>
  <c r="Q24" i="7"/>
  <c r="T24" i="8"/>
  <c r="Q21" i="7"/>
  <c r="T21" i="8"/>
  <c r="Q30" i="7"/>
  <c r="T30" i="8"/>
  <c r="Q27" i="7"/>
  <c r="T27" i="8"/>
  <c r="Q18" i="7"/>
  <c r="T18" i="8"/>
  <c r="S3" i="8"/>
  <c r="W3" i="8" s="1"/>
  <c r="R3" i="7"/>
  <c r="T3" i="2" s="1"/>
  <c r="K3" i="1"/>
  <c r="Q3" i="7" l="1"/>
  <c r="T3" i="8" l="1"/>
  <c r="T3" i="10"/>
</calcChain>
</file>

<file path=xl/sharedStrings.xml><?xml version="1.0" encoding="utf-8"?>
<sst xmlns="http://schemas.openxmlformats.org/spreadsheetml/2006/main" count="323" uniqueCount="44">
  <si>
    <t>S/N</t>
  </si>
  <si>
    <t>NAME</t>
  </si>
  <si>
    <t>COURSES</t>
  </si>
  <si>
    <t>EDU 211</t>
  </si>
  <si>
    <t>EDU 212</t>
  </si>
  <si>
    <t>EDU 213</t>
  </si>
  <si>
    <t>EDU 214</t>
  </si>
  <si>
    <t>EDU 215</t>
  </si>
  <si>
    <t>EDU 111</t>
  </si>
  <si>
    <t>EDU 112</t>
  </si>
  <si>
    <t>EDU 113</t>
  </si>
  <si>
    <t>C. UNIT</t>
  </si>
  <si>
    <t>SCORE%</t>
  </si>
  <si>
    <t>GRADE</t>
  </si>
  <si>
    <t>WGP</t>
  </si>
  <si>
    <t>CUR</t>
  </si>
  <si>
    <t>CUE</t>
  </si>
  <si>
    <t>GPA</t>
  </si>
  <si>
    <t>TCUE</t>
  </si>
  <si>
    <t>TCUR</t>
  </si>
  <si>
    <t>TWGP</t>
  </si>
  <si>
    <t>OCGPA</t>
  </si>
  <si>
    <t>NCGPA</t>
  </si>
  <si>
    <t>REMARK</t>
  </si>
  <si>
    <t>REG NO</t>
  </si>
  <si>
    <t>EDU 121</t>
  </si>
  <si>
    <t>EDU 122</t>
  </si>
  <si>
    <t>EDU 123</t>
  </si>
  <si>
    <t>EDU 124</t>
  </si>
  <si>
    <t>EDU 125</t>
  </si>
  <si>
    <t>AHMAD Akilu</t>
  </si>
  <si>
    <t>EDU 221</t>
  </si>
  <si>
    <t>EDU 222</t>
  </si>
  <si>
    <t>EDU 223</t>
  </si>
  <si>
    <t>EDU 224</t>
  </si>
  <si>
    <t>EDU 225</t>
  </si>
  <si>
    <t>ABDULLAHI khadija Nababa</t>
  </si>
  <si>
    <t>ROND 1</t>
  </si>
  <si>
    <t>ROUND 2</t>
  </si>
  <si>
    <t>ROUND 3</t>
  </si>
  <si>
    <t>ROUND 4</t>
  </si>
  <si>
    <t>ROUND 5</t>
  </si>
  <si>
    <t>ROUND 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</si>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</sst>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45"/>
    </xf>
    <xf numFmtId="2" fontId="0" fillId="0" borderId="0" xfId="0" applyNumberFormat="1" applyAlignment="1">
      <alignment horizontal="center" vertical="center" textRotation="45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45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45"/>
    </xf>
    <xf numFmtId="0" fontId="4" fillId="0" borderId="0" xfId="0" applyFont="1" applyAlignment="1">
      <alignment horizontal="center" vertical="center" textRotation="90"/>
    </xf>
    <xf numFmtId="2" fontId="4" fillId="0" borderId="0" xfId="0" applyNumberFormat="1" applyFont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textRotation="45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textRotation="45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topLeftCell="C1" workbookViewId="0">
      <selection activeCell="F6" sqref="F6"/>
    </sheetView>
  </sheetViews>
  <sheetFormatPr defaultRowHeight="18.75" x14ac:dyDescent="0.25"/>
  <cols>
    <col min="1" max="1" width="9.140625" style="2"/>
    <col min="2" max="2" width="19.7109375" style="2" customWidth="1"/>
    <col min="3" max="3" width="27.85546875" customWidth="1"/>
    <col min="5" max="7" width="5.28515625" customWidth="1"/>
    <col min="11" max="11" width="9.140625" style="5"/>
    <col min="12" max="12" width="78.5703125" style="18" customWidth="1"/>
  </cols>
  <sheetData>
    <row r="1" spans="1:13" ht="49.5" customHeight="1" x14ac:dyDescent="0.25">
      <c r="A1" s="6" t="s">
        <v>0</v>
      </c>
      <c r="B1" s="13" t="s">
        <v>24</v>
      </c>
      <c r="C1" s="6" t="s">
        <v>1</v>
      </c>
      <c r="D1" s="3" t="s">
        <v>2</v>
      </c>
      <c r="E1" s="1" t="s">
        <v>8</v>
      </c>
      <c r="F1" s="1" t="s">
        <v>9</v>
      </c>
      <c r="G1" s="1" t="s">
        <v>10</v>
      </c>
      <c r="H1" s="3" t="s">
        <v>15</v>
      </c>
      <c r="I1" s="3" t="s">
        <v>16</v>
      </c>
      <c r="J1" s="3" t="s">
        <v>14</v>
      </c>
      <c r="K1" s="4" t="s">
        <v>17</v>
      </c>
      <c r="L1" s="16" t="s">
        <v>23</v>
      </c>
    </row>
    <row r="2" spans="1:13" x14ac:dyDescent="0.25">
      <c r="C2" s="2"/>
      <c r="D2" s="2" t="s">
        <v>11</v>
      </c>
      <c r="E2" s="6">
        <v>1</v>
      </c>
      <c r="F2" s="6">
        <v>2</v>
      </c>
      <c r="G2" s="6">
        <v>2</v>
      </c>
      <c r="H2" s="7"/>
      <c r="I2" s="8"/>
      <c r="J2" s="8"/>
      <c r="K2" s="9"/>
      <c r="L2" s="17"/>
    </row>
    <row r="3" spans="1:13" ht="15" customHeight="1" x14ac:dyDescent="0.25">
      <c r="A3" s="36">
        <v>1</v>
      </c>
      <c r="B3" s="36">
        <v>422526</v>
      </c>
      <c r="C3" s="36" t="s">
        <v>30</v>
      </c>
      <c r="D3" s="2" t="s">
        <v>12</v>
      </c>
      <c r="E3" s="6">
        <v>55</v>
      </c>
      <c r="F3" s="20">
        <v>66</v>
      </c>
      <c r="G3" s="20">
        <v>77</v>
      </c>
      <c r="H3" s="36">
        <v>5</v>
      </c>
      <c r="I3" s="36">
        <f>IF(E3&gt;=40,1,0)+IF(F3&gt;=40,2,0)+IF(G3&gt;=40,2,0)</f>
        <v>5</v>
      </c>
      <c r="J3" s="36">
        <f>SUM(E5:G5)</f>
        <v>21</v>
      </c>
      <c r="K3" s="38">
        <f>J3/H3</f>
        <v>4.2</v>
      </c>
      <c r="L3" s="37" t="str">
        <f t="shared" ref="L3:L9" si="0">IF(E4="F","CO ",IF(F4="F","CO ",IF(G4="F","CO ",IF(E4=""," ",IF(F4="","",IF(G4="","","PASS"))))))&amp;IF(E4="F","EDU 111, ","")&amp;IF(F4="F","EDU 112, ","")&amp;IF(G4="F","EDU 113, ","")&amp;IF(E4="","SIT EDU 111, ","")&amp;IF(F4="","SIT EDU 112, ","")&amp;IF(G4="","SIT EDU 113, ","")</f>
        <v>PASS</v>
      </c>
      <c r="M3" s="11"/>
    </row>
    <row r="4" spans="1:13" ht="15" customHeight="1" x14ac:dyDescent="0.25">
      <c r="A4" s="36"/>
      <c r="B4" s="36"/>
      <c r="C4" s="36"/>
      <c r="D4" s="2" t="s">
        <v>13</v>
      </c>
      <c r="E4" s="6" t="str">
        <f t="shared" ref="E4:G4" si="1">IF(E3&gt;=70,"A",IF(E3&gt;=60,"B",IF(E3&gt;=50,"C",IF(E3&gt;=45,"D",IF(E3&gt;=40,"E",IF(E3&gt;=1,"F",""))))))</f>
        <v>C</v>
      </c>
      <c r="F4" s="6" t="str">
        <f t="shared" si="1"/>
        <v>B</v>
      </c>
      <c r="G4" s="6" t="str">
        <f t="shared" si="1"/>
        <v>A</v>
      </c>
      <c r="H4" s="36"/>
      <c r="I4" s="36"/>
      <c r="J4" s="36"/>
      <c r="K4" s="38"/>
      <c r="L4" s="37"/>
    </row>
    <row r="5" spans="1:13" ht="15" customHeight="1" x14ac:dyDescent="0.25">
      <c r="A5" s="36"/>
      <c r="B5" s="36"/>
      <c r="C5" s="36"/>
      <c r="D5" s="2" t="s">
        <v>14</v>
      </c>
      <c r="E5" s="33">
        <f t="shared" ref="E5:G5" si="2">IF(E4="A",5,IF(E4="B",4,IF(E4="C",3,IF(E4="D",2,IF(E4="E",1,IF(E4="F",0,IF(E4&lt;"F", )))))))*E$2</f>
        <v>3</v>
      </c>
      <c r="F5" s="6">
        <f t="shared" si="2"/>
        <v>8</v>
      </c>
      <c r="G5" s="6">
        <f t="shared" si="2"/>
        <v>10</v>
      </c>
      <c r="H5" s="36"/>
      <c r="I5" s="36"/>
      <c r="J5" s="36"/>
      <c r="K5" s="38"/>
      <c r="L5" s="37"/>
    </row>
    <row r="6" spans="1:13" ht="15" customHeight="1" x14ac:dyDescent="0.25">
      <c r="A6" s="36">
        <v>2</v>
      </c>
      <c r="B6" s="36">
        <v>422500</v>
      </c>
      <c r="C6" s="36" t="s">
        <v>36</v>
      </c>
      <c r="D6" s="2" t="s">
        <v>12</v>
      </c>
      <c r="E6" s="10">
        <v>77</v>
      </c>
      <c r="F6" s="15">
        <v>55</v>
      </c>
      <c r="G6" s="15">
        <v>77</v>
      </c>
      <c r="H6" s="36">
        <v>5</v>
      </c>
      <c r="I6" s="36">
        <f t="shared" ref="I6" si="3">IF(E6&gt;=40,1,0)+IF(F6&gt;=40,2,0)+IF(G6&gt;=40,2,0)</f>
        <v>5</v>
      </c>
      <c r="J6" s="36">
        <f>SUM(E8:G8)</f>
        <v>21</v>
      </c>
      <c r="K6" s="38">
        <f t="shared" ref="K6" si="4">J6/H6</f>
        <v>4.2</v>
      </c>
      <c r="L6" s="37" t="str">
        <f t="shared" si="0"/>
        <v>PASS</v>
      </c>
    </row>
    <row r="7" spans="1:13" ht="15" customHeight="1" x14ac:dyDescent="0.25">
      <c r="A7" s="36"/>
      <c r="B7" s="36"/>
      <c r="C7" s="36"/>
      <c r="D7" s="2" t="s">
        <v>13</v>
      </c>
      <c r="E7" s="6" t="str">
        <f t="shared" ref="E7:G7" si="5">IF(E6&gt;=70,"A",IF(E6&gt;=60,"B",IF(E6&gt;=50,"C",IF(E6&gt;=45,"D",IF(E6&gt;=40,"E",IF(E6&gt;=1,"F",""))))))</f>
        <v>A</v>
      </c>
      <c r="F7" s="6" t="str">
        <f t="shared" si="5"/>
        <v>C</v>
      </c>
      <c r="G7" s="6" t="str">
        <f t="shared" si="5"/>
        <v>A</v>
      </c>
      <c r="H7" s="36"/>
      <c r="I7" s="36"/>
      <c r="J7" s="36"/>
      <c r="K7" s="38"/>
      <c r="L7" s="37"/>
    </row>
    <row r="8" spans="1:13" ht="15" customHeight="1" x14ac:dyDescent="0.25">
      <c r="A8" s="36"/>
      <c r="B8" s="36"/>
      <c r="C8" s="36"/>
      <c r="D8" s="2" t="s">
        <v>14</v>
      </c>
      <c r="E8" s="6">
        <f t="shared" ref="E8:G8" si="6">IF(E7="A",5,IF(E7="B",4,IF(E7="C",3,IF(E7="D",2,IF(E7="E",1,IF(E7="F",0,IF(E7&lt;"F", )))))))*E$2</f>
        <v>5</v>
      </c>
      <c r="F8" s="6">
        <f t="shared" si="6"/>
        <v>6</v>
      </c>
      <c r="G8" s="6">
        <f t="shared" si="6"/>
        <v>10</v>
      </c>
      <c r="H8" s="36"/>
      <c r="I8" s="36"/>
      <c r="J8" s="36"/>
      <c r="K8" s="38"/>
      <c r="L8" s="37"/>
    </row>
    <row r="9" spans="1:13" ht="15" customHeight="1" x14ac:dyDescent="0.25">
      <c r="A9" s="36">
        <v>3</v>
      </c>
      <c r="B9" s="36"/>
      <c r="C9" s="36"/>
      <c r="D9" s="2" t="s">
        <v>12</v>
      </c>
      <c r="E9" s="15">
        <v>45</v>
      </c>
      <c r="F9" s="15">
        <v>45</v>
      </c>
      <c r="G9" s="15">
        <v>23</v>
      </c>
      <c r="H9" s="36">
        <v>5</v>
      </c>
      <c r="I9" s="36">
        <f t="shared" ref="I9" si="7">IF(E9&gt;=40,1,0)+IF(F9&gt;=40,2,0)+IF(G9&gt;=40,2,0)</f>
        <v>3</v>
      </c>
      <c r="J9" s="36">
        <f>SUM(E11:G11)</f>
        <v>6</v>
      </c>
      <c r="K9" s="38">
        <f t="shared" ref="K9" si="8">J9/H9</f>
        <v>1.2</v>
      </c>
      <c r="L9" s="37" t="str">
        <f t="shared" si="0"/>
        <v xml:space="preserve">CO EDU 113, </v>
      </c>
    </row>
    <row r="10" spans="1:13" ht="15" customHeight="1" x14ac:dyDescent="0.25">
      <c r="A10" s="36"/>
      <c r="B10" s="36"/>
      <c r="C10" s="36"/>
      <c r="D10" s="2" t="s">
        <v>13</v>
      </c>
      <c r="E10" s="15" t="str">
        <f t="shared" ref="E10:G10" si="9">IF(E9&gt;=70,"A",IF(E9&gt;=60,"B",IF(E9&gt;=50,"C",IF(E9&gt;=45,"D",IF(E9&gt;=40,"E",IF(E9&gt;=1,"F",""))))))</f>
        <v>D</v>
      </c>
      <c r="F10" s="15" t="str">
        <f t="shared" si="9"/>
        <v>D</v>
      </c>
      <c r="G10" s="15" t="str">
        <f t="shared" si="9"/>
        <v>F</v>
      </c>
      <c r="H10" s="36"/>
      <c r="I10" s="36"/>
      <c r="J10" s="36"/>
      <c r="K10" s="38"/>
      <c r="L10" s="37"/>
    </row>
    <row r="11" spans="1:13" ht="15" customHeight="1" x14ac:dyDescent="0.25">
      <c r="A11" s="36"/>
      <c r="B11" s="36"/>
      <c r="C11" s="36"/>
      <c r="D11" s="2" t="s">
        <v>14</v>
      </c>
      <c r="E11" s="15">
        <f t="shared" ref="E11:G11" si="10">IF(E10="A",5,IF(E10="B",4,IF(E10="C",3,IF(E10="D",2,IF(E10="E",1,IF(E10="F",0,IF(E10&lt;"F", )))))))*E$2</f>
        <v>2</v>
      </c>
      <c r="F11" s="15">
        <f t="shared" si="10"/>
        <v>4</v>
      </c>
      <c r="G11" s="15">
        <f t="shared" si="10"/>
        <v>0</v>
      </c>
      <c r="H11" s="36"/>
      <c r="I11" s="36"/>
      <c r="J11" s="36"/>
      <c r="K11" s="38"/>
      <c r="L11" s="37"/>
    </row>
    <row r="12" spans="1:13" ht="15" customHeight="1" x14ac:dyDescent="0.25">
      <c r="A12" s="36">
        <v>4</v>
      </c>
      <c r="B12" s="36"/>
      <c r="C12" s="36"/>
      <c r="D12" s="2" t="s">
        <v>12</v>
      </c>
      <c r="E12" s="15">
        <v>67</v>
      </c>
      <c r="F12" s="15">
        <v>78</v>
      </c>
      <c r="G12" s="15">
        <v>56</v>
      </c>
      <c r="H12" s="36">
        <v>5</v>
      </c>
      <c r="I12" s="36">
        <f t="shared" ref="I12" si="11">IF(E12&gt;=40,1,0)+IF(F12&gt;=40,2,0)+IF(G12&gt;=40,2,0)</f>
        <v>5</v>
      </c>
      <c r="J12" s="36">
        <f>SUM(E14:G14)</f>
        <v>20</v>
      </c>
      <c r="K12" s="38">
        <f t="shared" ref="K12" si="12">J12/H12</f>
        <v>4</v>
      </c>
      <c r="L12" s="37" t="str">
        <f t="shared" ref="L12" si="13">IF(E13="F","CO ",IF(F13="F","CO ",IF(G13="F","CO ",IF(E13=""," ",IF(F13="","",IF(G13="","","PASS"))))))&amp;IF(E13="F","EDU 111, ","")&amp;IF(F13="F","EDU 112, ","")&amp;IF(G13="F","EDU 113, ","")&amp;IF(E13="","SIT EDU 111, ","")&amp;IF(F13="","SIT EDU 112, ","")&amp;IF(G13="","SIT EDU 113, ","")</f>
        <v>PASS</v>
      </c>
    </row>
    <row r="13" spans="1:13" ht="15" customHeight="1" x14ac:dyDescent="0.25">
      <c r="A13" s="36"/>
      <c r="B13" s="36"/>
      <c r="C13" s="36"/>
      <c r="D13" s="2" t="s">
        <v>13</v>
      </c>
      <c r="E13" s="15" t="str">
        <f t="shared" ref="E13:G13" si="14">IF(E12&gt;=70,"A",IF(E12&gt;=60,"B",IF(E12&gt;=50,"C",IF(E12&gt;=45,"D",IF(E12&gt;=40,"E",IF(E12&gt;=1,"F",""))))))</f>
        <v>B</v>
      </c>
      <c r="F13" s="15" t="str">
        <f t="shared" si="14"/>
        <v>A</v>
      </c>
      <c r="G13" s="15" t="str">
        <f t="shared" si="14"/>
        <v>C</v>
      </c>
      <c r="H13" s="36"/>
      <c r="I13" s="36"/>
      <c r="J13" s="36"/>
      <c r="K13" s="38"/>
      <c r="L13" s="37"/>
    </row>
    <row r="14" spans="1:13" ht="15" customHeight="1" x14ac:dyDescent="0.25">
      <c r="A14" s="36"/>
      <c r="B14" s="36"/>
      <c r="C14" s="36"/>
      <c r="D14" s="2" t="s">
        <v>14</v>
      </c>
      <c r="E14" s="15">
        <f t="shared" ref="E14:G14" si="15">IF(E13="A",5,IF(E13="B",4,IF(E13="C",3,IF(E13="D",2,IF(E13="E",1,IF(E13="F",0,IF(E13&lt;"F", )))))))*E$2</f>
        <v>4</v>
      </c>
      <c r="F14" s="15">
        <f t="shared" si="15"/>
        <v>10</v>
      </c>
      <c r="G14" s="15">
        <f t="shared" si="15"/>
        <v>6</v>
      </c>
      <c r="H14" s="36"/>
      <c r="I14" s="36"/>
      <c r="J14" s="36"/>
      <c r="K14" s="38"/>
      <c r="L14" s="37"/>
    </row>
    <row r="15" spans="1:13" ht="15" customHeight="1" x14ac:dyDescent="0.25">
      <c r="A15" s="36">
        <v>5</v>
      </c>
      <c r="B15" s="36"/>
      <c r="C15" s="36"/>
      <c r="D15" s="2" t="s">
        <v>12</v>
      </c>
      <c r="E15" s="15"/>
      <c r="F15" s="15"/>
      <c r="G15" s="15"/>
      <c r="H15" s="36">
        <v>5</v>
      </c>
      <c r="I15" s="36">
        <f t="shared" ref="I15" si="16">IF(E15&gt;=40,1,0)+IF(F15&gt;=40,2,0)+IF(G15&gt;=40,2,0)</f>
        <v>0</v>
      </c>
      <c r="J15" s="36">
        <f>SUM(E17:G17)</f>
        <v>0</v>
      </c>
      <c r="K15" s="38">
        <f t="shared" ref="K15" si="17">J15/H15</f>
        <v>0</v>
      </c>
      <c r="L15" s="37" t="str">
        <f t="shared" ref="L15" si="18">IF(E16="F","CO ",IF(F16="F","CO ",IF(G16="F","CO ",IF(E16=""," ",IF(F16="","",IF(G16="","","PASS"))))))&amp;IF(E16="F","EDU 111, ","")&amp;IF(F16="F","EDU 112, ","")&amp;IF(G16="F","EDU 113, ","")&amp;IF(E16="","SIT EDU 111, ","")&amp;IF(F16="","SIT EDU 112, ","")&amp;IF(G16="","SIT EDU 113, ","")</f>
        <v xml:space="preserve"> SIT EDU 111, SIT EDU 112, SIT EDU 113, </v>
      </c>
    </row>
    <row r="16" spans="1:13" ht="15" customHeight="1" x14ac:dyDescent="0.25">
      <c r="A16" s="36"/>
      <c r="B16" s="36"/>
      <c r="C16" s="36"/>
      <c r="D16" s="2" t="s">
        <v>13</v>
      </c>
      <c r="E16" s="15" t="str">
        <f t="shared" ref="E16:G16" si="19">IF(E15&gt;=70,"A",IF(E15&gt;=60,"B",IF(E15&gt;=50,"C",IF(E15&gt;=45,"D",IF(E15&gt;=40,"E",IF(E15&gt;=1,"F",""))))))</f>
        <v/>
      </c>
      <c r="F16" s="15" t="str">
        <f t="shared" si="19"/>
        <v/>
      </c>
      <c r="G16" s="15" t="str">
        <f t="shared" si="19"/>
        <v/>
      </c>
      <c r="H16" s="36"/>
      <c r="I16" s="36"/>
      <c r="J16" s="36"/>
      <c r="K16" s="38"/>
      <c r="L16" s="37"/>
    </row>
    <row r="17" spans="1:12" ht="15" customHeight="1" x14ac:dyDescent="0.25">
      <c r="A17" s="36"/>
      <c r="B17" s="36"/>
      <c r="C17" s="36"/>
      <c r="D17" s="2" t="s">
        <v>14</v>
      </c>
      <c r="E17" s="15">
        <f t="shared" ref="E17:G17" si="20">IF(E16="A",5,IF(E16="B",4,IF(E16="C",3,IF(E16="D",2,IF(E16="E",1,IF(E16="F",0,IF(E16&lt;"F", )))))))*E$2</f>
        <v>0</v>
      </c>
      <c r="F17" s="15">
        <f t="shared" si="20"/>
        <v>0</v>
      </c>
      <c r="G17" s="15">
        <f t="shared" si="20"/>
        <v>0</v>
      </c>
      <c r="H17" s="36"/>
      <c r="I17" s="36"/>
      <c r="J17" s="36"/>
      <c r="K17" s="38"/>
      <c r="L17" s="37"/>
    </row>
    <row r="18" spans="1:12" ht="15" customHeight="1" x14ac:dyDescent="0.25">
      <c r="A18" s="36">
        <v>6</v>
      </c>
      <c r="B18" s="36"/>
      <c r="C18" s="36"/>
      <c r="D18" s="2" t="s">
        <v>12</v>
      </c>
      <c r="E18" s="6"/>
      <c r="F18" s="6"/>
      <c r="G18" s="6"/>
      <c r="H18" s="36">
        <v>5</v>
      </c>
      <c r="I18" s="36">
        <f t="shared" ref="I18" si="21">IF(E18&gt;=40,1,0)+IF(F18&gt;=40,2,0)+IF(G18&gt;=40,2,0)</f>
        <v>0</v>
      </c>
      <c r="J18" s="36">
        <f>SUM(E20:G20)</f>
        <v>0</v>
      </c>
      <c r="K18" s="38">
        <f t="shared" ref="K18" si="22">J18/H18</f>
        <v>0</v>
      </c>
      <c r="L18" s="37" t="str">
        <f t="shared" ref="L18" si="23">IF(E19="F","CO ",IF(F19="F","CO ",IF(G19="F","CO ",IF(E19=""," ",IF(F19="","",IF(G19="","","PASS"))))))&amp;IF(E19="F","EDU 111, ","")&amp;IF(F19="F","EDU 112, ","")&amp;IF(G19="F","EDU 113, ","")&amp;IF(E19="","SIT EDU 111, ","")&amp;IF(F19="","SIT EDU 112, ","")&amp;IF(G19="","SIT EDU 113, ","")</f>
        <v xml:space="preserve"> SIT EDU 111, SIT EDU 112, SIT EDU 113, </v>
      </c>
    </row>
    <row r="19" spans="1:12" ht="15" customHeight="1" x14ac:dyDescent="0.25">
      <c r="A19" s="36"/>
      <c r="B19" s="36"/>
      <c r="C19" s="36"/>
      <c r="D19" s="2" t="s">
        <v>13</v>
      </c>
      <c r="E19" s="6" t="str">
        <f t="shared" ref="E19:G19" si="24">IF(E18&gt;=70,"A",IF(E18&gt;=60,"B",IF(E18&gt;=50,"C",IF(E18&gt;=45,"D",IF(E18&gt;=40,"E",IF(E18&gt;=1,"F",""))))))</f>
        <v/>
      </c>
      <c r="F19" s="6" t="str">
        <f t="shared" si="24"/>
        <v/>
      </c>
      <c r="G19" s="6" t="str">
        <f t="shared" si="24"/>
        <v/>
      </c>
      <c r="H19" s="36"/>
      <c r="I19" s="36"/>
      <c r="J19" s="36"/>
      <c r="K19" s="38"/>
      <c r="L19" s="37"/>
    </row>
    <row r="20" spans="1:12" ht="15" customHeight="1" x14ac:dyDescent="0.25">
      <c r="A20" s="36"/>
      <c r="B20" s="36"/>
      <c r="C20" s="36"/>
      <c r="D20" s="2" t="s">
        <v>14</v>
      </c>
      <c r="E20" s="6">
        <f t="shared" ref="E20:G20" si="25">IF(E19="A",5,IF(E19="B",4,IF(E19="C",3,IF(E19="D",2,IF(E19="E",1,IF(E19="F",0,IF(E19&lt;"F", )))))))*E$2</f>
        <v>0</v>
      </c>
      <c r="F20" s="6">
        <f t="shared" si="25"/>
        <v>0</v>
      </c>
      <c r="G20" s="6">
        <f t="shared" si="25"/>
        <v>0</v>
      </c>
      <c r="H20" s="36"/>
      <c r="I20" s="36"/>
      <c r="J20" s="36"/>
      <c r="K20" s="38"/>
      <c r="L20" s="37"/>
    </row>
    <row r="21" spans="1:12" ht="15" customHeight="1" x14ac:dyDescent="0.25">
      <c r="A21" s="36">
        <v>7</v>
      </c>
      <c r="B21" s="36"/>
      <c r="C21" s="36"/>
      <c r="D21" s="2" t="s">
        <v>12</v>
      </c>
      <c r="E21" s="6"/>
      <c r="F21" s="6"/>
      <c r="G21" s="6"/>
      <c r="H21" s="36">
        <v>5</v>
      </c>
      <c r="I21" s="36">
        <f t="shared" ref="I21" si="26">IF(E21&gt;=40,1,0)+IF(F21&gt;=40,2,0)+IF(G21&gt;=40,2,0)</f>
        <v>0</v>
      </c>
      <c r="J21" s="36">
        <f>SUM(E23:G23)</f>
        <v>0</v>
      </c>
      <c r="K21" s="38">
        <f t="shared" ref="K21" si="27">J21/H21</f>
        <v>0</v>
      </c>
      <c r="L21" s="37" t="str">
        <f t="shared" ref="L21" si="28">IF(E22="F","CO ",IF(F22="F","CO ",IF(G22="F","CO ",IF(E22=""," ",IF(F22="","",IF(G22="","","PASS"))))))&amp;IF(E22="F","EDU 111, ","")&amp;IF(F22="F","EDU 112, ","")&amp;IF(G22="F","EDU 113, ","")&amp;IF(E22="","SIT EDU 111, ","")&amp;IF(F22="","SIT EDU 112, ","")&amp;IF(G22="","SIT EDU 113, ","")</f>
        <v xml:space="preserve"> SIT EDU 111, SIT EDU 112, SIT EDU 113, </v>
      </c>
    </row>
    <row r="22" spans="1:12" ht="15" customHeight="1" x14ac:dyDescent="0.25">
      <c r="A22" s="36"/>
      <c r="B22" s="36"/>
      <c r="C22" s="36"/>
      <c r="D22" s="2" t="s">
        <v>13</v>
      </c>
      <c r="E22" s="6" t="str">
        <f t="shared" ref="E22:G22" si="29">IF(E21&gt;=70,"A",IF(E21&gt;=60,"B",IF(E21&gt;=50,"C",IF(E21&gt;=45,"D",IF(E21&gt;=40,"E",IF(E21&gt;=1,"F",""))))))</f>
        <v/>
      </c>
      <c r="F22" s="6" t="str">
        <f t="shared" si="29"/>
        <v/>
      </c>
      <c r="G22" s="6" t="str">
        <f t="shared" si="29"/>
        <v/>
      </c>
      <c r="H22" s="36"/>
      <c r="I22" s="36"/>
      <c r="J22" s="36"/>
      <c r="K22" s="38"/>
      <c r="L22" s="37"/>
    </row>
    <row r="23" spans="1:12" ht="15" customHeight="1" x14ac:dyDescent="0.25">
      <c r="A23" s="36"/>
      <c r="B23" s="36"/>
      <c r="C23" s="36"/>
      <c r="D23" s="2" t="s">
        <v>14</v>
      </c>
      <c r="E23" s="6">
        <f t="shared" ref="E23:G23" si="30">IF(E22="A",5,IF(E22="B",4,IF(E22="C",3,IF(E22="D",2,IF(E22="E",1,IF(E22="F",0,IF(E22&lt;"F", )))))))*E$2</f>
        <v>0</v>
      </c>
      <c r="F23" s="6">
        <f t="shared" si="30"/>
        <v>0</v>
      </c>
      <c r="G23" s="6">
        <f t="shared" si="30"/>
        <v>0</v>
      </c>
      <c r="H23" s="36"/>
      <c r="I23" s="36"/>
      <c r="J23" s="36"/>
      <c r="K23" s="38"/>
      <c r="L23" s="37"/>
    </row>
    <row r="24" spans="1:12" ht="15" customHeight="1" x14ac:dyDescent="0.25">
      <c r="A24" s="36">
        <v>8</v>
      </c>
      <c r="B24" s="36"/>
      <c r="C24" s="36"/>
      <c r="D24" s="2" t="s">
        <v>12</v>
      </c>
      <c r="E24" s="6"/>
      <c r="F24" s="6"/>
      <c r="G24" s="6"/>
      <c r="H24" s="36">
        <v>5</v>
      </c>
      <c r="I24" s="36">
        <f t="shared" ref="I24" si="31">IF(E24&gt;=40,1,0)+IF(F24&gt;=40,2,0)+IF(G24&gt;=40,2,0)</f>
        <v>0</v>
      </c>
      <c r="J24" s="36">
        <f>SUM(E26:G26)</f>
        <v>0</v>
      </c>
      <c r="K24" s="38">
        <f t="shared" ref="K24" si="32">J24/H24</f>
        <v>0</v>
      </c>
      <c r="L24" s="37" t="str">
        <f t="shared" ref="L24" si="33">IF(E25="F","CO ",IF(F25="F","CO ",IF(G25="F","CO ",IF(E25=""," ",IF(F25="","",IF(G25="","","PASS"))))))&amp;IF(E25="F","EDU 111, ","")&amp;IF(F25="F","EDU 112, ","")&amp;IF(G25="F","EDU 113, ","")&amp;IF(E25="","SIT EDU 111, ","")&amp;IF(F25="","SIT EDU 112, ","")&amp;IF(G25="","SIT EDU 113, ","")</f>
        <v xml:space="preserve"> SIT EDU 111, SIT EDU 112, SIT EDU 113, </v>
      </c>
    </row>
    <row r="25" spans="1:12" ht="15" customHeight="1" x14ac:dyDescent="0.25">
      <c r="A25" s="36"/>
      <c r="B25" s="36"/>
      <c r="C25" s="36"/>
      <c r="D25" s="2" t="s">
        <v>13</v>
      </c>
      <c r="E25" s="6" t="str">
        <f t="shared" ref="E25:G25" si="34">IF(E24&gt;=70,"A",IF(E24&gt;=60,"B",IF(E24&gt;=50,"C",IF(E24&gt;=45,"D",IF(E24&gt;=40,"E",IF(E24&gt;=1,"F",""))))))</f>
        <v/>
      </c>
      <c r="F25" s="6" t="str">
        <f t="shared" si="34"/>
        <v/>
      </c>
      <c r="G25" s="6" t="str">
        <f t="shared" si="34"/>
        <v/>
      </c>
      <c r="H25" s="36"/>
      <c r="I25" s="36"/>
      <c r="J25" s="36"/>
      <c r="K25" s="38"/>
      <c r="L25" s="37"/>
    </row>
    <row r="26" spans="1:12" ht="15" customHeight="1" x14ac:dyDescent="0.25">
      <c r="A26" s="36"/>
      <c r="B26" s="36"/>
      <c r="C26" s="36"/>
      <c r="D26" s="2" t="s">
        <v>14</v>
      </c>
      <c r="E26" s="6">
        <f t="shared" ref="E26:G26" si="35">IF(E25="A",5,IF(E25="B",4,IF(E25="C",3,IF(E25="D",2,IF(E25="E",1,IF(E25="F",0,IF(E25&lt;"F", )))))))*E$2</f>
        <v>0</v>
      </c>
      <c r="F26" s="6">
        <f t="shared" si="35"/>
        <v>0</v>
      </c>
      <c r="G26" s="6">
        <f t="shared" si="35"/>
        <v>0</v>
      </c>
      <c r="H26" s="36"/>
      <c r="I26" s="36"/>
      <c r="J26" s="36"/>
      <c r="K26" s="38"/>
      <c r="L26" s="37"/>
    </row>
    <row r="27" spans="1:12" ht="15" customHeight="1" x14ac:dyDescent="0.25">
      <c r="A27" s="36">
        <v>9</v>
      </c>
      <c r="B27" s="36"/>
      <c r="C27" s="36"/>
      <c r="D27" s="2" t="s">
        <v>12</v>
      </c>
      <c r="E27" s="6"/>
      <c r="F27" s="6"/>
      <c r="G27" s="6"/>
      <c r="H27" s="36">
        <v>5</v>
      </c>
      <c r="I27" s="36">
        <f t="shared" ref="I27" si="36">IF(E27&gt;=40,1,0)+IF(F27&gt;=40,2,0)+IF(G27&gt;=40,2,0)</f>
        <v>0</v>
      </c>
      <c r="J27" s="36">
        <f>SUM(E29:G29)</f>
        <v>0</v>
      </c>
      <c r="K27" s="38">
        <f t="shared" ref="K27" si="37">J27/H27</f>
        <v>0</v>
      </c>
      <c r="L27" s="37" t="str">
        <f t="shared" ref="L27" si="38">IF(E28="F","CO ",IF(F28="F","CO ",IF(G28="F","CO ",IF(E28=""," ",IF(F28="","",IF(G28="","","PASS"))))))&amp;IF(E28="F","EDU 111, ","")&amp;IF(F28="F","EDU 112, ","")&amp;IF(G28="F","EDU 113, ","")&amp;IF(E28="","SIT EDU 111, ","")&amp;IF(F28="","SIT EDU 112, ","")&amp;IF(G28="","SIT EDU 113, ","")</f>
        <v xml:space="preserve"> SIT EDU 111, SIT EDU 112, SIT EDU 113, </v>
      </c>
    </row>
    <row r="28" spans="1:12" ht="15" customHeight="1" x14ac:dyDescent="0.25">
      <c r="A28" s="36"/>
      <c r="B28" s="36"/>
      <c r="C28" s="36"/>
      <c r="D28" s="2" t="s">
        <v>13</v>
      </c>
      <c r="E28" s="6" t="str">
        <f t="shared" ref="E28:G28" si="39">IF(E27&gt;=70,"A",IF(E27&gt;=60,"B",IF(E27&gt;=50,"C",IF(E27&gt;=45,"D",IF(E27&gt;=40,"E",IF(E27&gt;=1,"F",""))))))</f>
        <v/>
      </c>
      <c r="F28" s="6" t="str">
        <f t="shared" si="39"/>
        <v/>
      </c>
      <c r="G28" s="6" t="str">
        <f t="shared" si="39"/>
        <v/>
      </c>
      <c r="H28" s="36"/>
      <c r="I28" s="36"/>
      <c r="J28" s="36"/>
      <c r="K28" s="38"/>
      <c r="L28" s="37"/>
    </row>
    <row r="29" spans="1:12" ht="15" customHeight="1" x14ac:dyDescent="0.25">
      <c r="A29" s="36"/>
      <c r="B29" s="36"/>
      <c r="C29" s="36"/>
      <c r="D29" s="2" t="s">
        <v>14</v>
      </c>
      <c r="E29" s="6">
        <f t="shared" ref="E29:G29" si="40">IF(E28="A",5,IF(E28="B",4,IF(E28="C",3,IF(E28="D",2,IF(E28="E",1,IF(E28="F",0,IF(E28&lt;"F", )))))))*E$2</f>
        <v>0</v>
      </c>
      <c r="F29" s="6">
        <f t="shared" si="40"/>
        <v>0</v>
      </c>
      <c r="G29" s="6">
        <f t="shared" si="40"/>
        <v>0</v>
      </c>
      <c r="H29" s="36"/>
      <c r="I29" s="36"/>
      <c r="J29" s="36"/>
      <c r="K29" s="38"/>
      <c r="L29" s="37"/>
    </row>
    <row r="30" spans="1:12" ht="15" customHeight="1" x14ac:dyDescent="0.25">
      <c r="A30" s="36">
        <v>10</v>
      </c>
      <c r="B30" s="36"/>
      <c r="C30" s="36"/>
      <c r="D30" s="2" t="s">
        <v>12</v>
      </c>
      <c r="E30" s="6"/>
      <c r="F30" s="6"/>
      <c r="G30" s="6"/>
      <c r="H30" s="36">
        <v>5</v>
      </c>
      <c r="I30" s="36">
        <f t="shared" ref="I30" si="41">IF(E30&gt;=40,1,0)+IF(F30&gt;=40,2,0)+IF(G30&gt;=40,2,0)</f>
        <v>0</v>
      </c>
      <c r="J30" s="36">
        <f>SUM(E32:G32)</f>
        <v>0</v>
      </c>
      <c r="K30" s="38">
        <f t="shared" ref="K30" si="42">J30/H30</f>
        <v>0</v>
      </c>
      <c r="L30" s="37" t="str">
        <f t="shared" ref="L30" si="43">IF(E31="F","CO ",IF(F31="F","CO ",IF(G31="F","CO ",IF(E31=""," ",IF(F31="","",IF(G31="","","PASS"))))))&amp;IF(E31="F","EDU 111, ","")&amp;IF(F31="F","EDU 112, ","")&amp;IF(G31="F","EDU 113, ","")&amp;IF(E31="","SIT EDU 111, ","")&amp;IF(F31="","SIT EDU 112, ","")&amp;IF(G31="","SIT EDU 113, ","")</f>
        <v xml:space="preserve"> SIT EDU 111, SIT EDU 112, SIT EDU 113, </v>
      </c>
    </row>
    <row r="31" spans="1:12" ht="15" customHeight="1" x14ac:dyDescent="0.25">
      <c r="A31" s="36"/>
      <c r="B31" s="36"/>
      <c r="C31" s="36"/>
      <c r="D31" s="2" t="s">
        <v>13</v>
      </c>
      <c r="E31" s="6" t="str">
        <f t="shared" ref="E31:G31" si="44">IF(E30&gt;=70,"A",IF(E30&gt;=60,"B",IF(E30&gt;=50,"C",IF(E30&gt;=45,"D",IF(E30&gt;=40,"E",IF(E30&gt;=1,"F",""))))))</f>
        <v/>
      </c>
      <c r="F31" s="6" t="str">
        <f t="shared" si="44"/>
        <v/>
      </c>
      <c r="G31" s="6" t="str">
        <f t="shared" si="44"/>
        <v/>
      </c>
      <c r="H31" s="36"/>
      <c r="I31" s="36"/>
      <c r="J31" s="36"/>
      <c r="K31" s="38"/>
      <c r="L31" s="37"/>
    </row>
    <row r="32" spans="1:12" ht="15" customHeight="1" x14ac:dyDescent="0.25">
      <c r="A32" s="36"/>
      <c r="B32" s="36"/>
      <c r="C32" s="36"/>
      <c r="D32" s="2" t="s">
        <v>14</v>
      </c>
      <c r="E32" s="6">
        <f t="shared" ref="E32:G32" si="45">IF(E31="A",5,IF(E31="B",4,IF(E31="C",3,IF(E31="D",2,IF(E31="E",1,IF(E31="F",0,IF(E31&lt;"F", )))))))*E$2</f>
        <v>0</v>
      </c>
      <c r="F32" s="6">
        <f t="shared" si="45"/>
        <v>0</v>
      </c>
      <c r="G32" s="6">
        <f t="shared" si="45"/>
        <v>0</v>
      </c>
      <c r="H32" s="36"/>
      <c r="I32" s="36"/>
      <c r="J32" s="36"/>
      <c r="K32" s="38"/>
      <c r="L32" s="37"/>
    </row>
    <row r="33" spans="1:12" ht="15" customHeight="1" x14ac:dyDescent="0.25">
      <c r="A33"/>
      <c r="B33"/>
      <c r="K33"/>
      <c r="L33"/>
    </row>
    <row r="34" spans="1:12" ht="15" customHeight="1" x14ac:dyDescent="0.25">
      <c r="A34"/>
      <c r="B34"/>
      <c r="K34"/>
      <c r="L34"/>
    </row>
    <row r="35" spans="1:12" ht="15" customHeight="1" x14ac:dyDescent="0.25">
      <c r="A35"/>
      <c r="B35"/>
      <c r="K35"/>
      <c r="L35"/>
    </row>
    <row r="36" spans="1:12" ht="15" customHeight="1" x14ac:dyDescent="0.25">
      <c r="A36"/>
      <c r="B36"/>
      <c r="K36"/>
      <c r="L36"/>
    </row>
    <row r="37" spans="1:12" ht="15" customHeight="1" x14ac:dyDescent="0.25">
      <c r="A37"/>
      <c r="B37"/>
      <c r="K37"/>
      <c r="L37"/>
    </row>
    <row r="38" spans="1:12" ht="15" customHeight="1" x14ac:dyDescent="0.25">
      <c r="A38"/>
      <c r="B38"/>
      <c r="K38"/>
      <c r="L38"/>
    </row>
    <row r="39" spans="1:12" ht="15" customHeight="1" x14ac:dyDescent="0.25">
      <c r="A39"/>
      <c r="B39"/>
      <c r="K39"/>
      <c r="L39"/>
    </row>
    <row r="40" spans="1:12" ht="15" customHeight="1" x14ac:dyDescent="0.25">
      <c r="A40"/>
      <c r="B40"/>
      <c r="K40"/>
      <c r="L40"/>
    </row>
    <row r="41" spans="1:12" ht="15" customHeight="1" x14ac:dyDescent="0.25">
      <c r="A41"/>
      <c r="B41"/>
      <c r="K41"/>
      <c r="L41"/>
    </row>
    <row r="42" spans="1:12" ht="15" customHeight="1" x14ac:dyDescent="0.25">
      <c r="A42"/>
      <c r="B42"/>
      <c r="K42"/>
      <c r="L42"/>
    </row>
    <row r="43" spans="1:12" ht="15" customHeight="1" x14ac:dyDescent="0.25">
      <c r="A43"/>
      <c r="B43"/>
      <c r="K43"/>
      <c r="L43"/>
    </row>
    <row r="44" spans="1:12" ht="15" customHeight="1" x14ac:dyDescent="0.25">
      <c r="A44"/>
      <c r="B44"/>
      <c r="K44"/>
      <c r="L44"/>
    </row>
    <row r="45" spans="1:12" ht="15" customHeight="1" x14ac:dyDescent="0.25">
      <c r="A45"/>
      <c r="B45"/>
      <c r="K45"/>
      <c r="L45"/>
    </row>
    <row r="46" spans="1:12" ht="15" customHeight="1" x14ac:dyDescent="0.25">
      <c r="A46"/>
      <c r="B46"/>
      <c r="K46"/>
      <c r="L46"/>
    </row>
    <row r="47" spans="1:12" ht="15" customHeight="1" x14ac:dyDescent="0.25">
      <c r="A47"/>
      <c r="B47"/>
      <c r="K47"/>
      <c r="L47"/>
    </row>
    <row r="48" spans="1:12" ht="15" customHeight="1" x14ac:dyDescent="0.25">
      <c r="A48"/>
      <c r="B48"/>
      <c r="K48"/>
      <c r="L48"/>
    </row>
    <row r="49" spans="1:12" ht="15" customHeight="1" x14ac:dyDescent="0.25">
      <c r="A49"/>
      <c r="B49"/>
      <c r="K49"/>
      <c r="L49"/>
    </row>
    <row r="50" spans="1:12" ht="15" customHeight="1" x14ac:dyDescent="0.25">
      <c r="A50"/>
      <c r="B50"/>
      <c r="K50"/>
      <c r="L50"/>
    </row>
    <row r="51" spans="1:12" ht="15" customHeight="1" x14ac:dyDescent="0.25">
      <c r="A51"/>
      <c r="B51"/>
      <c r="K51"/>
      <c r="L51"/>
    </row>
    <row r="52" spans="1:12" ht="15" customHeight="1" x14ac:dyDescent="0.25">
      <c r="A52"/>
      <c r="B52"/>
      <c r="K52"/>
      <c r="L52"/>
    </row>
    <row r="53" spans="1:12" ht="15" customHeight="1" x14ac:dyDescent="0.25">
      <c r="A53"/>
      <c r="B53"/>
      <c r="K53"/>
      <c r="L53"/>
    </row>
    <row r="54" spans="1:12" ht="15" customHeight="1" x14ac:dyDescent="0.25">
      <c r="A54"/>
      <c r="B54"/>
      <c r="K54"/>
      <c r="L54"/>
    </row>
    <row r="55" spans="1:12" ht="15" customHeight="1" x14ac:dyDescent="0.25">
      <c r="A55"/>
      <c r="B55"/>
      <c r="K55"/>
      <c r="L55"/>
    </row>
    <row r="56" spans="1:12" ht="15" customHeight="1" x14ac:dyDescent="0.25">
      <c r="A56"/>
      <c r="B56"/>
      <c r="K56"/>
      <c r="L56"/>
    </row>
    <row r="57" spans="1:12" ht="15" customHeight="1" x14ac:dyDescent="0.25">
      <c r="A57"/>
      <c r="B57"/>
      <c r="K57"/>
      <c r="L57"/>
    </row>
    <row r="58" spans="1:12" ht="15" customHeight="1" x14ac:dyDescent="0.25">
      <c r="A58"/>
      <c r="B58"/>
      <c r="K58"/>
      <c r="L58"/>
    </row>
    <row r="59" spans="1:12" ht="15" customHeight="1" x14ac:dyDescent="0.25">
      <c r="A59"/>
      <c r="B59"/>
      <c r="K59"/>
      <c r="L59"/>
    </row>
    <row r="60" spans="1:12" ht="15" customHeight="1" x14ac:dyDescent="0.25">
      <c r="A60"/>
      <c r="B60"/>
      <c r="K60"/>
      <c r="L60"/>
    </row>
    <row r="61" spans="1:12" ht="15" customHeight="1" x14ac:dyDescent="0.25">
      <c r="A61"/>
      <c r="B61"/>
      <c r="K61"/>
      <c r="L61"/>
    </row>
    <row r="62" spans="1:12" ht="15" customHeight="1" x14ac:dyDescent="0.25">
      <c r="A62"/>
      <c r="B62"/>
      <c r="K62"/>
      <c r="L62"/>
    </row>
    <row r="63" spans="1:12" ht="15" customHeight="1" x14ac:dyDescent="0.25">
      <c r="A63"/>
      <c r="B63"/>
      <c r="K63"/>
      <c r="L63"/>
    </row>
    <row r="64" spans="1:12" ht="15" customHeight="1" x14ac:dyDescent="0.25">
      <c r="A64"/>
      <c r="B64"/>
      <c r="K64"/>
      <c r="L64"/>
    </row>
    <row r="65" spans="1:12" ht="15" customHeight="1" x14ac:dyDescent="0.25">
      <c r="A65"/>
      <c r="B65"/>
      <c r="K65"/>
      <c r="L65"/>
    </row>
    <row r="66" spans="1:12" ht="15" customHeight="1" x14ac:dyDescent="0.25">
      <c r="A66"/>
      <c r="B66"/>
      <c r="K66"/>
      <c r="L66"/>
    </row>
    <row r="67" spans="1:12" ht="15" customHeight="1" x14ac:dyDescent="0.25">
      <c r="A67"/>
      <c r="B67"/>
      <c r="K67"/>
      <c r="L67"/>
    </row>
    <row r="68" spans="1:12" ht="15" customHeight="1" x14ac:dyDescent="0.25">
      <c r="A68"/>
      <c r="B68"/>
      <c r="K68"/>
      <c r="L68"/>
    </row>
    <row r="69" spans="1:12" ht="15" customHeight="1" x14ac:dyDescent="0.25">
      <c r="A69"/>
      <c r="B69"/>
      <c r="K69"/>
      <c r="L69"/>
    </row>
    <row r="70" spans="1:12" ht="15" customHeight="1" x14ac:dyDescent="0.25">
      <c r="A70"/>
      <c r="B70"/>
      <c r="K70"/>
      <c r="L70"/>
    </row>
    <row r="71" spans="1:12" ht="15" customHeight="1" x14ac:dyDescent="0.25">
      <c r="A71"/>
      <c r="B71"/>
      <c r="K71"/>
      <c r="L71"/>
    </row>
    <row r="72" spans="1:12" ht="15" customHeight="1" x14ac:dyDescent="0.25">
      <c r="A72"/>
      <c r="B72"/>
      <c r="K72"/>
      <c r="L72"/>
    </row>
    <row r="73" spans="1:12" ht="15" customHeight="1" x14ac:dyDescent="0.25">
      <c r="A73"/>
      <c r="B73"/>
      <c r="K73"/>
      <c r="L73"/>
    </row>
    <row r="74" spans="1:12" ht="15" customHeight="1" x14ac:dyDescent="0.25">
      <c r="A74"/>
      <c r="B74"/>
      <c r="K74"/>
      <c r="L74"/>
    </row>
    <row r="75" spans="1:12" ht="15" customHeight="1" x14ac:dyDescent="0.25">
      <c r="A75"/>
      <c r="B75"/>
      <c r="K75"/>
      <c r="L75"/>
    </row>
    <row r="76" spans="1:12" ht="15" customHeight="1" x14ac:dyDescent="0.25">
      <c r="A76"/>
      <c r="B76"/>
      <c r="K76"/>
      <c r="L76"/>
    </row>
    <row r="77" spans="1:12" ht="15" customHeight="1" x14ac:dyDescent="0.25">
      <c r="A77"/>
      <c r="B77"/>
      <c r="K77"/>
      <c r="L77"/>
    </row>
    <row r="78" spans="1:12" ht="15" customHeight="1" x14ac:dyDescent="0.25">
      <c r="A78"/>
      <c r="B78"/>
      <c r="K78"/>
      <c r="L78"/>
    </row>
    <row r="79" spans="1:12" ht="15" customHeight="1" x14ac:dyDescent="0.25">
      <c r="A79"/>
      <c r="B79"/>
      <c r="K79"/>
      <c r="L79"/>
    </row>
    <row r="80" spans="1:12" ht="15" customHeight="1" x14ac:dyDescent="0.25">
      <c r="A80"/>
      <c r="B80"/>
      <c r="K80"/>
      <c r="L80"/>
    </row>
    <row r="81" spans="1:12" ht="15" customHeight="1" x14ac:dyDescent="0.25">
      <c r="A81"/>
      <c r="B81"/>
      <c r="K81"/>
      <c r="L81"/>
    </row>
    <row r="82" spans="1:12" ht="15" customHeight="1" x14ac:dyDescent="0.25">
      <c r="A82"/>
      <c r="B82"/>
      <c r="K82"/>
      <c r="L82"/>
    </row>
    <row r="83" spans="1:12" ht="15" customHeight="1" x14ac:dyDescent="0.25">
      <c r="A83"/>
      <c r="B83"/>
      <c r="K83"/>
      <c r="L83"/>
    </row>
    <row r="84" spans="1:12" ht="15" customHeight="1" x14ac:dyDescent="0.25">
      <c r="A84"/>
      <c r="B84"/>
      <c r="K84"/>
      <c r="L84"/>
    </row>
    <row r="85" spans="1:12" ht="15" customHeight="1" x14ac:dyDescent="0.25">
      <c r="A85"/>
      <c r="B85"/>
      <c r="K85"/>
      <c r="L85"/>
    </row>
    <row r="86" spans="1:12" ht="15" customHeight="1" x14ac:dyDescent="0.25">
      <c r="A86"/>
      <c r="B86"/>
      <c r="K86"/>
      <c r="L86"/>
    </row>
    <row r="87" spans="1:12" ht="15" customHeight="1" x14ac:dyDescent="0.25">
      <c r="A87"/>
      <c r="B87"/>
      <c r="K87"/>
      <c r="L87"/>
    </row>
    <row r="88" spans="1:12" ht="15" customHeight="1" x14ac:dyDescent="0.25">
      <c r="A88"/>
      <c r="B88"/>
      <c r="K88"/>
      <c r="L88"/>
    </row>
    <row r="89" spans="1:12" ht="15" customHeight="1" x14ac:dyDescent="0.25">
      <c r="A89"/>
      <c r="B89"/>
      <c r="K89"/>
      <c r="L89"/>
    </row>
    <row r="90" spans="1:12" ht="15" customHeight="1" x14ac:dyDescent="0.25">
      <c r="A90"/>
      <c r="B90"/>
      <c r="K90"/>
      <c r="L90"/>
    </row>
    <row r="91" spans="1:12" ht="15" customHeight="1" x14ac:dyDescent="0.25">
      <c r="A91"/>
      <c r="B91"/>
      <c r="K91"/>
      <c r="L91"/>
    </row>
    <row r="92" spans="1:12" ht="15" customHeight="1" x14ac:dyDescent="0.25">
      <c r="A92"/>
      <c r="B92"/>
      <c r="K92"/>
      <c r="L92"/>
    </row>
    <row r="93" spans="1:12" ht="15" customHeight="1" x14ac:dyDescent="0.25">
      <c r="A93"/>
      <c r="B93"/>
      <c r="K93"/>
      <c r="L93"/>
    </row>
    <row r="94" spans="1:12" ht="15" customHeight="1" x14ac:dyDescent="0.25">
      <c r="A94"/>
      <c r="B94"/>
      <c r="K94"/>
      <c r="L94"/>
    </row>
    <row r="95" spans="1:12" ht="15" customHeight="1" x14ac:dyDescent="0.25">
      <c r="A95"/>
      <c r="B95"/>
      <c r="K95"/>
      <c r="L95"/>
    </row>
    <row r="96" spans="1:12" ht="15" customHeight="1" x14ac:dyDescent="0.25">
      <c r="A96"/>
      <c r="B96"/>
      <c r="K96"/>
      <c r="L96"/>
    </row>
    <row r="97" spans="1:12" ht="15" customHeight="1" x14ac:dyDescent="0.25">
      <c r="A97"/>
      <c r="B97"/>
      <c r="K97"/>
      <c r="L97"/>
    </row>
    <row r="98" spans="1:12" ht="15" customHeight="1" x14ac:dyDescent="0.25">
      <c r="A98"/>
      <c r="B98"/>
      <c r="K98"/>
      <c r="L98"/>
    </row>
    <row r="99" spans="1:12" ht="15" customHeight="1" x14ac:dyDescent="0.25">
      <c r="A99"/>
      <c r="B99"/>
      <c r="K99"/>
      <c r="L99"/>
    </row>
    <row r="100" spans="1:12" ht="15" customHeight="1" x14ac:dyDescent="0.25">
      <c r="A100"/>
      <c r="B100"/>
      <c r="K100"/>
      <c r="L100"/>
    </row>
    <row r="101" spans="1:12" ht="15" customHeight="1" x14ac:dyDescent="0.25">
      <c r="A101"/>
      <c r="B101"/>
      <c r="K101"/>
      <c r="L101"/>
    </row>
    <row r="102" spans="1:12" ht="15" customHeight="1" x14ac:dyDescent="0.25">
      <c r="A102"/>
      <c r="B102"/>
      <c r="K102"/>
      <c r="L102"/>
    </row>
    <row r="103" spans="1:12" ht="15" customHeight="1" x14ac:dyDescent="0.25">
      <c r="A103"/>
      <c r="B103"/>
      <c r="K103"/>
      <c r="L103"/>
    </row>
    <row r="104" spans="1:12" ht="15" customHeight="1" x14ac:dyDescent="0.25">
      <c r="A104"/>
      <c r="B104"/>
      <c r="K104"/>
      <c r="L104"/>
    </row>
    <row r="105" spans="1:12" ht="15" customHeight="1" x14ac:dyDescent="0.25">
      <c r="A105"/>
      <c r="B105"/>
      <c r="K105"/>
      <c r="L105"/>
    </row>
    <row r="106" spans="1:12" ht="15" customHeight="1" x14ac:dyDescent="0.25">
      <c r="A106"/>
      <c r="B106"/>
      <c r="K106"/>
      <c r="L106"/>
    </row>
    <row r="107" spans="1:12" ht="15" customHeight="1" x14ac:dyDescent="0.25">
      <c r="A107"/>
      <c r="B107"/>
      <c r="K107"/>
      <c r="L107"/>
    </row>
    <row r="108" spans="1:12" ht="15" customHeight="1" x14ac:dyDescent="0.25">
      <c r="A108"/>
      <c r="B108"/>
      <c r="K108"/>
      <c r="L108"/>
    </row>
    <row r="109" spans="1:12" ht="15" customHeight="1" x14ac:dyDescent="0.25">
      <c r="A109"/>
      <c r="B109"/>
      <c r="K109"/>
      <c r="L109"/>
    </row>
    <row r="110" spans="1:12" ht="15" customHeight="1" x14ac:dyDescent="0.25">
      <c r="A110"/>
      <c r="B110"/>
      <c r="K110"/>
      <c r="L110"/>
    </row>
    <row r="111" spans="1:12" ht="15" customHeight="1" x14ac:dyDescent="0.25">
      <c r="A111"/>
      <c r="B111"/>
      <c r="K111"/>
      <c r="L111"/>
    </row>
    <row r="112" spans="1:12" ht="15" customHeight="1" x14ac:dyDescent="0.25">
      <c r="A112"/>
      <c r="B112"/>
      <c r="K112"/>
      <c r="L112"/>
    </row>
    <row r="113" spans="1:12" ht="15" customHeight="1" x14ac:dyDescent="0.25">
      <c r="A113"/>
      <c r="B113"/>
      <c r="K113"/>
      <c r="L113"/>
    </row>
    <row r="114" spans="1:12" ht="15" customHeight="1" x14ac:dyDescent="0.25">
      <c r="A114"/>
      <c r="B114"/>
      <c r="K114"/>
      <c r="L114"/>
    </row>
    <row r="115" spans="1:12" ht="15" customHeight="1" x14ac:dyDescent="0.25">
      <c r="A115"/>
      <c r="B115"/>
      <c r="K115"/>
      <c r="L115"/>
    </row>
    <row r="116" spans="1:12" ht="15" customHeight="1" x14ac:dyDescent="0.25">
      <c r="A116"/>
      <c r="B116"/>
      <c r="K116"/>
      <c r="L116"/>
    </row>
    <row r="117" spans="1:12" ht="15" customHeight="1" x14ac:dyDescent="0.25">
      <c r="A117"/>
      <c r="B117"/>
      <c r="K117"/>
      <c r="L117"/>
    </row>
    <row r="118" spans="1:12" ht="15" customHeight="1" x14ac:dyDescent="0.25">
      <c r="A118"/>
      <c r="B118"/>
      <c r="K118"/>
      <c r="L118"/>
    </row>
    <row r="119" spans="1:12" ht="15" customHeight="1" x14ac:dyDescent="0.25">
      <c r="A119"/>
      <c r="B119"/>
      <c r="K119"/>
      <c r="L119"/>
    </row>
    <row r="120" spans="1:12" ht="15" customHeight="1" x14ac:dyDescent="0.25">
      <c r="A120"/>
      <c r="B120"/>
      <c r="K120"/>
      <c r="L120"/>
    </row>
    <row r="121" spans="1:12" ht="15" customHeight="1" x14ac:dyDescent="0.25">
      <c r="A121"/>
      <c r="B121"/>
      <c r="K121"/>
      <c r="L121"/>
    </row>
    <row r="122" spans="1:12" ht="15" customHeight="1" x14ac:dyDescent="0.25">
      <c r="A122"/>
      <c r="B122"/>
      <c r="K122"/>
      <c r="L122"/>
    </row>
    <row r="123" spans="1:12" ht="15" customHeight="1" x14ac:dyDescent="0.25">
      <c r="A123"/>
      <c r="B123"/>
      <c r="K123"/>
      <c r="L123"/>
    </row>
    <row r="124" spans="1:12" ht="15" customHeight="1" x14ac:dyDescent="0.25">
      <c r="A124"/>
      <c r="B124"/>
      <c r="K124"/>
      <c r="L124"/>
    </row>
    <row r="125" spans="1:12" ht="15" customHeight="1" x14ac:dyDescent="0.25">
      <c r="A125"/>
      <c r="B125"/>
      <c r="K125"/>
      <c r="L125"/>
    </row>
    <row r="126" spans="1:12" ht="15" customHeight="1" x14ac:dyDescent="0.25">
      <c r="A126"/>
      <c r="B126"/>
      <c r="K126"/>
      <c r="L126"/>
    </row>
    <row r="127" spans="1:12" ht="15" customHeight="1" x14ac:dyDescent="0.25">
      <c r="A127"/>
      <c r="B127"/>
      <c r="K127"/>
      <c r="L127"/>
    </row>
    <row r="128" spans="1:12" ht="15" customHeight="1" x14ac:dyDescent="0.25">
      <c r="A128"/>
      <c r="B128"/>
      <c r="K128"/>
      <c r="L128"/>
    </row>
    <row r="129" spans="1:12" ht="15" customHeight="1" x14ac:dyDescent="0.25">
      <c r="A129"/>
      <c r="B129"/>
      <c r="K129"/>
      <c r="L129"/>
    </row>
    <row r="130" spans="1:12" ht="15" customHeight="1" x14ac:dyDescent="0.25">
      <c r="A130"/>
      <c r="B130"/>
      <c r="K130"/>
      <c r="L130"/>
    </row>
    <row r="131" spans="1:12" ht="15" customHeight="1" x14ac:dyDescent="0.25">
      <c r="A131"/>
      <c r="B131"/>
      <c r="K131"/>
      <c r="L131"/>
    </row>
    <row r="132" spans="1:12" ht="15" customHeight="1" x14ac:dyDescent="0.25">
      <c r="A132"/>
      <c r="B132"/>
      <c r="K132"/>
      <c r="L132"/>
    </row>
    <row r="133" spans="1:12" ht="15" customHeight="1" x14ac:dyDescent="0.25">
      <c r="A133"/>
      <c r="B133"/>
      <c r="K133"/>
      <c r="L133"/>
    </row>
    <row r="134" spans="1:12" ht="15" customHeight="1" x14ac:dyDescent="0.25">
      <c r="A134"/>
      <c r="B134"/>
      <c r="K134"/>
      <c r="L134"/>
    </row>
    <row r="135" spans="1:12" ht="15" customHeight="1" x14ac:dyDescent="0.25">
      <c r="A135"/>
      <c r="B135"/>
      <c r="K135"/>
      <c r="L135"/>
    </row>
    <row r="136" spans="1:12" ht="15" customHeight="1" x14ac:dyDescent="0.25">
      <c r="A136"/>
      <c r="B136"/>
      <c r="K136"/>
      <c r="L136"/>
    </row>
    <row r="137" spans="1:12" ht="15" customHeight="1" x14ac:dyDescent="0.25">
      <c r="A137"/>
      <c r="B137"/>
      <c r="K137"/>
      <c r="L137"/>
    </row>
    <row r="138" spans="1:12" ht="15" customHeight="1" x14ac:dyDescent="0.25">
      <c r="A138"/>
      <c r="B138"/>
      <c r="K138"/>
      <c r="L138"/>
    </row>
    <row r="139" spans="1:12" ht="15" customHeight="1" x14ac:dyDescent="0.25">
      <c r="A139"/>
      <c r="B139"/>
      <c r="K139"/>
      <c r="L139"/>
    </row>
    <row r="140" spans="1:12" ht="15" customHeight="1" x14ac:dyDescent="0.25">
      <c r="A140"/>
      <c r="B140"/>
      <c r="K140"/>
      <c r="L140"/>
    </row>
    <row r="141" spans="1:12" ht="15" customHeight="1" x14ac:dyDescent="0.25">
      <c r="A141"/>
      <c r="B141"/>
      <c r="K141"/>
      <c r="L141"/>
    </row>
    <row r="142" spans="1:12" ht="15" customHeight="1" x14ac:dyDescent="0.25">
      <c r="A142"/>
      <c r="B142"/>
      <c r="K142"/>
      <c r="L142"/>
    </row>
    <row r="143" spans="1:12" ht="15" customHeight="1" x14ac:dyDescent="0.25">
      <c r="A143"/>
      <c r="B143"/>
      <c r="K143"/>
      <c r="L143"/>
    </row>
    <row r="144" spans="1:12" ht="15" customHeight="1" x14ac:dyDescent="0.25">
      <c r="A144"/>
      <c r="B144"/>
      <c r="K144"/>
      <c r="L144"/>
    </row>
    <row r="145" spans="1:12" ht="15" customHeight="1" x14ac:dyDescent="0.25">
      <c r="A145"/>
      <c r="B145"/>
      <c r="K145"/>
      <c r="L145"/>
    </row>
    <row r="146" spans="1:12" ht="15" customHeight="1" x14ac:dyDescent="0.25">
      <c r="A146"/>
      <c r="B146"/>
      <c r="K146"/>
      <c r="L146"/>
    </row>
    <row r="147" spans="1:12" ht="15" customHeight="1" x14ac:dyDescent="0.25">
      <c r="A147"/>
      <c r="B147"/>
      <c r="K147"/>
      <c r="L147"/>
    </row>
    <row r="148" spans="1:12" ht="15" customHeight="1" x14ac:dyDescent="0.25">
      <c r="A148"/>
      <c r="B148"/>
      <c r="K148"/>
      <c r="L148"/>
    </row>
    <row r="149" spans="1:12" ht="15" customHeight="1" x14ac:dyDescent="0.25">
      <c r="A149"/>
      <c r="B149"/>
      <c r="K149"/>
      <c r="L149"/>
    </row>
    <row r="150" spans="1:12" ht="15" customHeight="1" x14ac:dyDescent="0.25">
      <c r="A150"/>
      <c r="B150"/>
      <c r="K150"/>
      <c r="L150"/>
    </row>
    <row r="151" spans="1:12" ht="15" customHeight="1" x14ac:dyDescent="0.25">
      <c r="A151"/>
      <c r="B151"/>
      <c r="K151"/>
      <c r="L151"/>
    </row>
    <row r="152" spans="1:12" ht="15" customHeight="1" x14ac:dyDescent="0.25">
      <c r="A152"/>
      <c r="B152"/>
      <c r="K152"/>
      <c r="L152"/>
    </row>
    <row r="153" spans="1:12" ht="15" customHeight="1" x14ac:dyDescent="0.25">
      <c r="A153"/>
      <c r="B153"/>
      <c r="K153"/>
      <c r="L153"/>
    </row>
    <row r="154" spans="1:12" ht="15" customHeight="1" x14ac:dyDescent="0.25">
      <c r="A154"/>
      <c r="B154"/>
      <c r="K154"/>
      <c r="L154"/>
    </row>
    <row r="155" spans="1:12" ht="15" customHeight="1" x14ac:dyDescent="0.25">
      <c r="A155"/>
      <c r="B155"/>
      <c r="K155"/>
      <c r="L155"/>
    </row>
    <row r="156" spans="1:12" ht="15" customHeight="1" x14ac:dyDescent="0.25">
      <c r="A156"/>
      <c r="B156"/>
      <c r="K156"/>
      <c r="L156"/>
    </row>
    <row r="157" spans="1:12" ht="15" customHeight="1" x14ac:dyDescent="0.25">
      <c r="A157"/>
      <c r="B157"/>
      <c r="K157"/>
      <c r="L157"/>
    </row>
    <row r="158" spans="1:12" ht="15" customHeight="1" x14ac:dyDescent="0.25">
      <c r="A158"/>
      <c r="B158"/>
      <c r="K158"/>
      <c r="L158"/>
    </row>
    <row r="159" spans="1:12" ht="15" customHeight="1" x14ac:dyDescent="0.25">
      <c r="A159"/>
      <c r="B159"/>
      <c r="K159"/>
      <c r="L159"/>
    </row>
    <row r="160" spans="1:12" ht="15" customHeight="1" x14ac:dyDescent="0.25">
      <c r="A160"/>
      <c r="B160"/>
      <c r="K160"/>
      <c r="L160"/>
    </row>
    <row r="161" spans="1:12" ht="15" customHeight="1" x14ac:dyDescent="0.25">
      <c r="A161"/>
      <c r="B161"/>
      <c r="K161"/>
      <c r="L161"/>
    </row>
    <row r="162" spans="1:12" ht="15" customHeight="1" x14ac:dyDescent="0.25">
      <c r="A162"/>
      <c r="B162"/>
      <c r="K162"/>
      <c r="L162"/>
    </row>
    <row r="163" spans="1:12" ht="15" customHeight="1" x14ac:dyDescent="0.25">
      <c r="A163"/>
      <c r="B163"/>
      <c r="K163"/>
      <c r="L163"/>
    </row>
    <row r="164" spans="1:12" ht="15" customHeight="1" x14ac:dyDescent="0.25">
      <c r="A164"/>
      <c r="B164"/>
      <c r="K164"/>
      <c r="L164"/>
    </row>
    <row r="165" spans="1:12" ht="15" customHeight="1" x14ac:dyDescent="0.25">
      <c r="A165"/>
      <c r="B165"/>
      <c r="K165"/>
      <c r="L165"/>
    </row>
    <row r="166" spans="1:12" ht="15" customHeight="1" x14ac:dyDescent="0.25">
      <c r="A166"/>
      <c r="B166"/>
      <c r="K166"/>
      <c r="L166"/>
    </row>
    <row r="167" spans="1:12" ht="15" customHeight="1" x14ac:dyDescent="0.25">
      <c r="A167"/>
      <c r="B167"/>
      <c r="K167"/>
      <c r="L167"/>
    </row>
    <row r="168" spans="1:12" ht="15" customHeight="1" x14ac:dyDescent="0.25">
      <c r="A168"/>
      <c r="B168"/>
      <c r="K168"/>
      <c r="L168"/>
    </row>
    <row r="169" spans="1:12" ht="15" customHeight="1" x14ac:dyDescent="0.25">
      <c r="A169"/>
      <c r="B169"/>
      <c r="K169"/>
      <c r="L169"/>
    </row>
    <row r="170" spans="1:12" ht="15" customHeight="1" x14ac:dyDescent="0.25">
      <c r="A170"/>
      <c r="B170"/>
      <c r="K170"/>
      <c r="L170"/>
    </row>
    <row r="171" spans="1:12" ht="15" customHeight="1" x14ac:dyDescent="0.25">
      <c r="A171"/>
      <c r="B171"/>
      <c r="K171"/>
      <c r="L171"/>
    </row>
    <row r="172" spans="1:12" ht="15" customHeight="1" x14ac:dyDescent="0.25">
      <c r="A172"/>
      <c r="B172"/>
      <c r="K172"/>
      <c r="L172"/>
    </row>
    <row r="173" spans="1:12" ht="15" customHeight="1" x14ac:dyDescent="0.25">
      <c r="A173"/>
      <c r="B173"/>
      <c r="K173"/>
      <c r="L173"/>
    </row>
    <row r="174" spans="1:12" ht="15" customHeight="1" x14ac:dyDescent="0.25">
      <c r="A174"/>
      <c r="B174"/>
      <c r="K174"/>
      <c r="L174"/>
    </row>
    <row r="175" spans="1:12" ht="15" customHeight="1" x14ac:dyDescent="0.25">
      <c r="A175"/>
      <c r="B175"/>
      <c r="K175"/>
      <c r="L175"/>
    </row>
    <row r="176" spans="1:12" ht="15" customHeight="1" x14ac:dyDescent="0.25">
      <c r="A176"/>
      <c r="B176"/>
      <c r="K176"/>
      <c r="L176"/>
    </row>
    <row r="177" spans="1:12" ht="15" customHeight="1" x14ac:dyDescent="0.25">
      <c r="A177"/>
      <c r="B177"/>
      <c r="K177"/>
      <c r="L177"/>
    </row>
    <row r="178" spans="1:12" ht="15" customHeight="1" x14ac:dyDescent="0.25">
      <c r="A178"/>
      <c r="B178"/>
      <c r="K178"/>
      <c r="L178"/>
    </row>
    <row r="179" spans="1:12" ht="15" customHeight="1" x14ac:dyDescent="0.25">
      <c r="A179"/>
      <c r="B179"/>
      <c r="K179"/>
      <c r="L179"/>
    </row>
    <row r="180" spans="1:12" ht="15" customHeight="1" x14ac:dyDescent="0.25">
      <c r="A180"/>
      <c r="B180"/>
      <c r="K180"/>
      <c r="L180"/>
    </row>
    <row r="181" spans="1:12" ht="15" customHeight="1" x14ac:dyDescent="0.25">
      <c r="A181"/>
      <c r="B181"/>
      <c r="K181"/>
      <c r="L181"/>
    </row>
    <row r="182" spans="1:12" ht="15" customHeight="1" x14ac:dyDescent="0.25">
      <c r="A182"/>
      <c r="B182"/>
      <c r="K182"/>
      <c r="L182"/>
    </row>
    <row r="183" spans="1:12" ht="15" customHeight="1" x14ac:dyDescent="0.25">
      <c r="A183"/>
      <c r="B183"/>
      <c r="K183"/>
      <c r="L183"/>
    </row>
    <row r="184" spans="1:12" ht="15" customHeight="1" x14ac:dyDescent="0.25">
      <c r="A184"/>
      <c r="B184"/>
      <c r="K184"/>
      <c r="L184"/>
    </row>
    <row r="185" spans="1:12" ht="15" customHeight="1" x14ac:dyDescent="0.25">
      <c r="A185"/>
      <c r="B185"/>
      <c r="K185"/>
      <c r="L185"/>
    </row>
    <row r="186" spans="1:12" ht="15" customHeight="1" x14ac:dyDescent="0.25">
      <c r="A186"/>
      <c r="B186"/>
      <c r="K186"/>
      <c r="L186"/>
    </row>
    <row r="187" spans="1:12" ht="15" customHeight="1" x14ac:dyDescent="0.25">
      <c r="A187"/>
      <c r="B187"/>
      <c r="K187"/>
      <c r="L187"/>
    </row>
    <row r="188" spans="1:12" ht="15" customHeight="1" x14ac:dyDescent="0.25">
      <c r="A188"/>
      <c r="B188"/>
      <c r="K188"/>
      <c r="L188"/>
    </row>
    <row r="189" spans="1:12" ht="15" customHeight="1" x14ac:dyDescent="0.25">
      <c r="A189"/>
      <c r="B189"/>
      <c r="K189"/>
      <c r="L189"/>
    </row>
    <row r="190" spans="1:12" ht="15" customHeight="1" x14ac:dyDescent="0.25">
      <c r="A190"/>
      <c r="B190"/>
      <c r="K190"/>
      <c r="L190"/>
    </row>
    <row r="191" spans="1:12" ht="15" customHeight="1" x14ac:dyDescent="0.25">
      <c r="A191"/>
      <c r="B191"/>
      <c r="K191"/>
      <c r="L191"/>
    </row>
    <row r="192" spans="1:12" ht="15" customHeight="1" x14ac:dyDescent="0.25">
      <c r="A192"/>
      <c r="B192"/>
      <c r="K192"/>
      <c r="L192"/>
    </row>
    <row r="193" spans="1:12" ht="15" customHeight="1" x14ac:dyDescent="0.25">
      <c r="A193"/>
      <c r="B193"/>
      <c r="K193"/>
      <c r="L193"/>
    </row>
    <row r="194" spans="1:12" ht="15" customHeight="1" x14ac:dyDescent="0.25">
      <c r="A194"/>
      <c r="B194"/>
      <c r="K194"/>
      <c r="L194"/>
    </row>
    <row r="195" spans="1:12" ht="15" customHeight="1" x14ac:dyDescent="0.25">
      <c r="A195"/>
      <c r="B195"/>
      <c r="K195"/>
      <c r="L195"/>
    </row>
    <row r="196" spans="1:12" ht="15" customHeight="1" x14ac:dyDescent="0.25">
      <c r="A196"/>
      <c r="B196"/>
      <c r="K196"/>
      <c r="L196"/>
    </row>
    <row r="197" spans="1:12" ht="15" customHeight="1" x14ac:dyDescent="0.25">
      <c r="A197"/>
      <c r="B197"/>
      <c r="K197"/>
      <c r="L197"/>
    </row>
    <row r="198" spans="1:12" ht="15" customHeight="1" x14ac:dyDescent="0.25">
      <c r="A198"/>
      <c r="B198"/>
      <c r="K198"/>
      <c r="L198"/>
    </row>
    <row r="199" spans="1:12" ht="15" customHeight="1" x14ac:dyDescent="0.25">
      <c r="A199"/>
      <c r="B199"/>
      <c r="K199"/>
      <c r="L199"/>
    </row>
    <row r="200" spans="1:12" ht="15" customHeight="1" x14ac:dyDescent="0.25">
      <c r="A200"/>
      <c r="B200"/>
      <c r="K200"/>
      <c r="L200"/>
    </row>
    <row r="201" spans="1:12" ht="15" customHeight="1" x14ac:dyDescent="0.25">
      <c r="A201"/>
      <c r="B201"/>
      <c r="K201"/>
      <c r="L201"/>
    </row>
    <row r="202" spans="1:12" ht="15" customHeight="1" x14ac:dyDescent="0.25">
      <c r="A202"/>
      <c r="B202"/>
      <c r="K202"/>
      <c r="L202"/>
    </row>
    <row r="203" spans="1:12" ht="15" customHeight="1" x14ac:dyDescent="0.25">
      <c r="A203"/>
      <c r="B203"/>
      <c r="K203"/>
      <c r="L203"/>
    </row>
    <row r="204" spans="1:12" ht="15" customHeight="1" x14ac:dyDescent="0.25">
      <c r="A204"/>
      <c r="B204"/>
      <c r="K204"/>
      <c r="L204"/>
    </row>
    <row r="205" spans="1:12" ht="15" customHeight="1" x14ac:dyDescent="0.25">
      <c r="A205"/>
      <c r="B205"/>
      <c r="K205"/>
      <c r="L205"/>
    </row>
    <row r="206" spans="1:12" ht="15" customHeight="1" x14ac:dyDescent="0.25">
      <c r="A206"/>
      <c r="B206"/>
      <c r="K206"/>
      <c r="L206"/>
    </row>
    <row r="207" spans="1:12" ht="15" customHeight="1" x14ac:dyDescent="0.25">
      <c r="A207"/>
      <c r="B207"/>
      <c r="K207"/>
      <c r="L207"/>
    </row>
    <row r="208" spans="1:12" ht="15" customHeight="1" x14ac:dyDescent="0.25">
      <c r="A208"/>
      <c r="B208"/>
      <c r="K208"/>
      <c r="L208"/>
    </row>
    <row r="209" spans="1:12" ht="15" customHeight="1" x14ac:dyDescent="0.25">
      <c r="A209"/>
      <c r="B209"/>
      <c r="K209"/>
      <c r="L209"/>
    </row>
    <row r="210" spans="1:12" ht="15" customHeight="1" x14ac:dyDescent="0.25">
      <c r="A210"/>
      <c r="B210"/>
      <c r="K210"/>
      <c r="L210"/>
    </row>
    <row r="211" spans="1:12" ht="15" customHeight="1" x14ac:dyDescent="0.25">
      <c r="A211"/>
      <c r="B211"/>
      <c r="K211"/>
      <c r="L211"/>
    </row>
    <row r="212" spans="1:12" ht="15" customHeight="1" x14ac:dyDescent="0.25">
      <c r="A212"/>
      <c r="B212"/>
      <c r="K212"/>
      <c r="L212"/>
    </row>
    <row r="213" spans="1:12" ht="15" customHeight="1" x14ac:dyDescent="0.25">
      <c r="A213"/>
      <c r="B213"/>
      <c r="K213"/>
      <c r="L213"/>
    </row>
    <row r="214" spans="1:12" ht="15" customHeight="1" x14ac:dyDescent="0.25">
      <c r="A214"/>
      <c r="B214"/>
      <c r="K214"/>
      <c r="L214"/>
    </row>
    <row r="215" spans="1:12" ht="15" customHeight="1" x14ac:dyDescent="0.25">
      <c r="A215"/>
      <c r="B215"/>
      <c r="K215"/>
      <c r="L215"/>
    </row>
    <row r="216" spans="1:12" ht="15" customHeight="1" x14ac:dyDescent="0.25">
      <c r="A216"/>
      <c r="B216"/>
      <c r="K216"/>
      <c r="L216"/>
    </row>
    <row r="217" spans="1:12" ht="15" customHeight="1" x14ac:dyDescent="0.25">
      <c r="A217"/>
      <c r="B217"/>
      <c r="K217"/>
      <c r="L217"/>
    </row>
    <row r="218" spans="1:12" ht="15" customHeight="1" x14ac:dyDescent="0.25">
      <c r="A218"/>
      <c r="B218"/>
      <c r="K218"/>
      <c r="L218"/>
    </row>
    <row r="219" spans="1:12" ht="15" customHeight="1" x14ac:dyDescent="0.25">
      <c r="A219"/>
      <c r="B219"/>
      <c r="K219"/>
      <c r="L219"/>
    </row>
    <row r="220" spans="1:12" ht="15" customHeight="1" x14ac:dyDescent="0.25">
      <c r="A220"/>
      <c r="B220"/>
      <c r="K220"/>
      <c r="L220"/>
    </row>
    <row r="221" spans="1:12" ht="15" customHeight="1" x14ac:dyDescent="0.25">
      <c r="A221"/>
      <c r="B221"/>
      <c r="K221"/>
      <c r="L221"/>
    </row>
    <row r="222" spans="1:12" ht="15" customHeight="1" x14ac:dyDescent="0.25">
      <c r="A222"/>
      <c r="B222"/>
      <c r="K222"/>
      <c r="L222"/>
    </row>
    <row r="223" spans="1:12" ht="15" customHeight="1" x14ac:dyDescent="0.25">
      <c r="A223"/>
      <c r="B223"/>
      <c r="K223"/>
      <c r="L223"/>
    </row>
    <row r="224" spans="1:12" ht="15" customHeight="1" x14ac:dyDescent="0.25">
      <c r="A224"/>
      <c r="B224"/>
      <c r="K224"/>
      <c r="L224"/>
    </row>
    <row r="225" spans="1:12" ht="15" customHeight="1" x14ac:dyDescent="0.25">
      <c r="A225"/>
      <c r="B225"/>
      <c r="K225"/>
      <c r="L225"/>
    </row>
    <row r="226" spans="1:12" ht="15" customHeight="1" x14ac:dyDescent="0.25">
      <c r="A226"/>
      <c r="B226"/>
      <c r="K226"/>
      <c r="L226"/>
    </row>
    <row r="227" spans="1:12" ht="15" customHeight="1" x14ac:dyDescent="0.25">
      <c r="A227"/>
      <c r="B227"/>
      <c r="K227"/>
      <c r="L227"/>
    </row>
    <row r="228" spans="1:12" ht="15" customHeight="1" x14ac:dyDescent="0.25">
      <c r="A228"/>
      <c r="B228"/>
      <c r="K228"/>
      <c r="L228"/>
    </row>
    <row r="229" spans="1:12" ht="15" customHeight="1" x14ac:dyDescent="0.25">
      <c r="A229"/>
      <c r="B229"/>
      <c r="K229"/>
      <c r="L229"/>
    </row>
    <row r="230" spans="1:12" ht="15" customHeight="1" x14ac:dyDescent="0.25">
      <c r="A230"/>
      <c r="B230"/>
      <c r="K230"/>
      <c r="L230"/>
    </row>
    <row r="231" spans="1:12" ht="15" customHeight="1" x14ac:dyDescent="0.25">
      <c r="A231"/>
      <c r="B231"/>
      <c r="K231"/>
      <c r="L231"/>
    </row>
    <row r="232" spans="1:12" ht="15" customHeight="1" x14ac:dyDescent="0.25">
      <c r="A232"/>
      <c r="B232"/>
      <c r="K232"/>
      <c r="L232"/>
    </row>
    <row r="233" spans="1:12" ht="15" customHeight="1" x14ac:dyDescent="0.25">
      <c r="A233"/>
      <c r="B233"/>
      <c r="K233"/>
      <c r="L233"/>
    </row>
    <row r="234" spans="1:12" ht="15" customHeight="1" x14ac:dyDescent="0.25">
      <c r="A234"/>
      <c r="B234"/>
      <c r="K234"/>
      <c r="L234"/>
    </row>
    <row r="235" spans="1:12" ht="15" customHeight="1" x14ac:dyDescent="0.25">
      <c r="A235"/>
      <c r="B235"/>
      <c r="K235"/>
      <c r="L235"/>
    </row>
    <row r="236" spans="1:12" ht="15" customHeight="1" x14ac:dyDescent="0.25">
      <c r="A236"/>
      <c r="B236"/>
      <c r="K236"/>
      <c r="L236"/>
    </row>
    <row r="237" spans="1:12" ht="15" customHeight="1" x14ac:dyDescent="0.25">
      <c r="A237"/>
      <c r="B237"/>
      <c r="K237"/>
      <c r="L237"/>
    </row>
    <row r="238" spans="1:12" ht="15" customHeight="1" x14ac:dyDescent="0.25">
      <c r="A238"/>
      <c r="B238"/>
      <c r="K238"/>
      <c r="L238"/>
    </row>
    <row r="239" spans="1:12" ht="15" customHeight="1" x14ac:dyDescent="0.25">
      <c r="A239"/>
      <c r="B239"/>
      <c r="K239"/>
      <c r="L239"/>
    </row>
    <row r="240" spans="1:12" ht="15" customHeight="1" x14ac:dyDescent="0.25">
      <c r="A240"/>
      <c r="B240"/>
      <c r="K240"/>
      <c r="L240"/>
    </row>
    <row r="241" spans="1:12" ht="15" customHeight="1" x14ac:dyDescent="0.25">
      <c r="A241"/>
      <c r="B241"/>
      <c r="K241"/>
      <c r="L241"/>
    </row>
    <row r="242" spans="1:12" ht="15" customHeight="1" x14ac:dyDescent="0.25">
      <c r="A242"/>
      <c r="B242"/>
      <c r="K242"/>
      <c r="L242"/>
    </row>
    <row r="243" spans="1:12" ht="15" customHeight="1" x14ac:dyDescent="0.25">
      <c r="A243"/>
      <c r="B243"/>
      <c r="K243"/>
      <c r="L243"/>
    </row>
    <row r="244" spans="1:12" ht="15" customHeight="1" x14ac:dyDescent="0.25">
      <c r="A244"/>
      <c r="B244"/>
      <c r="K244"/>
      <c r="L244"/>
    </row>
    <row r="245" spans="1:12" ht="15" customHeight="1" x14ac:dyDescent="0.25">
      <c r="A245"/>
      <c r="B245"/>
      <c r="K245"/>
      <c r="L245"/>
    </row>
    <row r="246" spans="1:12" ht="15" customHeight="1" x14ac:dyDescent="0.25">
      <c r="A246"/>
      <c r="B246"/>
      <c r="K246"/>
      <c r="L246"/>
    </row>
    <row r="247" spans="1:12" ht="15" customHeight="1" x14ac:dyDescent="0.25">
      <c r="A247"/>
      <c r="B247"/>
      <c r="K247"/>
      <c r="L247"/>
    </row>
    <row r="248" spans="1:12" ht="15" customHeight="1" x14ac:dyDescent="0.25">
      <c r="A248"/>
      <c r="B248"/>
      <c r="K248"/>
      <c r="L248"/>
    </row>
    <row r="249" spans="1:12" ht="15" customHeight="1" x14ac:dyDescent="0.25">
      <c r="A249"/>
      <c r="B249"/>
      <c r="K249"/>
      <c r="L249"/>
    </row>
    <row r="250" spans="1:12" ht="15" customHeight="1" x14ac:dyDescent="0.25">
      <c r="A250"/>
      <c r="B250"/>
      <c r="K250"/>
      <c r="L250"/>
    </row>
    <row r="251" spans="1:12" ht="15" customHeight="1" x14ac:dyDescent="0.25">
      <c r="A251"/>
      <c r="B251"/>
      <c r="K251"/>
      <c r="L251"/>
    </row>
    <row r="252" spans="1:12" ht="15" customHeight="1" x14ac:dyDescent="0.25">
      <c r="A252"/>
      <c r="B252"/>
      <c r="K252"/>
      <c r="L252"/>
    </row>
    <row r="253" spans="1:12" ht="15" customHeight="1" x14ac:dyDescent="0.25">
      <c r="A253"/>
      <c r="B253"/>
      <c r="K253"/>
      <c r="L253"/>
    </row>
    <row r="254" spans="1:12" ht="15" customHeight="1" x14ac:dyDescent="0.25">
      <c r="A254"/>
      <c r="B254"/>
      <c r="K254"/>
      <c r="L254"/>
    </row>
    <row r="255" spans="1:12" ht="15" customHeight="1" x14ac:dyDescent="0.25">
      <c r="A255"/>
      <c r="B255"/>
      <c r="K255"/>
      <c r="L255"/>
    </row>
    <row r="256" spans="1:12" ht="15" customHeight="1" x14ac:dyDescent="0.25">
      <c r="A256"/>
      <c r="B256"/>
      <c r="K256"/>
      <c r="L256"/>
    </row>
    <row r="257" spans="1:12" ht="15" customHeight="1" x14ac:dyDescent="0.25">
      <c r="A257"/>
      <c r="B257"/>
      <c r="K257"/>
      <c r="L257"/>
    </row>
    <row r="258" spans="1:12" ht="15" customHeight="1" x14ac:dyDescent="0.25">
      <c r="A258"/>
      <c r="B258"/>
      <c r="K258"/>
      <c r="L258"/>
    </row>
    <row r="259" spans="1:12" ht="15" customHeight="1" x14ac:dyDescent="0.25">
      <c r="A259"/>
      <c r="B259"/>
      <c r="K259"/>
      <c r="L259"/>
    </row>
    <row r="260" spans="1:12" ht="15" customHeight="1" x14ac:dyDescent="0.25">
      <c r="A260"/>
      <c r="B260"/>
      <c r="K260"/>
      <c r="L260"/>
    </row>
    <row r="261" spans="1:12" ht="15" customHeight="1" x14ac:dyDescent="0.25">
      <c r="A261"/>
      <c r="B261"/>
      <c r="K261"/>
      <c r="L261"/>
    </row>
    <row r="262" spans="1:12" ht="15" customHeight="1" x14ac:dyDescent="0.25">
      <c r="A262"/>
      <c r="B262"/>
      <c r="K262"/>
      <c r="L262"/>
    </row>
    <row r="263" spans="1:12" ht="15" customHeight="1" x14ac:dyDescent="0.25">
      <c r="A263"/>
      <c r="B263"/>
      <c r="K263"/>
      <c r="L263"/>
    </row>
    <row r="264" spans="1:12" ht="15" customHeight="1" x14ac:dyDescent="0.25">
      <c r="A264"/>
      <c r="B264"/>
      <c r="K264"/>
      <c r="L264"/>
    </row>
    <row r="265" spans="1:12" ht="15" customHeight="1" x14ac:dyDescent="0.25">
      <c r="A265"/>
      <c r="B265"/>
      <c r="K265"/>
      <c r="L265"/>
    </row>
    <row r="266" spans="1:12" ht="15" customHeight="1" x14ac:dyDescent="0.25">
      <c r="A266"/>
      <c r="B266"/>
      <c r="K266"/>
      <c r="L266"/>
    </row>
    <row r="267" spans="1:12" ht="15" customHeight="1" x14ac:dyDescent="0.25">
      <c r="A267"/>
      <c r="B267"/>
      <c r="K267"/>
      <c r="L267"/>
    </row>
    <row r="268" spans="1:12" ht="15" customHeight="1" x14ac:dyDescent="0.25">
      <c r="A268"/>
      <c r="B268"/>
      <c r="K268"/>
      <c r="L268"/>
    </row>
    <row r="269" spans="1:12" ht="15" customHeight="1" x14ac:dyDescent="0.25">
      <c r="A269"/>
      <c r="B269"/>
      <c r="K269"/>
      <c r="L269"/>
    </row>
    <row r="270" spans="1:12" ht="15" customHeight="1" x14ac:dyDescent="0.25">
      <c r="A270"/>
      <c r="B270"/>
      <c r="K270"/>
      <c r="L270"/>
    </row>
    <row r="271" spans="1:12" ht="15" customHeight="1" x14ac:dyDescent="0.25">
      <c r="A271"/>
      <c r="B271"/>
      <c r="K271"/>
      <c r="L271"/>
    </row>
    <row r="272" spans="1:12" ht="15" customHeight="1" x14ac:dyDescent="0.25">
      <c r="A272"/>
      <c r="B272"/>
      <c r="K272"/>
      <c r="L272"/>
    </row>
    <row r="273" spans="1:12" ht="15" customHeight="1" x14ac:dyDescent="0.25">
      <c r="A273"/>
      <c r="B273"/>
      <c r="K273"/>
      <c r="L273"/>
    </row>
    <row r="274" spans="1:12" ht="15" customHeight="1" x14ac:dyDescent="0.25">
      <c r="A274"/>
      <c r="B274"/>
      <c r="K274"/>
      <c r="L274"/>
    </row>
    <row r="275" spans="1:12" ht="15" customHeight="1" x14ac:dyDescent="0.25">
      <c r="A275"/>
      <c r="B275"/>
      <c r="K275"/>
      <c r="L275"/>
    </row>
    <row r="276" spans="1:12" ht="15" customHeight="1" x14ac:dyDescent="0.25">
      <c r="A276"/>
      <c r="B276"/>
      <c r="K276"/>
      <c r="L276"/>
    </row>
    <row r="277" spans="1:12" ht="15" customHeight="1" x14ac:dyDescent="0.25">
      <c r="A277"/>
      <c r="B277"/>
      <c r="K277"/>
      <c r="L277"/>
    </row>
    <row r="278" spans="1:12" ht="15" customHeight="1" x14ac:dyDescent="0.25">
      <c r="A278"/>
      <c r="B278"/>
      <c r="K278"/>
      <c r="L278"/>
    </row>
    <row r="279" spans="1:12" ht="15" customHeight="1" x14ac:dyDescent="0.25">
      <c r="A279"/>
      <c r="B279"/>
      <c r="K279"/>
      <c r="L279"/>
    </row>
    <row r="280" spans="1:12" ht="15" customHeight="1" x14ac:dyDescent="0.25">
      <c r="A280"/>
      <c r="B280"/>
      <c r="K280"/>
      <c r="L280"/>
    </row>
    <row r="281" spans="1:12" ht="15" customHeight="1" x14ac:dyDescent="0.25">
      <c r="A281"/>
      <c r="B281"/>
      <c r="K281"/>
      <c r="L281"/>
    </row>
    <row r="282" spans="1:12" ht="15" customHeight="1" x14ac:dyDescent="0.25">
      <c r="A282"/>
      <c r="B282"/>
      <c r="K282"/>
      <c r="L282"/>
    </row>
    <row r="283" spans="1:12" ht="15" customHeight="1" x14ac:dyDescent="0.25">
      <c r="A283"/>
      <c r="B283"/>
      <c r="K283"/>
      <c r="L283"/>
    </row>
    <row r="284" spans="1:12" ht="15" customHeight="1" x14ac:dyDescent="0.25">
      <c r="A284"/>
      <c r="B284"/>
      <c r="K284"/>
      <c r="L284"/>
    </row>
    <row r="285" spans="1:12" ht="15" customHeight="1" x14ac:dyDescent="0.25">
      <c r="A285"/>
      <c r="B285"/>
      <c r="K285"/>
      <c r="L285"/>
    </row>
    <row r="286" spans="1:12" ht="15" customHeight="1" x14ac:dyDescent="0.25">
      <c r="A286"/>
      <c r="B286"/>
      <c r="K286"/>
      <c r="L286"/>
    </row>
    <row r="287" spans="1:12" ht="15" customHeight="1" x14ac:dyDescent="0.25">
      <c r="A287"/>
      <c r="B287"/>
      <c r="K287"/>
      <c r="L287"/>
    </row>
    <row r="288" spans="1:12" ht="15" customHeight="1" x14ac:dyDescent="0.25">
      <c r="A288"/>
      <c r="B288"/>
      <c r="K288"/>
      <c r="L288"/>
    </row>
    <row r="289" spans="1:12" ht="15" customHeight="1" x14ac:dyDescent="0.25">
      <c r="A289"/>
      <c r="B289"/>
      <c r="K289"/>
      <c r="L289"/>
    </row>
    <row r="290" spans="1:12" ht="15" customHeight="1" x14ac:dyDescent="0.25">
      <c r="A290"/>
      <c r="B290"/>
      <c r="K290"/>
      <c r="L290"/>
    </row>
    <row r="291" spans="1:12" ht="15" customHeight="1" x14ac:dyDescent="0.25">
      <c r="A291"/>
      <c r="B291"/>
      <c r="K291"/>
      <c r="L291"/>
    </row>
    <row r="292" spans="1:12" ht="15" customHeight="1" x14ac:dyDescent="0.25">
      <c r="A292"/>
      <c r="B292"/>
      <c r="K292"/>
      <c r="L292"/>
    </row>
    <row r="293" spans="1:12" ht="15" customHeight="1" x14ac:dyDescent="0.25">
      <c r="A293"/>
      <c r="B293"/>
      <c r="K293"/>
      <c r="L293"/>
    </row>
    <row r="294" spans="1:12" ht="15" customHeight="1" x14ac:dyDescent="0.25">
      <c r="A294"/>
      <c r="B294"/>
      <c r="K294"/>
      <c r="L294"/>
    </row>
    <row r="295" spans="1:12" ht="15" customHeight="1" x14ac:dyDescent="0.25">
      <c r="A295"/>
      <c r="B295"/>
      <c r="K295"/>
      <c r="L295"/>
    </row>
    <row r="296" spans="1:12" ht="15" customHeight="1" x14ac:dyDescent="0.25">
      <c r="A296"/>
      <c r="B296"/>
      <c r="K296"/>
      <c r="L296"/>
    </row>
    <row r="297" spans="1:12" ht="15" customHeight="1" x14ac:dyDescent="0.25">
      <c r="A297"/>
      <c r="B297"/>
      <c r="K297"/>
      <c r="L297"/>
    </row>
    <row r="298" spans="1:12" ht="15" customHeight="1" x14ac:dyDescent="0.25">
      <c r="A298"/>
      <c r="B298"/>
      <c r="K298"/>
      <c r="L298"/>
    </row>
    <row r="299" spans="1:12" ht="15" customHeight="1" x14ac:dyDescent="0.25">
      <c r="A299"/>
      <c r="B299"/>
      <c r="K299"/>
      <c r="L299"/>
    </row>
    <row r="300" spans="1:12" ht="15" customHeight="1" x14ac:dyDescent="0.25">
      <c r="A300"/>
      <c r="B300"/>
      <c r="K300"/>
      <c r="L300"/>
    </row>
    <row r="301" spans="1:12" ht="15" customHeight="1" x14ac:dyDescent="0.25">
      <c r="A301"/>
      <c r="B301"/>
      <c r="K301"/>
      <c r="L301"/>
    </row>
    <row r="302" spans="1:12" ht="15" customHeight="1" x14ac:dyDescent="0.25">
      <c r="A302"/>
      <c r="B302"/>
      <c r="K302"/>
      <c r="L302"/>
    </row>
    <row r="303" spans="1:12" ht="15" x14ac:dyDescent="0.25">
      <c r="A303"/>
      <c r="B303"/>
      <c r="K303"/>
      <c r="L303"/>
    </row>
    <row r="304" spans="1:12" ht="15" x14ac:dyDescent="0.25">
      <c r="A304"/>
      <c r="B304"/>
      <c r="K304"/>
      <c r="L304"/>
    </row>
    <row r="305" spans="1:12" ht="15" x14ac:dyDescent="0.25">
      <c r="A305"/>
      <c r="B305"/>
      <c r="K305"/>
      <c r="L305"/>
    </row>
    <row r="306" spans="1:12" ht="15" x14ac:dyDescent="0.25">
      <c r="A306"/>
      <c r="B306"/>
      <c r="K306"/>
      <c r="L306"/>
    </row>
    <row r="307" spans="1:12" ht="15" x14ac:dyDescent="0.25">
      <c r="A307"/>
      <c r="B307"/>
      <c r="K307"/>
      <c r="L307"/>
    </row>
    <row r="308" spans="1:12" ht="15" x14ac:dyDescent="0.25">
      <c r="A308"/>
      <c r="B308"/>
      <c r="K308"/>
      <c r="L308"/>
    </row>
    <row r="309" spans="1:12" ht="15" x14ac:dyDescent="0.25">
      <c r="A309"/>
      <c r="B309"/>
      <c r="K309"/>
      <c r="L309"/>
    </row>
    <row r="310" spans="1:12" ht="15" x14ac:dyDescent="0.25">
      <c r="A310"/>
      <c r="B310"/>
      <c r="K310"/>
      <c r="L310"/>
    </row>
    <row r="311" spans="1:12" ht="15" x14ac:dyDescent="0.25">
      <c r="A311"/>
      <c r="B311"/>
      <c r="K311"/>
      <c r="L311"/>
    </row>
    <row r="312" spans="1:12" ht="15" x14ac:dyDescent="0.25">
      <c r="A312"/>
      <c r="B312"/>
      <c r="K312"/>
      <c r="L312"/>
    </row>
    <row r="313" spans="1:12" ht="15" x14ac:dyDescent="0.25">
      <c r="A313"/>
      <c r="B313"/>
      <c r="K313"/>
      <c r="L313"/>
    </row>
    <row r="314" spans="1:12" ht="15" x14ac:dyDescent="0.25">
      <c r="A314"/>
      <c r="B314"/>
      <c r="K314"/>
      <c r="L314"/>
    </row>
    <row r="315" spans="1:12" ht="15" x14ac:dyDescent="0.25">
      <c r="A315"/>
      <c r="B315"/>
      <c r="K315"/>
      <c r="L315"/>
    </row>
    <row r="316" spans="1:12" ht="15" x14ac:dyDescent="0.25">
      <c r="A316"/>
      <c r="B316"/>
      <c r="K316"/>
      <c r="L316"/>
    </row>
    <row r="317" spans="1:12" ht="15" x14ac:dyDescent="0.25">
      <c r="A317"/>
      <c r="B317"/>
      <c r="K317"/>
      <c r="L317"/>
    </row>
    <row r="318" spans="1:12" ht="15" x14ac:dyDescent="0.25">
      <c r="A318"/>
      <c r="B318"/>
      <c r="K318"/>
      <c r="L318"/>
    </row>
    <row r="319" spans="1:12" ht="15" x14ac:dyDescent="0.25">
      <c r="A319"/>
      <c r="B319"/>
      <c r="K319"/>
      <c r="L319"/>
    </row>
    <row r="320" spans="1:12" ht="15" x14ac:dyDescent="0.25">
      <c r="A320"/>
      <c r="B320"/>
      <c r="K320"/>
      <c r="L320"/>
    </row>
    <row r="321" spans="1:12" ht="15" x14ac:dyDescent="0.25">
      <c r="A321"/>
      <c r="B321"/>
      <c r="K321"/>
      <c r="L321"/>
    </row>
    <row r="322" spans="1:12" ht="15" x14ac:dyDescent="0.25">
      <c r="A322"/>
      <c r="B322"/>
      <c r="K322"/>
      <c r="L322"/>
    </row>
    <row r="323" spans="1:12" ht="15" x14ac:dyDescent="0.25">
      <c r="A323"/>
      <c r="B323"/>
      <c r="K323"/>
      <c r="L323"/>
    </row>
    <row r="324" spans="1:12" ht="15" x14ac:dyDescent="0.25">
      <c r="A324"/>
      <c r="B324"/>
      <c r="K324"/>
      <c r="L324"/>
    </row>
    <row r="325" spans="1:12" ht="15" x14ac:dyDescent="0.25">
      <c r="A325"/>
      <c r="B325"/>
      <c r="K325"/>
      <c r="L325"/>
    </row>
    <row r="326" spans="1:12" ht="15" x14ac:dyDescent="0.25">
      <c r="A326"/>
      <c r="B326"/>
      <c r="K326"/>
      <c r="L326"/>
    </row>
    <row r="327" spans="1:12" ht="15" x14ac:dyDescent="0.25">
      <c r="A327"/>
      <c r="B327"/>
      <c r="K327"/>
      <c r="L327"/>
    </row>
    <row r="328" spans="1:12" ht="15" x14ac:dyDescent="0.25">
      <c r="A328"/>
      <c r="B328"/>
      <c r="K328"/>
      <c r="L328"/>
    </row>
    <row r="329" spans="1:12" ht="15" x14ac:dyDescent="0.25">
      <c r="A329"/>
      <c r="B329"/>
      <c r="K329"/>
      <c r="L329"/>
    </row>
    <row r="330" spans="1:12" ht="15" x14ac:dyDescent="0.25">
      <c r="A330"/>
      <c r="B330"/>
      <c r="K330"/>
      <c r="L330"/>
    </row>
    <row r="331" spans="1:12" ht="15" x14ac:dyDescent="0.25">
      <c r="A331"/>
      <c r="B331"/>
      <c r="K331"/>
      <c r="L331"/>
    </row>
    <row r="332" spans="1:12" ht="15" x14ac:dyDescent="0.25">
      <c r="A332"/>
      <c r="B332"/>
      <c r="K332"/>
      <c r="L332"/>
    </row>
    <row r="333" spans="1:12" ht="15" x14ac:dyDescent="0.25">
      <c r="A333"/>
      <c r="B333"/>
      <c r="K333"/>
      <c r="L333"/>
    </row>
    <row r="334" spans="1:12" ht="15" x14ac:dyDescent="0.25">
      <c r="A334"/>
      <c r="B334"/>
      <c r="K334"/>
      <c r="L334"/>
    </row>
    <row r="335" spans="1:12" ht="15" x14ac:dyDescent="0.25">
      <c r="A335"/>
      <c r="B335"/>
      <c r="K335"/>
      <c r="L335"/>
    </row>
    <row r="336" spans="1:12" ht="15" x14ac:dyDescent="0.25">
      <c r="A336"/>
      <c r="B336"/>
      <c r="K336"/>
      <c r="L336"/>
    </row>
    <row r="337" spans="1:12" ht="15" x14ac:dyDescent="0.25">
      <c r="A337"/>
      <c r="B337"/>
      <c r="K337"/>
      <c r="L337"/>
    </row>
    <row r="338" spans="1:12" ht="15" x14ac:dyDescent="0.25">
      <c r="A338"/>
      <c r="B338"/>
      <c r="K338"/>
      <c r="L338"/>
    </row>
    <row r="339" spans="1:12" ht="15" x14ac:dyDescent="0.25">
      <c r="A339"/>
      <c r="B339"/>
      <c r="K339"/>
      <c r="L339"/>
    </row>
    <row r="340" spans="1:12" ht="15" x14ac:dyDescent="0.25">
      <c r="A340"/>
      <c r="B340"/>
      <c r="K340"/>
      <c r="L340"/>
    </row>
    <row r="341" spans="1:12" ht="15" x14ac:dyDescent="0.25">
      <c r="A341"/>
      <c r="B341"/>
      <c r="K341"/>
      <c r="L341"/>
    </row>
    <row r="342" spans="1:12" ht="15" x14ac:dyDescent="0.25">
      <c r="A342"/>
      <c r="B342"/>
      <c r="K342"/>
      <c r="L342"/>
    </row>
    <row r="343" spans="1:12" ht="15" x14ac:dyDescent="0.25">
      <c r="A343"/>
      <c r="B343"/>
      <c r="K343"/>
      <c r="L343"/>
    </row>
    <row r="344" spans="1:12" ht="15" x14ac:dyDescent="0.25">
      <c r="A344"/>
      <c r="B344"/>
      <c r="K344"/>
      <c r="L344"/>
    </row>
    <row r="345" spans="1:12" ht="15" x14ac:dyDescent="0.25">
      <c r="A345"/>
      <c r="B345"/>
      <c r="K345"/>
      <c r="L345"/>
    </row>
    <row r="346" spans="1:12" ht="15" x14ac:dyDescent="0.25">
      <c r="A346"/>
      <c r="B346"/>
      <c r="K346"/>
      <c r="L346"/>
    </row>
    <row r="347" spans="1:12" ht="15" x14ac:dyDescent="0.25">
      <c r="A347"/>
      <c r="B347"/>
      <c r="K347"/>
      <c r="L347"/>
    </row>
    <row r="348" spans="1:12" ht="15" x14ac:dyDescent="0.25">
      <c r="A348"/>
      <c r="B348"/>
      <c r="K348"/>
      <c r="L348"/>
    </row>
    <row r="349" spans="1:12" ht="15" x14ac:dyDescent="0.25">
      <c r="A349"/>
      <c r="B349"/>
      <c r="K349"/>
      <c r="L349"/>
    </row>
    <row r="350" spans="1:12" ht="15" x14ac:dyDescent="0.25">
      <c r="A350"/>
      <c r="B350"/>
      <c r="K350"/>
      <c r="L350"/>
    </row>
    <row r="351" spans="1:12" ht="15" x14ac:dyDescent="0.25">
      <c r="A351"/>
      <c r="B351"/>
      <c r="K351"/>
      <c r="L351"/>
    </row>
    <row r="352" spans="1:12" ht="15" x14ac:dyDescent="0.25">
      <c r="A352"/>
      <c r="B352"/>
      <c r="K352"/>
      <c r="L352"/>
    </row>
    <row r="353" spans="1:12" ht="15" x14ac:dyDescent="0.25">
      <c r="A353"/>
      <c r="B353"/>
      <c r="K353"/>
      <c r="L353"/>
    </row>
    <row r="354" spans="1:12" ht="15" x14ac:dyDescent="0.25">
      <c r="A354"/>
      <c r="B354"/>
      <c r="K354"/>
      <c r="L354"/>
    </row>
    <row r="355" spans="1:12" ht="15" x14ac:dyDescent="0.25">
      <c r="A355"/>
      <c r="B355"/>
      <c r="K355"/>
      <c r="L355"/>
    </row>
    <row r="356" spans="1:12" ht="15" x14ac:dyDescent="0.25">
      <c r="A356"/>
      <c r="B356"/>
      <c r="K356"/>
      <c r="L356"/>
    </row>
    <row r="357" spans="1:12" ht="15" x14ac:dyDescent="0.25">
      <c r="A357"/>
      <c r="B357"/>
      <c r="K357"/>
      <c r="L357"/>
    </row>
    <row r="358" spans="1:12" ht="15" x14ac:dyDescent="0.25">
      <c r="A358"/>
      <c r="B358"/>
      <c r="K358"/>
      <c r="L358"/>
    </row>
    <row r="359" spans="1:12" ht="15" x14ac:dyDescent="0.25">
      <c r="A359"/>
      <c r="B359"/>
      <c r="K359"/>
      <c r="L359"/>
    </row>
    <row r="360" spans="1:12" ht="15" x14ac:dyDescent="0.25">
      <c r="A360"/>
      <c r="B360"/>
      <c r="K360"/>
      <c r="L360"/>
    </row>
    <row r="361" spans="1:12" ht="15" x14ac:dyDescent="0.25">
      <c r="A361"/>
      <c r="B361"/>
      <c r="K361"/>
      <c r="L361"/>
    </row>
    <row r="362" spans="1:12" ht="15" x14ac:dyDescent="0.25">
      <c r="A362"/>
      <c r="B362"/>
      <c r="K362"/>
      <c r="L362"/>
    </row>
    <row r="363" spans="1:12" ht="15" x14ac:dyDescent="0.25">
      <c r="A363"/>
      <c r="B363"/>
      <c r="K363"/>
      <c r="L363"/>
    </row>
    <row r="364" spans="1:12" ht="15" x14ac:dyDescent="0.25">
      <c r="A364"/>
      <c r="B364"/>
      <c r="K364"/>
      <c r="L364"/>
    </row>
    <row r="365" spans="1:12" ht="15" x14ac:dyDescent="0.25">
      <c r="A365"/>
      <c r="B365"/>
      <c r="K365"/>
      <c r="L365"/>
    </row>
    <row r="366" spans="1:12" ht="15" x14ac:dyDescent="0.25">
      <c r="A366"/>
      <c r="B366"/>
      <c r="K366"/>
      <c r="L366"/>
    </row>
    <row r="367" spans="1:12" ht="15" x14ac:dyDescent="0.25">
      <c r="A367"/>
      <c r="B367"/>
      <c r="K367"/>
      <c r="L367"/>
    </row>
    <row r="368" spans="1:12" ht="15" x14ac:dyDescent="0.25">
      <c r="A368"/>
      <c r="B368"/>
      <c r="K368"/>
      <c r="L368"/>
    </row>
    <row r="369" spans="1:12" ht="15" x14ac:dyDescent="0.25">
      <c r="A369"/>
      <c r="B369"/>
      <c r="K369"/>
      <c r="L369"/>
    </row>
    <row r="370" spans="1:12" ht="15" x14ac:dyDescent="0.25">
      <c r="A370"/>
      <c r="B370"/>
      <c r="K370"/>
      <c r="L370"/>
    </row>
    <row r="371" spans="1:12" ht="15" x14ac:dyDescent="0.25">
      <c r="A371"/>
      <c r="B371"/>
      <c r="K371"/>
      <c r="L371"/>
    </row>
    <row r="372" spans="1:12" ht="15" x14ac:dyDescent="0.25">
      <c r="A372"/>
      <c r="B372"/>
      <c r="K372"/>
      <c r="L372"/>
    </row>
    <row r="373" spans="1:12" ht="15" x14ac:dyDescent="0.25">
      <c r="A373"/>
      <c r="B373"/>
      <c r="K373"/>
      <c r="L373"/>
    </row>
    <row r="374" spans="1:12" ht="15" x14ac:dyDescent="0.25">
      <c r="A374"/>
      <c r="B374"/>
      <c r="K374"/>
      <c r="L374"/>
    </row>
    <row r="375" spans="1:12" ht="15" x14ac:dyDescent="0.25">
      <c r="A375"/>
      <c r="B375"/>
      <c r="K375"/>
      <c r="L375"/>
    </row>
    <row r="376" spans="1:12" ht="15" x14ac:dyDescent="0.25">
      <c r="A376"/>
      <c r="B376"/>
      <c r="K376"/>
      <c r="L376"/>
    </row>
    <row r="377" spans="1:12" ht="15" x14ac:dyDescent="0.25">
      <c r="A377"/>
      <c r="B377"/>
      <c r="K377"/>
      <c r="L377"/>
    </row>
    <row r="378" spans="1:12" ht="15" x14ac:dyDescent="0.25">
      <c r="A378"/>
      <c r="B378"/>
      <c r="K378"/>
      <c r="L378"/>
    </row>
    <row r="379" spans="1:12" ht="15" x14ac:dyDescent="0.25">
      <c r="A379"/>
      <c r="B379"/>
      <c r="K379"/>
      <c r="L379"/>
    </row>
    <row r="380" spans="1:12" ht="15" x14ac:dyDescent="0.25">
      <c r="A380"/>
      <c r="B380"/>
      <c r="K380"/>
      <c r="L380"/>
    </row>
    <row r="381" spans="1:12" ht="15" x14ac:dyDescent="0.25">
      <c r="A381"/>
      <c r="B381"/>
      <c r="K381"/>
      <c r="L381"/>
    </row>
    <row r="382" spans="1:12" ht="15" x14ac:dyDescent="0.25">
      <c r="A382"/>
      <c r="B382"/>
      <c r="K382"/>
      <c r="L382"/>
    </row>
    <row r="383" spans="1:12" ht="15" x14ac:dyDescent="0.25">
      <c r="A383"/>
      <c r="B383"/>
      <c r="K383"/>
      <c r="L383"/>
    </row>
    <row r="384" spans="1:12" ht="15" x14ac:dyDescent="0.25">
      <c r="A384"/>
      <c r="B384"/>
      <c r="K384"/>
      <c r="L384"/>
    </row>
    <row r="385" spans="1:12" ht="15" x14ac:dyDescent="0.25">
      <c r="A385"/>
      <c r="B385"/>
      <c r="K385"/>
      <c r="L385"/>
    </row>
    <row r="386" spans="1:12" ht="15" x14ac:dyDescent="0.25">
      <c r="A386"/>
      <c r="B386"/>
      <c r="K386"/>
      <c r="L386"/>
    </row>
    <row r="387" spans="1:12" ht="15" x14ac:dyDescent="0.25">
      <c r="A387"/>
      <c r="B387"/>
      <c r="K387"/>
      <c r="L387"/>
    </row>
    <row r="388" spans="1:12" ht="15" x14ac:dyDescent="0.25">
      <c r="A388"/>
      <c r="B388"/>
      <c r="K388"/>
      <c r="L388"/>
    </row>
    <row r="389" spans="1:12" ht="15" x14ac:dyDescent="0.25">
      <c r="A389"/>
      <c r="B389"/>
      <c r="K389"/>
      <c r="L389"/>
    </row>
    <row r="390" spans="1:12" ht="15" x14ac:dyDescent="0.25">
      <c r="A390"/>
      <c r="B390"/>
      <c r="K390"/>
      <c r="L390"/>
    </row>
    <row r="391" spans="1:12" ht="15" x14ac:dyDescent="0.25">
      <c r="A391"/>
      <c r="B391"/>
      <c r="K391"/>
      <c r="L391"/>
    </row>
    <row r="392" spans="1:12" ht="15" x14ac:dyDescent="0.25">
      <c r="A392"/>
      <c r="B392"/>
      <c r="K392"/>
      <c r="L392"/>
    </row>
    <row r="393" spans="1:12" ht="15" x14ac:dyDescent="0.25">
      <c r="A393"/>
      <c r="B393"/>
      <c r="K393"/>
      <c r="L393"/>
    </row>
    <row r="394" spans="1:12" ht="15" x14ac:dyDescent="0.25">
      <c r="A394"/>
      <c r="B394"/>
      <c r="K394"/>
      <c r="L394"/>
    </row>
    <row r="395" spans="1:12" ht="15" x14ac:dyDescent="0.25">
      <c r="A395"/>
      <c r="B395"/>
      <c r="K395"/>
      <c r="L395"/>
    </row>
    <row r="396" spans="1:12" ht="15" x14ac:dyDescent="0.25">
      <c r="A396"/>
      <c r="B396"/>
      <c r="K396"/>
      <c r="L396"/>
    </row>
  </sheetData>
  <mergeCells count="80">
    <mergeCell ref="A3:A5"/>
    <mergeCell ref="H12:H14"/>
    <mergeCell ref="H3:H5"/>
    <mergeCell ref="I3:I5"/>
    <mergeCell ref="J3:J5"/>
    <mergeCell ref="H6:H8"/>
    <mergeCell ref="I6:I8"/>
    <mergeCell ref="J6:J8"/>
    <mergeCell ref="H9:H11"/>
    <mergeCell ref="B3:B5"/>
    <mergeCell ref="J12:J14"/>
    <mergeCell ref="C3:C5"/>
    <mergeCell ref="I9:I11"/>
    <mergeCell ref="J9:J11"/>
    <mergeCell ref="K3:K5"/>
    <mergeCell ref="H15:H17"/>
    <mergeCell ref="I15:I17"/>
    <mergeCell ref="J15:J17"/>
    <mergeCell ref="K15:K17"/>
    <mergeCell ref="I12:I14"/>
    <mergeCell ref="K12:K14"/>
    <mergeCell ref="C18:C20"/>
    <mergeCell ref="C21:C23"/>
    <mergeCell ref="K9:K11"/>
    <mergeCell ref="C6:C8"/>
    <mergeCell ref="C9:C11"/>
    <mergeCell ref="K6:K8"/>
    <mergeCell ref="C15:C17"/>
    <mergeCell ref="C24:C26"/>
    <mergeCell ref="A6:A8"/>
    <mergeCell ref="A9:A11"/>
    <mergeCell ref="A12:A14"/>
    <mergeCell ref="A15:A17"/>
    <mergeCell ref="A18:A20"/>
    <mergeCell ref="A21:A23"/>
    <mergeCell ref="A24:A26"/>
    <mergeCell ref="B6:B8"/>
    <mergeCell ref="B9:B11"/>
    <mergeCell ref="B12:B14"/>
    <mergeCell ref="C12:C14"/>
    <mergeCell ref="B15:B17"/>
    <mergeCell ref="B18:B20"/>
    <mergeCell ref="B21:B23"/>
    <mergeCell ref="B24:B26"/>
    <mergeCell ref="L24:L26"/>
    <mergeCell ref="H30:H32"/>
    <mergeCell ref="I30:I32"/>
    <mergeCell ref="J30:J32"/>
    <mergeCell ref="K30:K32"/>
    <mergeCell ref="H27:H29"/>
    <mergeCell ref="I27:I29"/>
    <mergeCell ref="J27:J29"/>
    <mergeCell ref="K27:K29"/>
    <mergeCell ref="H24:H26"/>
    <mergeCell ref="I24:I26"/>
    <mergeCell ref="J24:J26"/>
    <mergeCell ref="K24:K26"/>
    <mergeCell ref="L18:L20"/>
    <mergeCell ref="L21:L23"/>
    <mergeCell ref="H21:H23"/>
    <mergeCell ref="I21:I23"/>
    <mergeCell ref="J21:J23"/>
    <mergeCell ref="K21:K23"/>
    <mergeCell ref="H18:H20"/>
    <mergeCell ref="I18:I20"/>
    <mergeCell ref="J18:J20"/>
    <mergeCell ref="K18:K20"/>
    <mergeCell ref="L3:L5"/>
    <mergeCell ref="L6:L8"/>
    <mergeCell ref="L9:L11"/>
    <mergeCell ref="L12:L14"/>
    <mergeCell ref="L15:L17"/>
    <mergeCell ref="C30:C32"/>
    <mergeCell ref="B30:B32"/>
    <mergeCell ref="A30:A32"/>
    <mergeCell ref="L27:L29"/>
    <mergeCell ref="L30:L32"/>
    <mergeCell ref="A27:A29"/>
    <mergeCell ref="C27:C29"/>
    <mergeCell ref="B27:B29"/>
  </mergeCells>
  <dataValidations count="1">
    <dataValidation type="whole" errorStyle="information" allowBlank="1" showInputMessage="1" showErrorMessage="1" errorTitle="HELLO SIR," error="INPUT ONLY WHOLE NUMBER FROM 0 TO 100" sqref="E30:G30 E15:G15 E27:G27 E24:G24 E21:G21 E18:G18 E6:G6 E9:G9 E12:G12 E3:G3">
      <formula1>0</formula1>
      <formula2>100</formula2>
    </dataValidation>
  </dataValidations>
  <printOptions gridLines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C1" zoomScale="80" zoomScaleNormal="80" workbookViewId="0">
      <selection activeCell="S6" sqref="S6:S8"/>
    </sheetView>
  </sheetViews>
  <sheetFormatPr defaultRowHeight="15" x14ac:dyDescent="0.25"/>
  <cols>
    <col min="2" max="2" width="17" customWidth="1"/>
    <col min="3" max="3" width="28.28515625" customWidth="1"/>
    <col min="5" max="9" width="9.140625" customWidth="1"/>
    <col min="14" max="14" width="9.140625" customWidth="1"/>
    <col min="18" max="18" width="9.140625" style="5"/>
    <col min="19" max="19" width="55" style="30" customWidth="1"/>
  </cols>
  <sheetData>
    <row r="1" spans="1:19" ht="57.75" customHeight="1" x14ac:dyDescent="0.25">
      <c r="A1" s="21" t="s">
        <v>0</v>
      </c>
      <c r="B1" s="21" t="s">
        <v>24</v>
      </c>
      <c r="C1" s="21" t="s">
        <v>1</v>
      </c>
      <c r="D1" s="22" t="s">
        <v>2</v>
      </c>
      <c r="E1" s="23" t="s">
        <v>25</v>
      </c>
      <c r="F1" s="23" t="s">
        <v>26</v>
      </c>
      <c r="G1" s="23" t="s">
        <v>27</v>
      </c>
      <c r="H1" s="23" t="s">
        <v>28</v>
      </c>
      <c r="I1" s="23" t="s">
        <v>29</v>
      </c>
      <c r="J1" s="22" t="s">
        <v>15</v>
      </c>
      <c r="K1" s="22" t="s">
        <v>16</v>
      </c>
      <c r="L1" s="22" t="s">
        <v>14</v>
      </c>
      <c r="M1" s="24" t="s">
        <v>17</v>
      </c>
      <c r="N1" s="22" t="s">
        <v>19</v>
      </c>
      <c r="O1" s="22" t="s">
        <v>18</v>
      </c>
      <c r="P1" s="22" t="s">
        <v>20</v>
      </c>
      <c r="Q1" s="22" t="s">
        <v>21</v>
      </c>
      <c r="R1" s="24" t="s">
        <v>22</v>
      </c>
      <c r="S1" s="27" t="s">
        <v>23</v>
      </c>
    </row>
    <row r="2" spans="1:19" x14ac:dyDescent="0.25">
      <c r="A2" s="2"/>
      <c r="B2" s="2"/>
      <c r="C2" s="2"/>
      <c r="D2" s="2" t="s">
        <v>11</v>
      </c>
      <c r="E2" s="15">
        <v>1</v>
      </c>
      <c r="F2" s="15">
        <v>1</v>
      </c>
      <c r="G2" s="15">
        <v>1</v>
      </c>
      <c r="H2" s="15">
        <v>2</v>
      </c>
      <c r="I2" s="15">
        <v>2</v>
      </c>
      <c r="J2" s="7"/>
      <c r="K2" s="8"/>
      <c r="L2" s="8"/>
      <c r="M2" s="9"/>
      <c r="N2" s="8"/>
      <c r="O2" s="8"/>
      <c r="P2" s="8"/>
      <c r="Q2" s="8"/>
      <c r="R2" s="9"/>
      <c r="S2" s="28"/>
    </row>
    <row r="3" spans="1:19" ht="15" customHeight="1" x14ac:dyDescent="0.25">
      <c r="A3" s="36">
        <v>1</v>
      </c>
      <c r="B3" s="36">
        <v>422526</v>
      </c>
      <c r="C3" s="36" t="s">
        <v>30</v>
      </c>
      <c r="D3" s="2" t="s">
        <v>12</v>
      </c>
      <c r="E3" s="19">
        <v>66</v>
      </c>
      <c r="F3" s="26">
        <v>78</v>
      </c>
      <c r="G3" s="26">
        <v>67</v>
      </c>
      <c r="H3" s="26">
        <v>66</v>
      </c>
      <c r="I3" s="26">
        <v>56</v>
      </c>
      <c r="J3" s="36">
        <f>SUM(E$2:I$2)</f>
        <v>7</v>
      </c>
      <c r="K3" s="36">
        <f>IF(E3&gt;=40,1,0)+IF(F3&gt;=40,1,0)+IF(G3&gt;=40,1,0)+IF(H3&gt;=40,2,0)+IF(I3&gt;=40,2,0)</f>
        <v>7</v>
      </c>
      <c r="L3" s="36">
        <f>SUM(E5:I5)</f>
        <v>90</v>
      </c>
      <c r="M3" s="38">
        <f>L3/J3</f>
        <v>12.857142857142858</v>
      </c>
      <c r="N3" s="36">
        <f>J3+'FIRST SEMESTER'!H3</f>
        <v>12</v>
      </c>
      <c r="O3" s="36">
        <f>K3+'FIRST SEMESTER'!I3</f>
        <v>12</v>
      </c>
      <c r="P3" s="36">
        <f>L3+'FIRST SEMESTER'!J3</f>
        <v>111</v>
      </c>
      <c r="Q3" s="38">
        <f>'FIRST SEMESTER'!K3</f>
        <v>4.2</v>
      </c>
      <c r="R3" s="38">
        <f>P3/N3</f>
        <v>9.25</v>
      </c>
      <c r="S3" s="39" t="str">
        <f>IF('FIRST SEMESTER'!E4="F","CO ",IF('FIRST SEMESTER'!F4="F","CO ",IF('FIRST SEMESTER'!G4="F","CO ",IF(E4="F","CO ",IF(F4="F","CO ",IF(G4="F","CO ",IF(H4="F","CO ",IF(I4="F","CO",IF('FIRST SEMESTER'!E4="","CO ",IF('FIRST SEMESTER'!F4="","CO ",IF('FIRST SEMESTER'!G4="","CO ",IF(E4="","CO ",IF(F4="","",IF(G4="","",IF(H4="F"," ",IF(I4="","","PASS"))))))))))))))))&amp;IF('FIRST SEMESTER'!E4="F","EDU 111, ","")&amp;IF('FIRST SEMESTER'!F4="F","EDU 112, ","")&amp;IF('FIRST SEMESTER'!G4="F","EDU 113, ","")&amp;IF('FIRST SEMESTER'!E4="","EDU 111, ","")&amp;IF('FIRST SEMESTER'!F4="","EDU 112, ","")&amp;IF('FIRST SEMESTER'!G4="","EDU 113, ","")&amp;IF(E4="F","EDU 121, ","")&amp;IF(F4="F","EDU 122, ","")&amp;IF(G4="F","EDU 123, ","")&amp;IF(H4="F","EDU 124, ","")&amp;IF(I4="F","EDU 125, ","")&amp;IF(E4="","SIT EDU 121, ","")&amp;IF(F4="","SIT EDU 122, ","")&amp;IF(G4="","SIT EDU 123, ","")&amp;IF(H4="","SIT EDU 124, ","")&amp;IF(I4="","SIT EDU 125, ","")</f>
        <v>PASS</v>
      </c>
    </row>
    <row r="4" spans="1:19" ht="15" customHeight="1" x14ac:dyDescent="0.25">
      <c r="A4" s="36"/>
      <c r="B4" s="36"/>
      <c r="C4" s="36"/>
      <c r="D4" s="2" t="s">
        <v>13</v>
      </c>
      <c r="E4" s="35" t="str">
        <f>IF(E3&gt;=70,"A",IF(E3&gt;=60,"B",IF(E3&gt;=50,"C",IF(E3&gt;=45,"D",IF(E3&gt;=40,"E",IF(E3&gt;=1,"F",""))))))</f>
        <v>B</v>
      </c>
      <c r="F4" s="15" t="str">
        <f>IF(F3&gt;=70,"A",IF(F3&gt;=60,"B",IF(F3&gt;=50,"C",IF(F3&gt;=45,"D",IF(F3&gt;=40,"E",IF(F3&gt;=1,"F",""))))))</f>
        <v>A</v>
      </c>
      <c r="G4" s="15" t="str">
        <f>IF(G3&gt;=70,"A",IF(G3&gt;=60,"B",IF(G3&gt;=50,"C",IF(G3&gt;=45,"D",IF(G3&gt;=40,"E",IF(G3&gt;=1,"F",""))))))</f>
        <v>B</v>
      </c>
      <c r="H4" s="15" t="str">
        <f>IF(H3&gt;=70,"A",IF(H3&gt;=60,"B",IF(H3&gt;=50,"C",IF(H3&gt;=45,"D",IF(H3&gt;=40,"E",IF(H3&gt;=1,"F",""))))))</f>
        <v>B</v>
      </c>
      <c r="I4" s="15" t="str">
        <f>IF(I3&gt;=70,"A",IF(I3&gt;=60,"B",IF(I3&gt;=50,"C",IF(I3&gt;=45,"D",IF(I3&gt;=40,"E",IF(I3&gt;=1,"F",""))))))</f>
        <v>C</v>
      </c>
      <c r="J4" s="36"/>
      <c r="K4" s="36"/>
      <c r="L4" s="36"/>
      <c r="M4" s="38"/>
      <c r="N4" s="36"/>
      <c r="O4" s="36"/>
      <c r="P4" s="36"/>
      <c r="Q4" s="36"/>
      <c r="R4" s="38"/>
      <c r="S4" s="39"/>
    </row>
    <row r="5" spans="1:19" ht="15" customHeight="1" x14ac:dyDescent="0.25">
      <c r="A5" s="36"/>
      <c r="B5" s="36"/>
      <c r="C5" s="36"/>
      <c r="D5" s="2" t="s">
        <v>14</v>
      </c>
      <c r="E5" s="34">
        <v>67</v>
      </c>
      <c r="F5" s="15">
        <f>IF(F4="A",5,IF(F4="B",4,IF(F4="C",3,IF(F4="D",2,IF(F4="E",1,IF(F4="F",0,IF(F4&lt;"F", )))))))</f>
        <v>5</v>
      </c>
      <c r="G5" s="15">
        <f>IF(G4="A",5,IF(G4="B",4,IF(G4="C",3,IF(G4="D",2,IF(G4="E",1,IF(G4="F",0,IF(G4&lt;"F", )))))))*G$2</f>
        <v>4</v>
      </c>
      <c r="H5" s="15">
        <f>IF(H4="A",5,IF(H4="B",4,IF(H4="C",3,IF(H4="D",2,IF(H4="E",1,IF(H4="F",0,IF(H4&lt;"F", )))))))*H$2</f>
        <v>8</v>
      </c>
      <c r="I5" s="15">
        <f>IF(I4="A",5,IF(I4="B",4,IF(I4="C",3,IF(I4="D",2,IF(I4="E",1,IF(I4="F",0,IF(I4&lt;"F", )))))))*I$2</f>
        <v>6</v>
      </c>
      <c r="J5" s="36"/>
      <c r="K5" s="36"/>
      <c r="L5" s="36"/>
      <c r="M5" s="38"/>
      <c r="N5" s="36"/>
      <c r="O5" s="36"/>
      <c r="P5" s="36"/>
      <c r="Q5" s="36"/>
      <c r="R5" s="38"/>
      <c r="S5" s="39"/>
    </row>
    <row r="6" spans="1:19" ht="15" customHeight="1" x14ac:dyDescent="0.25">
      <c r="A6" s="36">
        <v>2</v>
      </c>
      <c r="B6" s="36">
        <v>422500</v>
      </c>
      <c r="C6" s="36" t="s">
        <v>36</v>
      </c>
      <c r="D6" s="2" t="s">
        <v>12</v>
      </c>
      <c r="E6" s="34">
        <v>67</v>
      </c>
      <c r="F6" s="15">
        <v>66</v>
      </c>
      <c r="G6" s="15">
        <v>45</v>
      </c>
      <c r="H6" s="15">
        <v>43</v>
      </c>
      <c r="I6" s="15">
        <v>45</v>
      </c>
      <c r="J6" s="36">
        <f t="shared" ref="J6" si="0">SUM(E$2:I$2)</f>
        <v>7</v>
      </c>
      <c r="K6" s="36">
        <f t="shared" ref="K6" si="1">IF(E6&gt;=40,1,0)+IF(F6&gt;=40,1,0)+IF(G6&gt;=40,1,0)+IF(H6&gt;=40,2,0)+IF(I6&gt;=40,2,0)</f>
        <v>7</v>
      </c>
      <c r="L6" s="36">
        <f t="shared" ref="L6" si="2">SUM(B8:I8)</f>
        <v>16</v>
      </c>
      <c r="M6" s="38">
        <f t="shared" ref="M6" si="3">L6/J6</f>
        <v>2.2857142857142856</v>
      </c>
      <c r="N6" s="36">
        <f>J6+'FIRST SEMESTER'!H6</f>
        <v>12</v>
      </c>
      <c r="O6" s="36">
        <f>K6+'FIRST SEMESTER'!I6</f>
        <v>12</v>
      </c>
      <c r="P6" s="36">
        <f>L6+'FIRST SEMESTER'!J6</f>
        <v>37</v>
      </c>
      <c r="Q6" s="38">
        <f>'FIRST SEMESTER'!K6</f>
        <v>4.2</v>
      </c>
      <c r="R6" s="38">
        <f t="shared" ref="R6" si="4">P6/N6</f>
        <v>3.0833333333333335</v>
      </c>
      <c r="S6" s="39" t="str">
        <f>IF('FIRST SEMESTER'!E7="F","CO ",IF('FIRST SEMESTER'!F7="F","CO ",IF('FIRST SEMESTER'!G7="F","CO ",IF(E7="F","CO ",IF(F7="F","CO ",IF(G7="F","CO ",IF(H7="F","CO ",IF(I7="F","CO",IF('FIRST SEMESTER'!E7="","CO ",IF('FIRST SEMESTER'!F7="","CO ",IF('FIRST SEMESTER'!G7="","CO ",IF(E7="","CO ",IF(F7="","",IF(G7="","",IF(H7="F"," ",IF(I7="","","PASS"))))))))))))))))&amp;IF('FIRST SEMESTER'!E7="F","EDU 111, ","")&amp;IF('FIRST SEMESTER'!F7="F","EDU 112, ","")&amp;IF('FIRST SEMESTER'!G7="F","EDU 113, ","")&amp;IF('FIRST SEMESTER'!E7="","EDU 111, ","")&amp;IF('FIRST SEMESTER'!F7="","EDU 112, ","")&amp;IF('FIRST SEMESTER'!G7="","EDU 113, ","")&amp;IF(E7="F","EDU 121, ","")&amp;IF(F7="F","EDU 122, ","")&amp;IF(G7="F","EDU 123, ","")&amp;IF(H7="F","EDU 124, ","")&amp;IF(I7="F","EDU 125, ","")&amp;IF(E7="","SIT EDU 121, ","")&amp;IF(F7="","SIT EDU 122, ","")&amp;IF(G7="","SIT EDU 123, ","")&amp;IF(H7="","SIT EDU 124, ","")&amp;IF(I7="","SIT EDU 125, ","")</f>
        <v>PASS</v>
      </c>
    </row>
    <row r="7" spans="1:19" ht="15" customHeight="1" x14ac:dyDescent="0.25">
      <c r="A7" s="36"/>
      <c r="B7" s="36"/>
      <c r="C7" s="36"/>
      <c r="D7" s="2" t="s">
        <v>13</v>
      </c>
      <c r="E7" s="35" t="str">
        <f t="shared" ref="E7:F7" si="5">IF(E6&gt;=70,"A",IF(E6&gt;=60,"B",IF(E6&gt;=50,"C",IF(E6&gt;=45,"D",IF(E6&gt;=40,"E",IF(E6&gt;=1,"F",""))))))</f>
        <v>B</v>
      </c>
      <c r="F7" s="35" t="str">
        <f t="shared" si="5"/>
        <v>B</v>
      </c>
      <c r="G7" s="15" t="str">
        <f>IF(G6&gt;=70,"A",IF(G6&gt;=60,"B",IF(G6&gt;=50,"C",IF(G6&gt;=45,"D",IF(G6&gt;=40,"E",IF(G6&gt;=1,"F",""))))))</f>
        <v>D</v>
      </c>
      <c r="H7" s="15" t="str">
        <f>IF(H6&gt;=70,"A",IF(H6&gt;=60,"B",IF(H6&gt;=50,"C",IF(H6&gt;=45,"D",IF(H6&gt;=40,"E",IF(H6&gt;=1,"F",""))))))</f>
        <v>E</v>
      </c>
      <c r="I7" s="15" t="str">
        <f>IF(I6&gt;=70,"A",IF(I6&gt;=60,"B",IF(I6&gt;=50,"C",IF(I6&gt;=45,"D",IF(I6&gt;=40,"E",IF(I6&gt;=1,"F",""))))))</f>
        <v>D</v>
      </c>
      <c r="J7" s="36"/>
      <c r="K7" s="36"/>
      <c r="L7" s="36"/>
      <c r="M7" s="38"/>
      <c r="N7" s="36"/>
      <c r="O7" s="36"/>
      <c r="P7" s="36"/>
      <c r="Q7" s="36"/>
      <c r="R7" s="38"/>
      <c r="S7" s="39"/>
    </row>
    <row r="8" spans="1:19" ht="15" customHeight="1" x14ac:dyDescent="0.25">
      <c r="A8" s="36"/>
      <c r="B8" s="36"/>
      <c r="C8" s="36"/>
      <c r="D8" s="2" t="s">
        <v>14</v>
      </c>
      <c r="E8" s="15">
        <f>IF(E7="A",5,IF(E7="B",4,IF(E7="C",3,IF(E7="D",2,IF(E7="E",1,IF(E7="F",0,IF(E7&lt;"F", )))))))*E$2</f>
        <v>4</v>
      </c>
      <c r="F8" s="15">
        <f>IF(F7="A",5,IF(F7="B",4,IF(F7="C",3,IF(F7="D",2,IF(F7="E",1,IF(F7="F",0,IF(F7&lt;"F", )))))))*F$2</f>
        <v>4</v>
      </c>
      <c r="G8" s="15">
        <f>IF(G7="A",5,IF(G7="B",4,IF(G7="C",3,IF(G7="D",2,IF(G7="E",1,IF(G7="F",0,IF(G7&lt;"F", )))))))*G$2</f>
        <v>2</v>
      </c>
      <c r="H8" s="15">
        <f>IF(H7="A",5,IF(H7="B",4,IF(H7="C",3,IF(H7="D",2,IF(H7="E",1,IF(H7="F",0,IF(H7&lt;"F", )))))))*H$2</f>
        <v>2</v>
      </c>
      <c r="I8" s="15">
        <f>IF(I7="A",5,IF(I7="B",4,IF(I7="C",3,IF(I7="D",2,IF(I7="E",1,IF(I7="F",0,IF(I7&lt;"F", )))))))*I$2</f>
        <v>4</v>
      </c>
      <c r="J8" s="36"/>
      <c r="K8" s="36"/>
      <c r="L8" s="36"/>
      <c r="M8" s="38"/>
      <c r="N8" s="36"/>
      <c r="O8" s="36"/>
      <c r="P8" s="36"/>
      <c r="Q8" s="36"/>
      <c r="R8" s="38"/>
      <c r="S8" s="39"/>
    </row>
    <row r="9" spans="1:19" ht="15" customHeight="1" x14ac:dyDescent="0.25">
      <c r="A9" s="36">
        <v>3</v>
      </c>
      <c r="B9" s="36"/>
      <c r="C9" s="36"/>
      <c r="D9" s="2" t="s">
        <v>12</v>
      </c>
      <c r="E9" s="35">
        <v>67</v>
      </c>
      <c r="F9" s="35">
        <v>66</v>
      </c>
      <c r="G9" s="35">
        <v>45</v>
      </c>
      <c r="H9" s="35">
        <v>45</v>
      </c>
      <c r="I9" s="35">
        <v>45</v>
      </c>
      <c r="J9" s="36">
        <f t="shared" ref="J9" si="6">SUM(E$2:I$2)</f>
        <v>7</v>
      </c>
      <c r="K9" s="36">
        <f t="shared" ref="K9" si="7">IF(E9&gt;=40,1,0)+IF(F9&gt;=40,1,0)+IF(G9&gt;=40,1,0)+IF(H9&gt;=40,2,0)+IF(I9&gt;=40,2,0)</f>
        <v>7</v>
      </c>
      <c r="L9" s="36">
        <f t="shared" ref="L9" si="8">SUM(B11:I11)</f>
        <v>18</v>
      </c>
      <c r="M9" s="38">
        <f t="shared" ref="M9" si="9">L9/J9</f>
        <v>2.5714285714285716</v>
      </c>
      <c r="N9" s="36">
        <f>J9+'FIRST SEMESTER'!H9</f>
        <v>12</v>
      </c>
      <c r="O9" s="36">
        <f>K9+'FIRST SEMESTER'!I9</f>
        <v>10</v>
      </c>
      <c r="P9" s="36">
        <f>L9+'FIRST SEMESTER'!J9</f>
        <v>24</v>
      </c>
      <c r="Q9" s="38">
        <f>'FIRST SEMESTER'!K9</f>
        <v>1.2</v>
      </c>
      <c r="R9" s="38">
        <f t="shared" ref="R9" si="10">P9/N9</f>
        <v>2</v>
      </c>
      <c r="S9" s="39" t="str">
        <f>IF('FIRST SEMESTER'!E10="F","CO ",IF('FIRST SEMESTER'!F10="F","CO ",IF('FIRST SEMESTER'!G10="F","CO ",IF(E10="F","CO ",IF(F10="F","CO ",IF(G10="F","CO ",IF(H10="F","CO ",IF(I10="F","CO",IF('FIRST SEMESTER'!E10="","CO ",IF('FIRST SEMESTER'!F10="","CO ",IF('FIRST SEMESTER'!G10="","CO ",IF(E10="","CO ",IF(F10="","",IF(G10="","",IF(H10="F"," ",IF(I10="","","PASS"))))))))))))))))&amp;IF('FIRST SEMESTER'!E10="F","EDU 111, ","")&amp;IF('FIRST SEMESTER'!F10="F","EDU 112, ","")&amp;IF('FIRST SEMESTER'!G10="F","EDU 113, ","")&amp;IF('FIRST SEMESTER'!E10="","EDU 111, ","")&amp;IF('FIRST SEMESTER'!F10="","EDU 112, ","")&amp;IF('FIRST SEMESTER'!G10="","EDU 113, ","")&amp;IF(E10="F","EDU 121, ","")&amp;IF(F10="F","EDU 122, ","")&amp;IF(G10="F","EDU 123, ","")&amp;IF(H10="F","EDU 124, ","")&amp;IF(I10="F","EDU 125, ","")&amp;IF(E10="","SIT EDU 121, ","")&amp;IF(F10="","SIT EDU 122, ","")&amp;IF(G10="","SIT EDU 123, ","")&amp;IF(H10="","SIT EDU 124, ","")&amp;IF(I10="","SIT EDU 125, ","")</f>
        <v xml:space="preserve">CO EDU 113, </v>
      </c>
    </row>
    <row r="10" spans="1:19" x14ac:dyDescent="0.25">
      <c r="A10" s="36"/>
      <c r="B10" s="36"/>
      <c r="C10" s="36"/>
      <c r="D10" s="2" t="s">
        <v>13</v>
      </c>
      <c r="E10" s="35" t="str">
        <f t="shared" ref="E10:E20" si="11">IF(E9&gt;=70,"A",IF(E9&gt;=60,"B",IF(E9&gt;=50,"C",IF(E9&gt;=45,"D",IF(E9&gt;=40,"E",IF(E9&gt;=1,"F",""))))))</f>
        <v>B</v>
      </c>
      <c r="F10" s="35" t="str">
        <f t="shared" ref="F10:F20" si="12">IF(F9&gt;=70,"A",IF(F9&gt;=60,"B",IF(F9&gt;=50,"C",IF(F9&gt;=45,"D",IF(F9&gt;=40,"E",IF(F9&gt;=1,"F",""))))))</f>
        <v>B</v>
      </c>
      <c r="G10" s="35" t="str">
        <f t="shared" ref="G10:G20" si="13">IF(G9&gt;=70,"A",IF(G9&gt;=60,"B",IF(G9&gt;=50,"C",IF(G9&gt;=45,"D",IF(G9&gt;=40,"E",IF(G9&gt;=1,"F",""))))))</f>
        <v>D</v>
      </c>
      <c r="H10" s="35" t="str">
        <f t="shared" ref="H10:H20" si="14">IF(H9&gt;=70,"A",IF(H9&gt;=60,"B",IF(H9&gt;=50,"C",IF(H9&gt;=45,"D",IF(H9&gt;=40,"E",IF(H9&gt;=1,"F",""))))))</f>
        <v>D</v>
      </c>
      <c r="I10" s="35" t="str">
        <f t="shared" ref="I10:I20" si="15">IF(I9&gt;=70,"A",IF(I9&gt;=60,"B",IF(I9&gt;=50,"C",IF(I9&gt;=45,"D",IF(I9&gt;=40,"E",IF(I9&gt;=1,"F",""))))))</f>
        <v>D</v>
      </c>
      <c r="J10" s="36"/>
      <c r="K10" s="36"/>
      <c r="L10" s="36"/>
      <c r="M10" s="38"/>
      <c r="N10" s="36"/>
      <c r="O10" s="36"/>
      <c r="P10" s="36"/>
      <c r="Q10" s="36"/>
      <c r="R10" s="38"/>
      <c r="S10" s="39"/>
    </row>
    <row r="11" spans="1:19" x14ac:dyDescent="0.25">
      <c r="A11" s="36"/>
      <c r="B11" s="36"/>
      <c r="C11" s="36"/>
      <c r="D11" s="2" t="s">
        <v>14</v>
      </c>
      <c r="E11" s="35">
        <f t="shared" ref="E11:E20" si="16">IF(E10="A",5,IF(E10="B",4,IF(E10="C",3,IF(E10="D",2,IF(E10="E",1,IF(E10="F",0,IF(E10&lt;"F", )))))))*E$2</f>
        <v>4</v>
      </c>
      <c r="F11" s="35">
        <f t="shared" ref="F11:F20" si="17">IF(F10="A",5,IF(F10="B",4,IF(F10="C",3,IF(F10="D",2,IF(F10="E",1,IF(F10="F",0,IF(F10&lt;"F", )))))))*F$2</f>
        <v>4</v>
      </c>
      <c r="G11" s="35">
        <f t="shared" ref="G11:G20" si="18">IF(G10="A",5,IF(G10="B",4,IF(G10="C",3,IF(G10="D",2,IF(G10="E",1,IF(G10="F",0,IF(G10&lt;"F", )))))))*G$2</f>
        <v>2</v>
      </c>
      <c r="H11" s="35">
        <f t="shared" ref="H11:H20" si="19">IF(H10="A",5,IF(H10="B",4,IF(H10="C",3,IF(H10="D",2,IF(H10="E",1,IF(H10="F",0,IF(H10&lt;"F", )))))))*H$2</f>
        <v>4</v>
      </c>
      <c r="I11" s="35">
        <f t="shared" ref="I11:I20" si="20">IF(I10="A",5,IF(I10="B",4,IF(I10="C",3,IF(I10="D",2,IF(I10="E",1,IF(I10="F",0,IF(I10&lt;"F", )))))))*I$2</f>
        <v>4</v>
      </c>
      <c r="J11" s="36"/>
      <c r="K11" s="36"/>
      <c r="L11" s="36"/>
      <c r="M11" s="38"/>
      <c r="N11" s="36"/>
      <c r="O11" s="36"/>
      <c r="P11" s="36"/>
      <c r="Q11" s="36"/>
      <c r="R11" s="38"/>
      <c r="S11" s="39"/>
    </row>
    <row r="12" spans="1:19" ht="15" customHeight="1" x14ac:dyDescent="0.25">
      <c r="A12" s="36">
        <v>4</v>
      </c>
      <c r="B12" s="36"/>
      <c r="C12" s="36"/>
      <c r="D12" s="2" t="s">
        <v>12</v>
      </c>
      <c r="E12" s="35">
        <v>67</v>
      </c>
      <c r="F12" s="35">
        <v>66</v>
      </c>
      <c r="G12" s="35">
        <v>45</v>
      </c>
      <c r="H12" s="35">
        <v>43</v>
      </c>
      <c r="I12" s="35">
        <v>45</v>
      </c>
      <c r="J12" s="36">
        <f t="shared" ref="J12" si="21">SUM(E$2:I$2)</f>
        <v>7</v>
      </c>
      <c r="K12" s="36">
        <f t="shared" ref="K12" si="22">IF(E12&gt;=40,1,0)+IF(F12&gt;=40,1,0)+IF(G12&gt;=40,1,0)+IF(H12&gt;=40,2,0)+IF(I12&gt;=40,2,0)</f>
        <v>7</v>
      </c>
      <c r="L12" s="36">
        <f t="shared" ref="L12" si="23">SUM(B14:I14)</f>
        <v>16</v>
      </c>
      <c r="M12" s="38">
        <f t="shared" ref="M12" si="24">L12/J12</f>
        <v>2.2857142857142856</v>
      </c>
      <c r="N12" s="36">
        <f>J12+'FIRST SEMESTER'!H12</f>
        <v>12</v>
      </c>
      <c r="O12" s="36">
        <f>K12+'FIRST SEMESTER'!I12</f>
        <v>12</v>
      </c>
      <c r="P12" s="36">
        <f>L12+'FIRST SEMESTER'!J12</f>
        <v>36</v>
      </c>
      <c r="Q12" s="38">
        <f>'FIRST SEMESTER'!K12</f>
        <v>4</v>
      </c>
      <c r="R12" s="38">
        <f t="shared" ref="R12" si="25">P12/N12</f>
        <v>3</v>
      </c>
      <c r="S12" s="39" t="str">
        <f>IF('FIRST SEMESTER'!E13="F","CO ",IF('FIRST SEMESTER'!F13="F","CO ",IF('FIRST SEMESTER'!G13="F","CO ",IF(E13="F","CO ",IF(F13="F","CO ",IF(G13="F","CO ",IF(H13="F","CO ",IF(I13="F","CO",IF('FIRST SEMESTER'!E13="","CO ",IF('FIRST SEMESTER'!F13="","CO ",IF('FIRST SEMESTER'!G13="","CO ",IF(E13="","CO ",IF(F13="","",IF(G13="","",IF(H13="F"," ",IF(I13="","","PASS"))))))))))))))))&amp;IF('FIRST SEMESTER'!E13="F","EDU 111, ","")&amp;IF('FIRST SEMESTER'!F13="F","EDU 112, ","")&amp;IF('FIRST SEMESTER'!G13="F","EDU 113, ","")&amp;IF('FIRST SEMESTER'!E13="","EDU 111, ","")&amp;IF('FIRST SEMESTER'!F13="","EDU 112, ","")&amp;IF('FIRST SEMESTER'!G13="","EDU 113, ","")&amp;IF(E13="F","EDU 121, ","")&amp;IF(F13="F","EDU 122, ","")&amp;IF(G13="F","EDU 123, ","")&amp;IF(H13="F","EDU 124, ","")&amp;IF(I13="F","EDU 125, ","")&amp;IF(E13="","SIT EDU 121, ","")&amp;IF(F13="","SIT EDU 122, ","")&amp;IF(G13="","SIT EDU 123, ","")&amp;IF(H13="","SIT EDU 124, ","")&amp;IF(I13="","SIT EDU 125, ","")</f>
        <v>PASS</v>
      </c>
    </row>
    <row r="13" spans="1:19" x14ac:dyDescent="0.25">
      <c r="A13" s="36"/>
      <c r="B13" s="36"/>
      <c r="C13" s="36"/>
      <c r="D13" s="2" t="s">
        <v>13</v>
      </c>
      <c r="E13" s="35" t="str">
        <f t="shared" ref="E13:E20" si="26">IF(E12&gt;=70,"A",IF(E12&gt;=60,"B",IF(E12&gt;=50,"C",IF(E12&gt;=45,"D",IF(E12&gt;=40,"E",IF(E12&gt;=1,"F",""))))))</f>
        <v>B</v>
      </c>
      <c r="F13" s="35" t="str">
        <f t="shared" ref="F13:F20" si="27">IF(F12&gt;=70,"A",IF(F12&gt;=60,"B",IF(F12&gt;=50,"C",IF(F12&gt;=45,"D",IF(F12&gt;=40,"E",IF(F12&gt;=1,"F",""))))))</f>
        <v>B</v>
      </c>
      <c r="G13" s="35" t="str">
        <f t="shared" ref="G13:G20" si="28">IF(G12&gt;=70,"A",IF(G12&gt;=60,"B",IF(G12&gt;=50,"C",IF(G12&gt;=45,"D",IF(G12&gt;=40,"E",IF(G12&gt;=1,"F",""))))))</f>
        <v>D</v>
      </c>
      <c r="H13" s="35" t="str">
        <f t="shared" ref="H13:H20" si="29">IF(H12&gt;=70,"A",IF(H12&gt;=60,"B",IF(H12&gt;=50,"C",IF(H12&gt;=45,"D",IF(H12&gt;=40,"E",IF(H12&gt;=1,"F",""))))))</f>
        <v>E</v>
      </c>
      <c r="I13" s="35" t="str">
        <f t="shared" ref="I13:I20" si="30">IF(I12&gt;=70,"A",IF(I12&gt;=60,"B",IF(I12&gt;=50,"C",IF(I12&gt;=45,"D",IF(I12&gt;=40,"E",IF(I12&gt;=1,"F",""))))))</f>
        <v>D</v>
      </c>
      <c r="J13" s="36"/>
      <c r="K13" s="36"/>
      <c r="L13" s="36"/>
      <c r="M13" s="38"/>
      <c r="N13" s="36"/>
      <c r="O13" s="36"/>
      <c r="P13" s="36"/>
      <c r="Q13" s="36"/>
      <c r="R13" s="38"/>
      <c r="S13" s="39"/>
    </row>
    <row r="14" spans="1:19" x14ac:dyDescent="0.25">
      <c r="A14" s="36"/>
      <c r="B14" s="36"/>
      <c r="C14" s="36"/>
      <c r="D14" s="2" t="s">
        <v>14</v>
      </c>
      <c r="E14" s="35">
        <f t="shared" ref="E14:E20" si="31">IF(E13="A",5,IF(E13="B",4,IF(E13="C",3,IF(E13="D",2,IF(E13="E",1,IF(E13="F",0,IF(E13&lt;"F", )))))))*E$2</f>
        <v>4</v>
      </c>
      <c r="F14" s="35">
        <f t="shared" ref="F14:F20" si="32">IF(F13="A",5,IF(F13="B",4,IF(F13="C",3,IF(F13="D",2,IF(F13="E",1,IF(F13="F",0,IF(F13&lt;"F", )))))))*F$2</f>
        <v>4</v>
      </c>
      <c r="G14" s="35">
        <f t="shared" ref="G14:G20" si="33">IF(G13="A",5,IF(G13="B",4,IF(G13="C",3,IF(G13="D",2,IF(G13="E",1,IF(G13="F",0,IF(G13&lt;"F", )))))))*G$2</f>
        <v>2</v>
      </c>
      <c r="H14" s="35">
        <f t="shared" ref="H14:H20" si="34">IF(H13="A",5,IF(H13="B",4,IF(H13="C",3,IF(H13="D",2,IF(H13="E",1,IF(H13="F",0,IF(H13&lt;"F", )))))))*H$2</f>
        <v>2</v>
      </c>
      <c r="I14" s="35">
        <f t="shared" ref="I14:I20" si="35">IF(I13="A",5,IF(I13="B",4,IF(I13="C",3,IF(I13="D",2,IF(I13="E",1,IF(I13="F",0,IF(I13&lt;"F", )))))))*I$2</f>
        <v>4</v>
      </c>
      <c r="J14" s="36"/>
      <c r="K14" s="36"/>
      <c r="L14" s="36"/>
      <c r="M14" s="38"/>
      <c r="N14" s="36"/>
      <c r="O14" s="36"/>
      <c r="P14" s="36"/>
      <c r="Q14" s="36"/>
      <c r="R14" s="38"/>
      <c r="S14" s="39"/>
    </row>
    <row r="15" spans="1:19" ht="15" customHeight="1" x14ac:dyDescent="0.25">
      <c r="A15" s="36">
        <v>5</v>
      </c>
      <c r="B15" s="36"/>
      <c r="C15" s="36"/>
      <c r="D15" s="2" t="s">
        <v>12</v>
      </c>
      <c r="E15" s="35">
        <v>67</v>
      </c>
      <c r="F15" s="35">
        <v>66</v>
      </c>
      <c r="G15" s="35">
        <v>45</v>
      </c>
      <c r="H15" s="35">
        <v>43</v>
      </c>
      <c r="I15" s="35">
        <v>45</v>
      </c>
      <c r="J15" s="36">
        <f t="shared" ref="J15" si="36">SUM(E$2:I$2)</f>
        <v>7</v>
      </c>
      <c r="K15" s="36">
        <f t="shared" ref="K15" si="37">IF(E15&gt;=40,1,0)+IF(F15&gt;=40,1,0)+IF(G15&gt;=40,1,0)+IF(H15&gt;=40,2,0)+IF(I15&gt;=40,2,0)</f>
        <v>7</v>
      </c>
      <c r="L15" s="36">
        <f t="shared" ref="L15" si="38">SUM(B17:I17)</f>
        <v>16</v>
      </c>
      <c r="M15" s="38">
        <f t="shared" ref="M15" si="39">L15/J15</f>
        <v>2.2857142857142856</v>
      </c>
      <c r="N15" s="36">
        <f>J15+'FIRST SEMESTER'!H15</f>
        <v>12</v>
      </c>
      <c r="O15" s="36">
        <f>K15+'FIRST SEMESTER'!I15</f>
        <v>7</v>
      </c>
      <c r="P15" s="36">
        <f>L15+'FIRST SEMESTER'!J15</f>
        <v>16</v>
      </c>
      <c r="Q15" s="38">
        <f>'FIRST SEMESTER'!K15</f>
        <v>0</v>
      </c>
      <c r="R15" s="38">
        <f t="shared" ref="R15" si="40">P15/N15</f>
        <v>1.3333333333333333</v>
      </c>
      <c r="S15" s="39" t="str">
        <f>IF('FIRST SEMESTER'!E16="F","CO ",IF('FIRST SEMESTER'!F16="F","CO ",IF('FIRST SEMESTER'!G16="F","CO ",IF(E16="F","CO ",IF(F16="F","CO ",IF(G16="F","CO ",IF(H16="F","CO ",IF(I16="F","CO",IF('FIRST SEMESTER'!E16="","CO ",IF('FIRST SEMESTER'!F16="","CO ",IF('FIRST SEMESTER'!G16="","CO ",IF(E16="","CO ",IF(F16="","",IF(G16="","",IF(H16="F"," ",IF(I16="","","PASS"))))))))))))))))&amp;IF('FIRST SEMESTER'!E16="F","EDU 111, ","")&amp;IF('FIRST SEMESTER'!F16="F","EDU 112, ","")&amp;IF('FIRST SEMESTER'!G16="F","EDU 113, ","")&amp;IF('FIRST SEMESTER'!E16="","EDU 111, ","")&amp;IF('FIRST SEMESTER'!F16="","EDU 112, ","")&amp;IF('FIRST SEMESTER'!G16="","EDU 113, ","")&amp;IF(E16="F","EDU 121, ","")&amp;IF(F16="F","EDU 122, ","")&amp;IF(G16="F","EDU 123, ","")&amp;IF(H16="F","EDU 124, ","")&amp;IF(I16="F","EDU 125, ","")&amp;IF(E16="","SIT EDU 121, ","")&amp;IF(F16="","SIT EDU 122, ","")&amp;IF(G16="","SIT EDU 123, ","")&amp;IF(H16="","SIT EDU 124, ","")&amp;IF(I16="","SIT EDU 125, ","")</f>
        <v xml:space="preserve">CO EDU 111, EDU 112, EDU 113, </v>
      </c>
    </row>
    <row r="16" spans="1:19" x14ac:dyDescent="0.25">
      <c r="A16" s="36"/>
      <c r="B16" s="36"/>
      <c r="C16" s="36"/>
      <c r="D16" s="2" t="s">
        <v>13</v>
      </c>
      <c r="E16" s="35" t="str">
        <f t="shared" ref="E16:E20" si="41">IF(E15&gt;=70,"A",IF(E15&gt;=60,"B",IF(E15&gt;=50,"C",IF(E15&gt;=45,"D",IF(E15&gt;=40,"E",IF(E15&gt;=1,"F",""))))))</f>
        <v>B</v>
      </c>
      <c r="F16" s="35" t="str">
        <f t="shared" ref="F16:F20" si="42">IF(F15&gt;=70,"A",IF(F15&gt;=60,"B",IF(F15&gt;=50,"C",IF(F15&gt;=45,"D",IF(F15&gt;=40,"E",IF(F15&gt;=1,"F",""))))))</f>
        <v>B</v>
      </c>
      <c r="G16" s="35" t="str">
        <f t="shared" ref="G16:G20" si="43">IF(G15&gt;=70,"A",IF(G15&gt;=60,"B",IF(G15&gt;=50,"C",IF(G15&gt;=45,"D",IF(G15&gt;=40,"E",IF(G15&gt;=1,"F",""))))))</f>
        <v>D</v>
      </c>
      <c r="H16" s="35" t="str">
        <f t="shared" ref="H16:H20" si="44">IF(H15&gt;=70,"A",IF(H15&gt;=60,"B",IF(H15&gt;=50,"C",IF(H15&gt;=45,"D",IF(H15&gt;=40,"E",IF(H15&gt;=1,"F",""))))))</f>
        <v>E</v>
      </c>
      <c r="I16" s="35" t="str">
        <f t="shared" ref="I16:I20" si="45">IF(I15&gt;=70,"A",IF(I15&gt;=60,"B",IF(I15&gt;=50,"C",IF(I15&gt;=45,"D",IF(I15&gt;=40,"E",IF(I15&gt;=1,"F",""))))))</f>
        <v>D</v>
      </c>
      <c r="J16" s="36"/>
      <c r="K16" s="36"/>
      <c r="L16" s="36"/>
      <c r="M16" s="38"/>
      <c r="N16" s="36"/>
      <c r="O16" s="36"/>
      <c r="P16" s="36"/>
      <c r="Q16" s="36"/>
      <c r="R16" s="38"/>
      <c r="S16" s="39"/>
    </row>
    <row r="17" spans="1:19" x14ac:dyDescent="0.25">
      <c r="A17" s="36"/>
      <c r="B17" s="36"/>
      <c r="C17" s="36"/>
      <c r="D17" s="2" t="s">
        <v>14</v>
      </c>
      <c r="E17" s="35">
        <f t="shared" ref="E17:E20" si="46">IF(E16="A",5,IF(E16="B",4,IF(E16="C",3,IF(E16="D",2,IF(E16="E",1,IF(E16="F",0,IF(E16&lt;"F", )))))))*E$2</f>
        <v>4</v>
      </c>
      <c r="F17" s="35">
        <f t="shared" ref="F17:F20" si="47">IF(F16="A",5,IF(F16="B",4,IF(F16="C",3,IF(F16="D",2,IF(F16="E",1,IF(F16="F",0,IF(F16&lt;"F", )))))))*F$2</f>
        <v>4</v>
      </c>
      <c r="G17" s="35">
        <f t="shared" ref="G17:G20" si="48">IF(G16="A",5,IF(G16="B",4,IF(G16="C",3,IF(G16="D",2,IF(G16="E",1,IF(G16="F",0,IF(G16&lt;"F", )))))))*G$2</f>
        <v>2</v>
      </c>
      <c r="H17" s="35">
        <f t="shared" ref="H17:H20" si="49">IF(H16="A",5,IF(H16="B",4,IF(H16="C",3,IF(H16="D",2,IF(H16="E",1,IF(H16="F",0,IF(H16&lt;"F", )))))))*H$2</f>
        <v>2</v>
      </c>
      <c r="I17" s="35">
        <f t="shared" ref="I17:I20" si="50">IF(I16="A",5,IF(I16="B",4,IF(I16="C",3,IF(I16="D",2,IF(I16="E",1,IF(I16="F",0,IF(I16&lt;"F", )))))))*I$2</f>
        <v>4</v>
      </c>
      <c r="J17" s="36"/>
      <c r="K17" s="36"/>
      <c r="L17" s="36"/>
      <c r="M17" s="38"/>
      <c r="N17" s="36"/>
      <c r="O17" s="36"/>
      <c r="P17" s="36"/>
      <c r="Q17" s="36"/>
      <c r="R17" s="38"/>
      <c r="S17" s="39"/>
    </row>
    <row r="18" spans="1:19" ht="15" customHeight="1" x14ac:dyDescent="0.25">
      <c r="A18" s="36">
        <v>6</v>
      </c>
      <c r="B18" s="36"/>
      <c r="C18" s="36"/>
      <c r="D18" s="2" t="s">
        <v>12</v>
      </c>
      <c r="E18" s="35">
        <v>67</v>
      </c>
      <c r="F18" s="35">
        <v>66</v>
      </c>
      <c r="G18" s="35">
        <v>45</v>
      </c>
      <c r="H18" s="35">
        <v>43</v>
      </c>
      <c r="I18" s="35">
        <v>45</v>
      </c>
      <c r="J18" s="36">
        <f t="shared" ref="J18" si="51">SUM(E$2:I$2)</f>
        <v>7</v>
      </c>
      <c r="K18" s="36">
        <f t="shared" ref="K18" si="52">IF(E18&gt;=40,1,0)+IF(F18&gt;=40,1,0)+IF(G18&gt;=40,1,0)+IF(H18&gt;=40,2,0)+IF(I18&gt;=40,2,0)</f>
        <v>7</v>
      </c>
      <c r="L18" s="36">
        <f t="shared" ref="L18" si="53">SUM(B20:I20)</f>
        <v>16</v>
      </c>
      <c r="M18" s="38">
        <f t="shared" ref="M18" si="54">L18/J18</f>
        <v>2.2857142857142856</v>
      </c>
      <c r="N18" s="36">
        <f>J18+'FIRST SEMESTER'!H18</f>
        <v>12</v>
      </c>
      <c r="O18" s="36">
        <f>K18+'FIRST SEMESTER'!I18</f>
        <v>7</v>
      </c>
      <c r="P18" s="36">
        <f>L18+'FIRST SEMESTER'!J18</f>
        <v>16</v>
      </c>
      <c r="Q18" s="38">
        <f>'FIRST SEMESTER'!K18</f>
        <v>0</v>
      </c>
      <c r="R18" s="38">
        <f t="shared" ref="R18" si="55">P18/N18</f>
        <v>1.3333333333333333</v>
      </c>
      <c r="S18" s="39" t="str">
        <f>IF('FIRST SEMESTER'!E19="F","CO ",IF('FIRST SEMESTER'!F19="F","CO ",IF('FIRST SEMESTER'!G19="F","CO ",IF(E19="F","CO ",IF(F19="F","CO ",IF(G19="F","CO ",IF(H19="F","CO ",IF(I19="F","CO",IF('FIRST SEMESTER'!E19="","CO ",IF('FIRST SEMESTER'!F19="","CO ",IF('FIRST SEMESTER'!G19="","CO ",IF(E19="","CO ",IF(F19="","",IF(G19="","",IF(H19="F"," ",IF(I19="","","PASS"))))))))))))))))&amp;IF('FIRST SEMESTER'!E19="F","EDU 111, ","")&amp;IF('FIRST SEMESTER'!F19="F","EDU 112, ","")&amp;IF('FIRST SEMESTER'!G19="F","EDU 113, ","")&amp;IF('FIRST SEMESTER'!E19="","EDU 111, ","")&amp;IF('FIRST SEMESTER'!F19="","EDU 112, ","")&amp;IF('FIRST SEMESTER'!G19="","EDU 113, ","")&amp;IF(E19="F","EDU 121, ","")&amp;IF(F19="F","EDU 122, ","")&amp;IF(G19="F","EDU 123, ","")&amp;IF(H19="F","EDU 124, ","")&amp;IF(I19="F","EDU 125, ","")&amp;IF(E19="","SIT EDU 121, ","")&amp;IF(F19="","SIT EDU 122, ","")&amp;IF(G19="","SIT EDU 123, ","")&amp;IF(H19="","SIT EDU 124, ","")&amp;IF(I19="","SIT EDU 125, ","")</f>
        <v xml:space="preserve">CO EDU 111, EDU 112, EDU 113, </v>
      </c>
    </row>
    <row r="19" spans="1:19" x14ac:dyDescent="0.25">
      <c r="A19" s="36"/>
      <c r="B19" s="36"/>
      <c r="C19" s="36"/>
      <c r="D19" s="2" t="s">
        <v>13</v>
      </c>
      <c r="E19" s="35" t="str">
        <f t="shared" ref="E19:E20" si="56">IF(E18&gt;=70,"A",IF(E18&gt;=60,"B",IF(E18&gt;=50,"C",IF(E18&gt;=45,"D",IF(E18&gt;=40,"E",IF(E18&gt;=1,"F",""))))))</f>
        <v>B</v>
      </c>
      <c r="F19" s="35" t="str">
        <f t="shared" ref="F19:F20" si="57">IF(F18&gt;=70,"A",IF(F18&gt;=60,"B",IF(F18&gt;=50,"C",IF(F18&gt;=45,"D",IF(F18&gt;=40,"E",IF(F18&gt;=1,"F",""))))))</f>
        <v>B</v>
      </c>
      <c r="G19" s="35" t="str">
        <f t="shared" ref="G19:G20" si="58">IF(G18&gt;=70,"A",IF(G18&gt;=60,"B",IF(G18&gt;=50,"C",IF(G18&gt;=45,"D",IF(G18&gt;=40,"E",IF(G18&gt;=1,"F",""))))))</f>
        <v>D</v>
      </c>
      <c r="H19" s="35" t="str">
        <f t="shared" ref="H19:H20" si="59">IF(H18&gt;=70,"A",IF(H18&gt;=60,"B",IF(H18&gt;=50,"C",IF(H18&gt;=45,"D",IF(H18&gt;=40,"E",IF(H18&gt;=1,"F",""))))))</f>
        <v>E</v>
      </c>
      <c r="I19" s="35" t="str">
        <f t="shared" ref="I19:I20" si="60">IF(I18&gt;=70,"A",IF(I18&gt;=60,"B",IF(I18&gt;=50,"C",IF(I18&gt;=45,"D",IF(I18&gt;=40,"E",IF(I18&gt;=1,"F",""))))))</f>
        <v>D</v>
      </c>
      <c r="J19" s="36"/>
      <c r="K19" s="36"/>
      <c r="L19" s="36"/>
      <c r="M19" s="38"/>
      <c r="N19" s="36"/>
      <c r="O19" s="36"/>
      <c r="P19" s="36"/>
      <c r="Q19" s="36"/>
      <c r="R19" s="38"/>
      <c r="S19" s="39"/>
    </row>
    <row r="20" spans="1:19" x14ac:dyDescent="0.25">
      <c r="A20" s="36"/>
      <c r="B20" s="36"/>
      <c r="C20" s="36"/>
      <c r="D20" s="2" t="s">
        <v>14</v>
      </c>
      <c r="E20" s="35">
        <f t="shared" ref="E20:I20" si="61">IF(E19="A",5,IF(E19="B",4,IF(E19="C",3,IF(E19="D",2,IF(E19="E",1,IF(E19="F",0,IF(E19&lt;"F", )))))))*E$2</f>
        <v>4</v>
      </c>
      <c r="F20" s="35">
        <f t="shared" si="61"/>
        <v>4</v>
      </c>
      <c r="G20" s="35">
        <f t="shared" si="61"/>
        <v>2</v>
      </c>
      <c r="H20" s="35">
        <f t="shared" si="61"/>
        <v>2</v>
      </c>
      <c r="I20" s="35">
        <f t="shared" si="61"/>
        <v>4</v>
      </c>
      <c r="J20" s="36"/>
      <c r="K20" s="36"/>
      <c r="L20" s="36"/>
      <c r="M20" s="38"/>
      <c r="N20" s="36"/>
      <c r="O20" s="36"/>
      <c r="P20" s="36"/>
      <c r="Q20" s="36"/>
      <c r="R20" s="38"/>
      <c r="S20" s="39"/>
    </row>
    <row r="21" spans="1:19" ht="15" customHeight="1" x14ac:dyDescent="0.25">
      <c r="A21" s="36">
        <v>7</v>
      </c>
      <c r="B21" s="36"/>
      <c r="C21" s="36"/>
      <c r="D21" s="2" t="s">
        <v>12</v>
      </c>
      <c r="E21" s="15"/>
      <c r="F21" s="15"/>
      <c r="G21" s="15"/>
      <c r="H21" s="15"/>
      <c r="I21" s="15"/>
      <c r="J21" s="36">
        <f t="shared" ref="J21" si="62">SUM(E$2:I$2)</f>
        <v>7</v>
      </c>
      <c r="K21" s="36">
        <f t="shared" ref="K21" si="63">IF(E21&gt;=40,1,0)+IF(F21&gt;=40,1,0)+IF(G21&gt;=40,1,0)+IF(H21&gt;=40,2,0)+IF(I21&gt;=40,2,0)</f>
        <v>0</v>
      </c>
      <c r="L21" s="36">
        <f t="shared" ref="L21" si="64">SUM(B23:I23)</f>
        <v>0</v>
      </c>
      <c r="M21" s="38">
        <f t="shared" ref="M21" si="65">L21/J21</f>
        <v>0</v>
      </c>
      <c r="N21" s="36">
        <f>J21+'FIRST SEMESTER'!H21</f>
        <v>12</v>
      </c>
      <c r="O21" s="36">
        <f>K21+'FIRST SEMESTER'!I21</f>
        <v>0</v>
      </c>
      <c r="P21" s="36">
        <f>L21+'FIRST SEMESTER'!J21</f>
        <v>0</v>
      </c>
      <c r="Q21" s="38">
        <f>'FIRST SEMESTER'!K21</f>
        <v>0</v>
      </c>
      <c r="R21" s="38">
        <f t="shared" ref="R21" si="66">P21/N21</f>
        <v>0</v>
      </c>
      <c r="S21" s="39" t="str">
        <f>IF('FIRST SEMESTER'!E22="F","CO ",IF('FIRST SEMESTER'!F22="F","CO ",IF('FIRST SEMESTER'!G22="F","CO ",IF(E22="F","CO ",IF(F22="F","CO ",IF(G22="F","CO ",IF(H22="F","CO ",IF(I22="F","CO",IF('FIRST SEMESTER'!E22="","CO ",IF('FIRST SEMESTER'!F22="","CO ",IF('FIRST SEMESTER'!G22="","CO ",IF(E22="","CO ",IF(F22="","",IF(G22="","",IF(H22="F"," ",IF(I22="","","PASS"))))))))))))))))&amp;IF('FIRST SEMESTER'!E22="F","EDU 111, ","")&amp;IF('FIRST SEMESTER'!F22="F","EDU 112, ","")&amp;IF('FIRST SEMESTER'!G22="F","EDU 113, ","")&amp;IF('FIRST SEMESTER'!E22="","EDU 111, ","")&amp;IF('FIRST SEMESTER'!F22="","EDU 112, ","")&amp;IF('FIRST SEMESTER'!G22="","EDU 113, ","")&amp;IF(E22="F","EDU 121, ","")&amp;IF(F22="F","EDU 122, ","")&amp;IF(G22="F","EDU 123, ","")&amp;IF(H22="F","EDU 124, ","")&amp;IF(I22="F","EDU 125, ","")&amp;IF(E22="","SIT EDU 121, ","")&amp;IF(F22="","SIT EDU 122, ","")&amp;IF(G22="","SIT EDU 123, ","")&amp;IF(H22="","SIT EDU 124, ","")&amp;IF(I22="","SIT EDU 125, ","")</f>
        <v xml:space="preserve">CO EDU 111, EDU 112, EDU 113, SIT EDU 121, SIT EDU 122, SIT EDU 123, SIT EDU 124, SIT EDU 125, </v>
      </c>
    </row>
    <row r="22" spans="1:19" x14ac:dyDescent="0.25">
      <c r="A22" s="36"/>
      <c r="B22" s="36"/>
      <c r="C22" s="36"/>
      <c r="D22" s="2" t="s">
        <v>13</v>
      </c>
      <c r="E22" s="15" t="str">
        <f>IF(E21&gt;=70,"A",IF(E21&gt;=60,"B",IF(E21&gt;=50,"C",IF(E21&gt;=45,"D",IF(E21&gt;=40,"E",IF(E21&gt;=1,"F",""))))))</f>
        <v/>
      </c>
      <c r="F22" s="15" t="str">
        <f>IF(F21&gt;=70,"A",IF(F21&gt;=60,"B",IF(F21&gt;=50,"C",IF(F21&gt;=45,"D",IF(F21&gt;=40,"E",IF(F21&gt;=1,"F",""))))))</f>
        <v/>
      </c>
      <c r="G22" s="15" t="str">
        <f>IF(G21&gt;=70,"A",IF(G21&gt;=60,"B",IF(G21&gt;=50,"C",IF(G21&gt;=45,"D",IF(G21&gt;=40,"E",IF(G21&gt;=1,"F",""))))))</f>
        <v/>
      </c>
      <c r="H22" s="15" t="str">
        <f>IF(H21&gt;=70,"A",IF(H21&gt;=60,"B",IF(H21&gt;=50,"C",IF(H21&gt;=45,"D",IF(H21&gt;=40,"E",IF(H21&gt;=1,"F",""))))))</f>
        <v/>
      </c>
      <c r="I22" s="15" t="str">
        <f>IF(I21&gt;=70,"A",IF(I21&gt;=60,"B",IF(I21&gt;=50,"C",IF(I21&gt;=45,"D",IF(I21&gt;=40,"E",IF(I21&gt;=1,"F",""))))))</f>
        <v/>
      </c>
      <c r="J22" s="36"/>
      <c r="K22" s="36"/>
      <c r="L22" s="36"/>
      <c r="M22" s="38"/>
      <c r="N22" s="36"/>
      <c r="O22" s="36"/>
      <c r="P22" s="36"/>
      <c r="Q22" s="36"/>
      <c r="R22" s="38"/>
      <c r="S22" s="39"/>
    </row>
    <row r="23" spans="1:19" x14ac:dyDescent="0.25">
      <c r="A23" s="36"/>
      <c r="B23" s="36"/>
      <c r="C23" s="36"/>
      <c r="D23" s="2" t="s">
        <v>14</v>
      </c>
      <c r="E23" s="15">
        <f>IF(E22="A",5,IF(E22="B",4,IF(E22="C",3,IF(E22="D",2,IF(E22="E",1,IF(E22="F",0,IF(E22&lt;"F", )))))))*E$2</f>
        <v>0</v>
      </c>
      <c r="F23" s="15">
        <f>IF(F22="A",5,IF(F22="B",4,IF(F22="C",3,IF(F22="D",2,IF(F22="E",1,IF(F22="F",0,IF(F22&lt;"F", )))))))*F$2</f>
        <v>0</v>
      </c>
      <c r="G23" s="15">
        <f>IF(G22="A",5,IF(G22="B",4,IF(G22="C",3,IF(G22="D",2,IF(G22="E",1,IF(G22="F",0,IF(G22&lt;"F", )))))))*G$2</f>
        <v>0</v>
      </c>
      <c r="H23" s="15">
        <f>IF(H22="A",5,IF(H22="B",4,IF(H22="C",3,IF(H22="D",2,IF(H22="E",1,IF(H22="F",0,IF(H22&lt;"F", )))))))*H$2</f>
        <v>0</v>
      </c>
      <c r="I23" s="15">
        <f>IF(I22="A",5,IF(I22="B",4,IF(I22="C",3,IF(I22="D",2,IF(I22="E",1,IF(I22="F",0,IF(I22&lt;"F", )))))))*I$2</f>
        <v>0</v>
      </c>
      <c r="J23" s="36"/>
      <c r="K23" s="36"/>
      <c r="L23" s="36"/>
      <c r="M23" s="38"/>
      <c r="N23" s="36"/>
      <c r="O23" s="36"/>
      <c r="P23" s="36"/>
      <c r="Q23" s="36"/>
      <c r="R23" s="38"/>
      <c r="S23" s="39"/>
    </row>
    <row r="24" spans="1:19" ht="15" customHeight="1" x14ac:dyDescent="0.25">
      <c r="A24" s="36">
        <v>8</v>
      </c>
      <c r="B24" s="36"/>
      <c r="C24" s="36"/>
      <c r="D24" s="2" t="s">
        <v>12</v>
      </c>
      <c r="E24" s="15"/>
      <c r="F24" s="15"/>
      <c r="G24" s="15"/>
      <c r="H24" s="15"/>
      <c r="I24" s="15"/>
      <c r="J24" s="36">
        <f t="shared" ref="J24" si="67">SUM(E$2:I$2)</f>
        <v>7</v>
      </c>
      <c r="K24" s="36">
        <f t="shared" ref="K24" si="68">IF(E24&gt;=40,1,0)+IF(F24&gt;=40,1,0)+IF(G24&gt;=40,1,0)+IF(H24&gt;=40,2,0)+IF(I24&gt;=40,2,0)</f>
        <v>0</v>
      </c>
      <c r="L24" s="36">
        <f t="shared" ref="L24" si="69">SUM(B26:I26)</f>
        <v>0</v>
      </c>
      <c r="M24" s="38">
        <f t="shared" ref="M24" si="70">L24/J24</f>
        <v>0</v>
      </c>
      <c r="N24" s="36">
        <f>J24+'FIRST SEMESTER'!H24</f>
        <v>12</v>
      </c>
      <c r="O24" s="36">
        <f>K24+'FIRST SEMESTER'!I24</f>
        <v>0</v>
      </c>
      <c r="P24" s="36">
        <f>L24+'FIRST SEMESTER'!J24</f>
        <v>0</v>
      </c>
      <c r="Q24" s="38">
        <f>'FIRST SEMESTER'!K24</f>
        <v>0</v>
      </c>
      <c r="R24" s="38">
        <f t="shared" ref="R24" si="71">P24/N24</f>
        <v>0</v>
      </c>
      <c r="S24" s="39" t="str">
        <f>IF('FIRST SEMESTER'!E25="F","CO ",IF('FIRST SEMESTER'!F25="F","CO ",IF('FIRST SEMESTER'!G25="F","CO ",IF(E25="F","CO ",IF(F25="F","CO ",IF(G25="F","CO ",IF(H25="F","CO ",IF(I25="F","CO",IF('FIRST SEMESTER'!E25="","CO ",IF('FIRST SEMESTER'!F25="","CO ",IF('FIRST SEMESTER'!G25="","CO ",IF(E25="","CO ",IF(F25="","",IF(G25="","",IF(H25="F"," ",IF(I25="","","PASS"))))))))))))))))&amp;IF('FIRST SEMESTER'!E25="F","EDU 111, ","")&amp;IF('FIRST SEMESTER'!F25="F","EDU 112, ","")&amp;IF('FIRST SEMESTER'!G25="F","EDU 113, ","")&amp;IF('FIRST SEMESTER'!E25="","EDU 111, ","")&amp;IF('FIRST SEMESTER'!F25="","EDU 112, ","")&amp;IF('FIRST SEMESTER'!G25="","EDU 113, ","")&amp;IF(E25="F","EDU 121, ","")&amp;IF(F25="F","EDU 122, ","")&amp;IF(G25="F","EDU 123, ","")&amp;IF(H25="F","EDU 124, ","")&amp;IF(I25="F","EDU 125, ","")&amp;IF(E25="","SIT EDU 121, ","")&amp;IF(F25="","SIT EDU 122, ","")&amp;IF(G25="","SIT EDU 123, ","")&amp;IF(H25="","SIT EDU 124, ","")&amp;IF(I25="","SIT EDU 125, ","")</f>
        <v xml:space="preserve">CO EDU 111, EDU 112, EDU 113, SIT EDU 121, SIT EDU 122, SIT EDU 123, SIT EDU 124, SIT EDU 125, </v>
      </c>
    </row>
    <row r="25" spans="1:19" x14ac:dyDescent="0.25">
      <c r="A25" s="36"/>
      <c r="B25" s="36"/>
      <c r="C25" s="36"/>
      <c r="D25" s="2" t="s">
        <v>13</v>
      </c>
      <c r="E25" s="15" t="str">
        <f>IF(E24&gt;=70,"A",IF(E24&gt;=60,"B",IF(E24&gt;=50,"C",IF(E24&gt;=45,"D",IF(E24&gt;=40,"E",IF(E24&gt;=1,"F",""))))))</f>
        <v/>
      </c>
      <c r="F25" s="15" t="str">
        <f>IF(F24&gt;=70,"A",IF(F24&gt;=60,"B",IF(F24&gt;=50,"C",IF(F24&gt;=45,"D",IF(F24&gt;=40,"E",IF(F24&gt;=1,"F",""))))))</f>
        <v/>
      </c>
      <c r="G25" s="15" t="str">
        <f>IF(G24&gt;=70,"A",IF(G24&gt;=60,"B",IF(G24&gt;=50,"C",IF(G24&gt;=45,"D",IF(G24&gt;=40,"E",IF(G24&gt;=1,"F",""))))))</f>
        <v/>
      </c>
      <c r="H25" s="15" t="str">
        <f>IF(H24&gt;=70,"A",IF(H24&gt;=60,"B",IF(H24&gt;=50,"C",IF(H24&gt;=45,"D",IF(H24&gt;=40,"E",IF(H24&gt;=1,"F",""))))))</f>
        <v/>
      </c>
      <c r="I25" s="15" t="str">
        <f>IF(I24&gt;=70,"A",IF(I24&gt;=60,"B",IF(I24&gt;=50,"C",IF(I24&gt;=45,"D",IF(I24&gt;=40,"E",IF(I24&gt;=1,"F",""))))))</f>
        <v/>
      </c>
      <c r="J25" s="36"/>
      <c r="K25" s="36"/>
      <c r="L25" s="36"/>
      <c r="M25" s="38"/>
      <c r="N25" s="36"/>
      <c r="O25" s="36"/>
      <c r="P25" s="36"/>
      <c r="Q25" s="36"/>
      <c r="R25" s="38"/>
      <c r="S25" s="39"/>
    </row>
    <row r="26" spans="1:19" x14ac:dyDescent="0.25">
      <c r="A26" s="36"/>
      <c r="B26" s="36"/>
      <c r="C26" s="36"/>
      <c r="D26" s="2" t="s">
        <v>14</v>
      </c>
      <c r="E26" s="15">
        <f>IF(E25="A",5,IF(E25="B",4,IF(E25="C",3,IF(E25="D",2,IF(E25="E",1,IF(E25="F",0,IF(E25&lt;"F", )))))))*E$2</f>
        <v>0</v>
      </c>
      <c r="F26" s="15">
        <f>IF(F25="A",5,IF(F25="B",4,IF(F25="C",3,IF(F25="D",2,IF(F25="E",1,IF(F25="F",0,IF(F25&lt;"F", )))))))*F$2</f>
        <v>0</v>
      </c>
      <c r="G26" s="15">
        <f>IF(G25="A",5,IF(G25="B",4,IF(G25="C",3,IF(G25="D",2,IF(G25="E",1,IF(G25="F",0,IF(G25&lt;"F", )))))))*G$2</f>
        <v>0</v>
      </c>
      <c r="H26" s="15">
        <f>IF(H25="A",5,IF(H25="B",4,IF(H25="C",3,IF(H25="D",2,IF(H25="E",1,IF(H25="F",0,IF(H25&lt;"F", )))))))*H$2</f>
        <v>0</v>
      </c>
      <c r="I26" s="15">
        <f>IF(I25="A",5,IF(I25="B",4,IF(I25="C",3,IF(I25="D",2,IF(I25="E",1,IF(I25="F",0,IF(I25&lt;"F", )))))))*I$2</f>
        <v>0</v>
      </c>
      <c r="J26" s="36"/>
      <c r="K26" s="36"/>
      <c r="L26" s="36"/>
      <c r="M26" s="38"/>
      <c r="N26" s="36"/>
      <c r="O26" s="36"/>
      <c r="P26" s="36"/>
      <c r="Q26" s="36"/>
      <c r="R26" s="38"/>
      <c r="S26" s="39"/>
    </row>
    <row r="27" spans="1:19" ht="15" customHeight="1" x14ac:dyDescent="0.25">
      <c r="A27" s="36">
        <v>9</v>
      </c>
      <c r="B27" s="36"/>
      <c r="C27" s="36"/>
      <c r="D27" s="2" t="s">
        <v>12</v>
      </c>
      <c r="E27" s="15"/>
      <c r="F27" s="15"/>
      <c r="G27" s="15"/>
      <c r="H27" s="15"/>
      <c r="I27" s="15"/>
      <c r="J27" s="36">
        <f t="shared" ref="J27" si="72">SUM(E$2:I$2)</f>
        <v>7</v>
      </c>
      <c r="K27" s="36">
        <f t="shared" ref="K27" si="73">IF(E27&gt;=40,1,0)+IF(F27&gt;=40,1,0)+IF(G27&gt;=40,1,0)+IF(H27&gt;=40,2,0)+IF(I27&gt;=40,2,0)</f>
        <v>0</v>
      </c>
      <c r="L27" s="36">
        <f t="shared" ref="L27" si="74">SUM(B29:I29)</f>
        <v>0</v>
      </c>
      <c r="M27" s="38">
        <f t="shared" ref="M27" si="75">L27/J27</f>
        <v>0</v>
      </c>
      <c r="N27" s="36">
        <f>J27+'FIRST SEMESTER'!H27</f>
        <v>12</v>
      </c>
      <c r="O27" s="36">
        <f>K27+'FIRST SEMESTER'!I27</f>
        <v>0</v>
      </c>
      <c r="P27" s="36">
        <f>L27+'FIRST SEMESTER'!J27</f>
        <v>0</v>
      </c>
      <c r="Q27" s="38">
        <f>'FIRST SEMESTER'!K27</f>
        <v>0</v>
      </c>
      <c r="R27" s="38">
        <f t="shared" ref="R27" si="76">P27/N27</f>
        <v>0</v>
      </c>
      <c r="S27" s="39" t="str">
        <f>IF('FIRST SEMESTER'!E28="F","CO ",IF('FIRST SEMESTER'!F28="F","CO ",IF('FIRST SEMESTER'!G28="F","CO ",IF(E28="F","CO ",IF(F28="F","CO ",IF(G28="F","CO ",IF(H28="F","CO ",IF(I28="F","CO",IF('FIRST SEMESTER'!E28="","CO ",IF('FIRST SEMESTER'!F28="","CO ",IF('FIRST SEMESTER'!G28="","CO ",IF(E28="","CO ",IF(F28="","",IF(G28="","",IF(H28="F"," ",IF(I28="","","PASS"))))))))))))))))&amp;IF('FIRST SEMESTER'!E28="F","EDU 111, ","")&amp;IF('FIRST SEMESTER'!F28="F","EDU 112, ","")&amp;IF('FIRST SEMESTER'!G28="F","EDU 113, ","")&amp;IF('FIRST SEMESTER'!E28="","EDU 111, ","")&amp;IF('FIRST SEMESTER'!F28="","EDU 112, ","")&amp;IF('FIRST SEMESTER'!G28="","EDU 113, ","")&amp;IF(E28="F","EDU 121, ","")&amp;IF(F28="F","EDU 122, ","")&amp;IF(G28="F","EDU 123, ","")&amp;IF(H28="F","EDU 124, ","")&amp;IF(I28="F","EDU 125, ","")&amp;IF(E28="","SIT EDU 121, ","")&amp;IF(F28="","SIT EDU 122, ","")&amp;IF(G28="","SIT EDU 123, ","")&amp;IF(H28="","SIT EDU 124, ","")&amp;IF(I28="","SIT EDU 125, ","")</f>
        <v xml:space="preserve">CO EDU 111, EDU 112, EDU 113, SIT EDU 121, SIT EDU 122, SIT EDU 123, SIT EDU 124, SIT EDU 125, </v>
      </c>
    </row>
    <row r="28" spans="1:19" x14ac:dyDescent="0.25">
      <c r="A28" s="36"/>
      <c r="B28" s="36"/>
      <c r="C28" s="36"/>
      <c r="D28" s="2" t="s">
        <v>13</v>
      </c>
      <c r="E28" s="15" t="str">
        <f>IF(E27&gt;=70,"A",IF(E27&gt;=60,"B",IF(E27&gt;=50,"C",IF(E27&gt;=45,"D",IF(E27&gt;=40,"E",IF(E27&gt;=1,"F",""))))))</f>
        <v/>
      </c>
      <c r="F28" s="15" t="str">
        <f>IF(F27&gt;=70,"A",IF(F27&gt;=60,"B",IF(F27&gt;=50,"C",IF(F27&gt;=45,"D",IF(F27&gt;=40,"E",IF(F27&gt;=1,"F",""))))))</f>
        <v/>
      </c>
      <c r="G28" s="15" t="str">
        <f>IF(G27&gt;=70,"A",IF(G27&gt;=60,"B",IF(G27&gt;=50,"C",IF(G27&gt;=45,"D",IF(G27&gt;=40,"E",IF(G27&gt;=1,"F",""))))))</f>
        <v/>
      </c>
      <c r="H28" s="15" t="str">
        <f>IF(H27&gt;=70,"A",IF(H27&gt;=60,"B",IF(H27&gt;=50,"C",IF(H27&gt;=45,"D",IF(H27&gt;=40,"E",IF(H27&gt;=1,"F",""))))))</f>
        <v/>
      </c>
      <c r="I28" s="15" t="str">
        <f>IF(I27&gt;=70,"A",IF(I27&gt;=60,"B",IF(I27&gt;=50,"C",IF(I27&gt;=45,"D",IF(I27&gt;=40,"E",IF(I27&gt;=1,"F",""))))))</f>
        <v/>
      </c>
      <c r="J28" s="36"/>
      <c r="K28" s="36"/>
      <c r="L28" s="36"/>
      <c r="M28" s="38"/>
      <c r="N28" s="36"/>
      <c r="O28" s="36"/>
      <c r="P28" s="36"/>
      <c r="Q28" s="36"/>
      <c r="R28" s="38"/>
      <c r="S28" s="39"/>
    </row>
    <row r="29" spans="1:19" x14ac:dyDescent="0.25">
      <c r="A29" s="36"/>
      <c r="B29" s="36"/>
      <c r="C29" s="36"/>
      <c r="D29" s="2" t="s">
        <v>14</v>
      </c>
      <c r="E29" s="15">
        <f>IF(E28="A",5,IF(E28="B",4,IF(E28="C",3,IF(E28="D",2,IF(E28="E",1,IF(E28="F",0,IF(E28&lt;"F", )))))))*E$2</f>
        <v>0</v>
      </c>
      <c r="F29" s="15">
        <f>IF(F28="A",5,IF(F28="B",4,IF(F28="C",3,IF(F28="D",2,IF(F28="E",1,IF(F28="F",0,IF(F28&lt;"F", )))))))*F$2</f>
        <v>0</v>
      </c>
      <c r="G29" s="15">
        <f>IF(G28="A",5,IF(G28="B",4,IF(G28="C",3,IF(G28="D",2,IF(G28="E",1,IF(G28="F",0,IF(G28&lt;"F", )))))))*G$2</f>
        <v>0</v>
      </c>
      <c r="H29" s="15">
        <f>IF(H28="A",5,IF(H28="B",4,IF(H28="C",3,IF(H28="D",2,IF(H28="E",1,IF(H28="F",0,IF(H28&lt;"F", )))))))*H$2</f>
        <v>0</v>
      </c>
      <c r="I29" s="15">
        <f>IF(I28="A",5,IF(I28="B",4,IF(I28="C",3,IF(I28="D",2,IF(I28="E",1,IF(I28="F",0,IF(I28&lt;"F", )))))))*I$2</f>
        <v>0</v>
      </c>
      <c r="J29" s="36"/>
      <c r="K29" s="36"/>
      <c r="L29" s="36"/>
      <c r="M29" s="38"/>
      <c r="N29" s="36"/>
      <c r="O29" s="36"/>
      <c r="P29" s="36"/>
      <c r="Q29" s="36"/>
      <c r="R29" s="38"/>
      <c r="S29" s="39"/>
    </row>
    <row r="30" spans="1:19" ht="15" customHeight="1" x14ac:dyDescent="0.25">
      <c r="A30" s="36">
        <v>10</v>
      </c>
      <c r="B30" s="36"/>
      <c r="C30" s="36"/>
      <c r="D30" s="2" t="s">
        <v>12</v>
      </c>
      <c r="E30" s="15"/>
      <c r="F30" s="15"/>
      <c r="G30" s="15"/>
      <c r="H30" s="15"/>
      <c r="I30" s="15"/>
      <c r="J30" s="36">
        <f t="shared" ref="J30" si="77">SUM(E$2:I$2)</f>
        <v>7</v>
      </c>
      <c r="K30" s="36">
        <f t="shared" ref="K30" si="78">IF(E30&gt;=40,1,0)+IF(F30&gt;=40,1,0)+IF(G30&gt;=40,1,0)+IF(H30&gt;=40,2,0)+IF(I30&gt;=40,2,0)</f>
        <v>0</v>
      </c>
      <c r="L30" s="36">
        <f t="shared" ref="L30" si="79">SUM(B32:I32)</f>
        <v>0</v>
      </c>
      <c r="M30" s="38">
        <f t="shared" ref="M30" si="80">L30/J30</f>
        <v>0</v>
      </c>
      <c r="N30" s="36">
        <f>J30+'FIRST SEMESTER'!H30</f>
        <v>12</v>
      </c>
      <c r="O30" s="36">
        <f>K30+'FIRST SEMESTER'!I30</f>
        <v>0</v>
      </c>
      <c r="P30" s="36">
        <f>L30+'FIRST SEMESTER'!J30</f>
        <v>0</v>
      </c>
      <c r="Q30" s="38">
        <f>'FIRST SEMESTER'!K30</f>
        <v>0</v>
      </c>
      <c r="R30" s="38">
        <f t="shared" ref="R30" si="81">P30/N30</f>
        <v>0</v>
      </c>
      <c r="S30" s="39" t="str">
        <f>IF('FIRST SEMESTER'!E31="F","CO ",IF('FIRST SEMESTER'!F31="F","CO ",IF('FIRST SEMESTER'!G31="F","CO ",IF(E31="F","CO ",IF(F31="F","CO ",IF(G31="F","CO ",IF(H31="F","CO ",IF(I31="F","CO",IF('FIRST SEMESTER'!E31="","CO ",IF('FIRST SEMESTER'!F31="","CO ",IF('FIRST SEMESTER'!G31="","CO ",IF(E31="","CO ",IF(F31="","",IF(G31="","",IF(H31="F"," ",IF(I31="","","PASS"))))))))))))))))&amp;IF('FIRST SEMESTER'!E31="F","EDU 111, ","")&amp;IF('FIRST SEMESTER'!F31="F","EDU 112, ","")&amp;IF('FIRST SEMESTER'!G31="F","EDU 113, ","")&amp;IF('FIRST SEMESTER'!E31="","EDU 111, ","")&amp;IF('FIRST SEMESTER'!F31="","EDU 112, ","")&amp;IF('FIRST SEMESTER'!G31="","EDU 113, ","")&amp;IF(E31="F","EDU 121, ","")&amp;IF(F31="F","EDU 122, ","")&amp;IF(G31="F","EDU 123, ","")&amp;IF(H31="F","EDU 124, ","")&amp;IF(I31="F","EDU 125, ","")&amp;IF(E31="","SIT EDU 121, ","")&amp;IF(F31="","SIT EDU 122, ","")&amp;IF(G31="","SIT EDU 123, ","")&amp;IF(H31="","SIT EDU 124, ","")&amp;IF(I31="","SIT EDU 125, ","")</f>
        <v xml:space="preserve">CO EDU 111, EDU 112, EDU 113, SIT EDU 121, SIT EDU 122, SIT EDU 123, SIT EDU 124, SIT EDU 125, </v>
      </c>
    </row>
    <row r="31" spans="1:19" x14ac:dyDescent="0.25">
      <c r="A31" s="36"/>
      <c r="B31" s="36"/>
      <c r="C31" s="36"/>
      <c r="D31" s="2" t="s">
        <v>13</v>
      </c>
      <c r="E31" s="15" t="str">
        <f>IF(E30&gt;=70,"A",IF(E30&gt;=60,"B",IF(E30&gt;=50,"C",IF(E30&gt;=45,"D",IF(E30&gt;=40,"E",IF(E30&gt;=1,"F",""))))))</f>
        <v/>
      </c>
      <c r="F31" s="15" t="str">
        <f>IF(F30&gt;=70,"A",IF(F30&gt;=60,"B",IF(F30&gt;=50,"C",IF(F30&gt;=45,"D",IF(F30&gt;=40,"E",IF(F30&gt;=1,"F",""))))))</f>
        <v/>
      </c>
      <c r="G31" s="15" t="str">
        <f>IF(G30&gt;=70,"A",IF(G30&gt;=60,"B",IF(G30&gt;=50,"C",IF(G30&gt;=45,"D",IF(G30&gt;=40,"E",IF(G30&gt;=1,"F",""))))))</f>
        <v/>
      </c>
      <c r="H31" s="15" t="str">
        <f>IF(H30&gt;=70,"A",IF(H30&gt;=60,"B",IF(H30&gt;=50,"C",IF(H30&gt;=45,"D",IF(H30&gt;=40,"E",IF(H30&gt;=1,"F",""))))))</f>
        <v/>
      </c>
      <c r="I31" s="15" t="str">
        <f>IF(I30&gt;=70,"A",IF(I30&gt;=60,"B",IF(I30&gt;=50,"C",IF(I30&gt;=45,"D",IF(I30&gt;=40,"E",IF(I30&gt;=1,"F",""))))))</f>
        <v/>
      </c>
      <c r="J31" s="36"/>
      <c r="K31" s="36"/>
      <c r="L31" s="36"/>
      <c r="M31" s="38"/>
      <c r="N31" s="36"/>
      <c r="O31" s="36"/>
      <c r="P31" s="36"/>
      <c r="Q31" s="36"/>
      <c r="R31" s="38"/>
      <c r="S31" s="39"/>
    </row>
    <row r="32" spans="1:19" x14ac:dyDescent="0.25">
      <c r="A32" s="36"/>
      <c r="B32" s="36"/>
      <c r="C32" s="36"/>
      <c r="D32" s="2" t="s">
        <v>14</v>
      </c>
      <c r="E32" s="15">
        <f>IF(E31="A",5,IF(E31="B",4,IF(E31="C",3,IF(E31="D",2,IF(E31="E",1,IF(E31="F",0,IF(E31&lt;"F", )))))))*E$2</f>
        <v>0</v>
      </c>
      <c r="F32" s="15">
        <f>IF(F31="A",5,IF(F31="B",4,IF(F31="C",3,IF(F31="D",2,IF(F31="E",1,IF(F31="F",0,IF(F31&lt;"F", )))))))*F$2</f>
        <v>0</v>
      </c>
      <c r="G32" s="15">
        <f>IF(G31="A",5,IF(G31="B",4,IF(G31="C",3,IF(G31="D",2,IF(G31="E",1,IF(G31="F",0,IF(G31&lt;"F", )))))))*G$2</f>
        <v>0</v>
      </c>
      <c r="H32" s="15">
        <f>IF(H31="A",5,IF(H31="B",4,IF(H31="C",3,IF(H31="D",2,IF(H31="E",1,IF(H31="F",0,IF(H31&lt;"F", )))))))*H$2</f>
        <v>0</v>
      </c>
      <c r="I32" s="15">
        <f>IF(I31="A",5,IF(I31="B",4,IF(I31="C",3,IF(I31="D",2,IF(I31="E",1,IF(I31="F",0,IF(I31&lt;"F", )))))))*I$2</f>
        <v>0</v>
      </c>
      <c r="J32" s="36"/>
      <c r="K32" s="36"/>
      <c r="L32" s="36"/>
      <c r="M32" s="38"/>
      <c r="N32" s="36"/>
      <c r="O32" s="36"/>
      <c r="P32" s="36"/>
      <c r="Q32" s="36"/>
      <c r="R32" s="38"/>
      <c r="S32" s="39"/>
    </row>
    <row r="33" spans="18:19" x14ac:dyDescent="0.25">
      <c r="R33"/>
      <c r="S33" s="29"/>
    </row>
    <row r="34" spans="18:19" x14ac:dyDescent="0.25">
      <c r="R34"/>
      <c r="S34" s="29"/>
    </row>
    <row r="35" spans="18:19" x14ac:dyDescent="0.25">
      <c r="R35"/>
      <c r="S35" s="29"/>
    </row>
    <row r="36" spans="18:19" x14ac:dyDescent="0.25">
      <c r="R36"/>
      <c r="S36" s="29"/>
    </row>
    <row r="37" spans="18:19" x14ac:dyDescent="0.25">
      <c r="R37"/>
      <c r="S37" s="29"/>
    </row>
    <row r="38" spans="18:19" x14ac:dyDescent="0.25">
      <c r="R38"/>
      <c r="S38" s="29"/>
    </row>
    <row r="39" spans="18:19" x14ac:dyDescent="0.25">
      <c r="R39"/>
      <c r="S39" s="29"/>
    </row>
    <row r="40" spans="18:19" x14ac:dyDescent="0.25">
      <c r="R40"/>
      <c r="S40" s="29"/>
    </row>
    <row r="41" spans="18:19" x14ac:dyDescent="0.25">
      <c r="R41"/>
      <c r="S41" s="29"/>
    </row>
    <row r="42" spans="18:19" x14ac:dyDescent="0.25">
      <c r="R42"/>
      <c r="S42" s="29"/>
    </row>
    <row r="43" spans="18:19" x14ac:dyDescent="0.25">
      <c r="R43"/>
      <c r="S43" s="29"/>
    </row>
    <row r="44" spans="18:19" x14ac:dyDescent="0.25">
      <c r="R44"/>
      <c r="S44" s="29"/>
    </row>
    <row r="45" spans="18:19" x14ac:dyDescent="0.25">
      <c r="R45"/>
      <c r="S45" s="29"/>
    </row>
    <row r="46" spans="18:19" x14ac:dyDescent="0.25">
      <c r="R46"/>
      <c r="S46" s="29"/>
    </row>
    <row r="47" spans="18:19" x14ac:dyDescent="0.25">
      <c r="R47"/>
      <c r="S47" s="29"/>
    </row>
    <row r="48" spans="18:19" x14ac:dyDescent="0.25">
      <c r="R48"/>
      <c r="S48" s="29"/>
    </row>
    <row r="49" spans="18:19" x14ac:dyDescent="0.25">
      <c r="R49"/>
      <c r="S49" s="29"/>
    </row>
    <row r="50" spans="18:19" x14ac:dyDescent="0.25">
      <c r="R50"/>
      <c r="S50" s="29"/>
    </row>
    <row r="51" spans="18:19" x14ac:dyDescent="0.25">
      <c r="R51"/>
      <c r="S51" s="29"/>
    </row>
    <row r="52" spans="18:19" x14ac:dyDescent="0.25">
      <c r="R52"/>
      <c r="S52" s="29"/>
    </row>
    <row r="53" spans="18:19" x14ac:dyDescent="0.25">
      <c r="R53"/>
      <c r="S53" s="29"/>
    </row>
    <row r="54" spans="18:19" x14ac:dyDescent="0.25">
      <c r="R54"/>
      <c r="S54" s="29"/>
    </row>
    <row r="55" spans="18:19" x14ac:dyDescent="0.25">
      <c r="R55"/>
      <c r="S55" s="29"/>
    </row>
    <row r="56" spans="18:19" x14ac:dyDescent="0.25">
      <c r="R56"/>
      <c r="S56" s="29"/>
    </row>
    <row r="57" spans="18:19" x14ac:dyDescent="0.25">
      <c r="R57"/>
      <c r="S57" s="29"/>
    </row>
    <row r="58" spans="18:19" x14ac:dyDescent="0.25">
      <c r="R58"/>
      <c r="S58" s="29"/>
    </row>
    <row r="59" spans="18:19" x14ac:dyDescent="0.25">
      <c r="R59"/>
      <c r="S59" s="29"/>
    </row>
    <row r="60" spans="18:19" x14ac:dyDescent="0.25">
      <c r="R60"/>
      <c r="S60" s="29"/>
    </row>
    <row r="61" spans="18:19" x14ac:dyDescent="0.25">
      <c r="R61"/>
      <c r="S61" s="29"/>
    </row>
    <row r="62" spans="18:19" x14ac:dyDescent="0.25">
      <c r="R62"/>
      <c r="S62" s="29"/>
    </row>
    <row r="63" spans="18:19" x14ac:dyDescent="0.25">
      <c r="R63"/>
      <c r="S63" s="29"/>
    </row>
    <row r="64" spans="18:19" x14ac:dyDescent="0.25">
      <c r="R64"/>
      <c r="S64" s="29"/>
    </row>
    <row r="65" spans="18:19" x14ac:dyDescent="0.25">
      <c r="R65"/>
      <c r="S65" s="29"/>
    </row>
    <row r="66" spans="18:19" x14ac:dyDescent="0.25">
      <c r="R66"/>
      <c r="S66" s="29"/>
    </row>
    <row r="67" spans="18:19" x14ac:dyDescent="0.25">
      <c r="R67"/>
      <c r="S67" s="29"/>
    </row>
    <row r="68" spans="18:19" x14ac:dyDescent="0.25">
      <c r="R68"/>
      <c r="S68" s="29"/>
    </row>
    <row r="69" spans="18:19" x14ac:dyDescent="0.25">
      <c r="R69"/>
      <c r="S69" s="29"/>
    </row>
    <row r="70" spans="18:19" x14ac:dyDescent="0.25">
      <c r="R70"/>
      <c r="S70" s="29"/>
    </row>
    <row r="71" spans="18:19" x14ac:dyDescent="0.25">
      <c r="R71"/>
      <c r="S71" s="29"/>
    </row>
    <row r="72" spans="18:19" x14ac:dyDescent="0.25">
      <c r="R72"/>
      <c r="S72" s="29"/>
    </row>
    <row r="73" spans="18:19" x14ac:dyDescent="0.25">
      <c r="R73"/>
      <c r="S73" s="29"/>
    </row>
    <row r="74" spans="18:19" x14ac:dyDescent="0.25">
      <c r="R74"/>
      <c r="S74" s="29"/>
    </row>
    <row r="75" spans="18:19" x14ac:dyDescent="0.25">
      <c r="R75"/>
      <c r="S75" s="29"/>
    </row>
    <row r="76" spans="18:19" x14ac:dyDescent="0.25">
      <c r="R76"/>
      <c r="S76" s="29"/>
    </row>
    <row r="77" spans="18:19" x14ac:dyDescent="0.25">
      <c r="R77"/>
      <c r="S77" s="29"/>
    </row>
    <row r="78" spans="18:19" x14ac:dyDescent="0.25">
      <c r="R78"/>
      <c r="S78" s="29"/>
    </row>
    <row r="79" spans="18:19" x14ac:dyDescent="0.25">
      <c r="R79"/>
      <c r="S79" s="29"/>
    </row>
    <row r="80" spans="18:19" x14ac:dyDescent="0.25">
      <c r="R80"/>
      <c r="S80" s="29"/>
    </row>
    <row r="81" spans="18:19" x14ac:dyDescent="0.25">
      <c r="R81"/>
      <c r="S81" s="29"/>
    </row>
    <row r="82" spans="18:19" x14ac:dyDescent="0.25">
      <c r="R82"/>
      <c r="S82" s="29"/>
    </row>
    <row r="83" spans="18:19" x14ac:dyDescent="0.25">
      <c r="R83"/>
      <c r="S83" s="29"/>
    </row>
    <row r="84" spans="18:19" x14ac:dyDescent="0.25">
      <c r="R84"/>
      <c r="S84" s="29"/>
    </row>
    <row r="85" spans="18:19" x14ac:dyDescent="0.25">
      <c r="R85"/>
      <c r="S85" s="29"/>
    </row>
    <row r="86" spans="18:19" x14ac:dyDescent="0.25">
      <c r="R86"/>
      <c r="S86" s="29"/>
    </row>
    <row r="87" spans="18:19" x14ac:dyDescent="0.25">
      <c r="R87"/>
      <c r="S87" s="29"/>
    </row>
    <row r="88" spans="18:19" x14ac:dyDescent="0.25">
      <c r="R88"/>
      <c r="S88" s="29"/>
    </row>
    <row r="89" spans="18:19" x14ac:dyDescent="0.25">
      <c r="R89"/>
      <c r="S89" s="29"/>
    </row>
    <row r="90" spans="18:19" x14ac:dyDescent="0.25">
      <c r="R90"/>
      <c r="S90" s="29"/>
    </row>
    <row r="91" spans="18:19" x14ac:dyDescent="0.25">
      <c r="R91"/>
      <c r="S91" s="29"/>
    </row>
    <row r="92" spans="18:19" x14ac:dyDescent="0.25">
      <c r="R92"/>
      <c r="S92" s="29"/>
    </row>
    <row r="93" spans="18:19" x14ac:dyDescent="0.25">
      <c r="R93"/>
      <c r="S93" s="29"/>
    </row>
    <row r="94" spans="18:19" x14ac:dyDescent="0.25">
      <c r="R94"/>
      <c r="S94" s="29"/>
    </row>
    <row r="95" spans="18:19" x14ac:dyDescent="0.25">
      <c r="R95"/>
      <c r="S95" s="29"/>
    </row>
    <row r="96" spans="18:19" x14ac:dyDescent="0.25">
      <c r="R96"/>
      <c r="S96" s="29"/>
    </row>
    <row r="97" spans="18:19" x14ac:dyDescent="0.25">
      <c r="R97"/>
      <c r="S97" s="29"/>
    </row>
    <row r="98" spans="18:19" x14ac:dyDescent="0.25">
      <c r="R98"/>
      <c r="S98" s="29"/>
    </row>
    <row r="99" spans="18:19" x14ac:dyDescent="0.25">
      <c r="R99"/>
      <c r="S99" s="29"/>
    </row>
    <row r="100" spans="18:19" x14ac:dyDescent="0.25">
      <c r="R100"/>
      <c r="S100" s="29"/>
    </row>
    <row r="101" spans="18:19" x14ac:dyDescent="0.25">
      <c r="R101"/>
      <c r="S101" s="29"/>
    </row>
    <row r="102" spans="18:19" x14ac:dyDescent="0.25">
      <c r="R102"/>
      <c r="S102" s="29"/>
    </row>
    <row r="103" spans="18:19" x14ac:dyDescent="0.25">
      <c r="R103"/>
      <c r="S103" s="29"/>
    </row>
    <row r="104" spans="18:19" x14ac:dyDescent="0.25">
      <c r="R104"/>
      <c r="S104" s="29"/>
    </row>
    <row r="105" spans="18:19" x14ac:dyDescent="0.25">
      <c r="R105"/>
      <c r="S105" s="29"/>
    </row>
    <row r="106" spans="18:19" x14ac:dyDescent="0.25">
      <c r="R106"/>
      <c r="S106" s="29"/>
    </row>
    <row r="107" spans="18:19" x14ac:dyDescent="0.25">
      <c r="R107"/>
      <c r="S107" s="29"/>
    </row>
    <row r="108" spans="18:19" x14ac:dyDescent="0.25">
      <c r="R108"/>
      <c r="S108" s="29"/>
    </row>
    <row r="109" spans="18:19" x14ac:dyDescent="0.25">
      <c r="R109"/>
      <c r="S109" s="29"/>
    </row>
    <row r="110" spans="18:19" x14ac:dyDescent="0.25">
      <c r="R110"/>
      <c r="S110" s="29"/>
    </row>
    <row r="111" spans="18:19" x14ac:dyDescent="0.25">
      <c r="R111"/>
      <c r="S111" s="29"/>
    </row>
    <row r="112" spans="18:19" x14ac:dyDescent="0.25">
      <c r="R112"/>
      <c r="S112" s="29"/>
    </row>
    <row r="113" spans="18:19" x14ac:dyDescent="0.25">
      <c r="R113"/>
      <c r="S113" s="29"/>
    </row>
    <row r="114" spans="18:19" x14ac:dyDescent="0.25">
      <c r="R114"/>
      <c r="S114" s="29"/>
    </row>
    <row r="115" spans="18:19" x14ac:dyDescent="0.25">
      <c r="R115"/>
      <c r="S115" s="29"/>
    </row>
    <row r="116" spans="18:19" x14ac:dyDescent="0.25">
      <c r="R116"/>
      <c r="S116" s="29"/>
    </row>
    <row r="117" spans="18:19" x14ac:dyDescent="0.25">
      <c r="R117"/>
      <c r="S117" s="29"/>
    </row>
    <row r="118" spans="18:19" x14ac:dyDescent="0.25">
      <c r="R118"/>
      <c r="S118" s="29"/>
    </row>
    <row r="119" spans="18:19" x14ac:dyDescent="0.25">
      <c r="R119"/>
      <c r="S119" s="29"/>
    </row>
    <row r="120" spans="18:19" x14ac:dyDescent="0.25">
      <c r="R120"/>
      <c r="S120" s="29"/>
    </row>
    <row r="121" spans="18:19" x14ac:dyDescent="0.25">
      <c r="R121"/>
      <c r="S121" s="29"/>
    </row>
    <row r="122" spans="18:19" x14ac:dyDescent="0.25">
      <c r="R122"/>
      <c r="S122" s="29"/>
    </row>
    <row r="123" spans="18:19" x14ac:dyDescent="0.25">
      <c r="R123"/>
      <c r="S123" s="29"/>
    </row>
    <row r="124" spans="18:19" x14ac:dyDescent="0.25">
      <c r="R124"/>
      <c r="S124" s="29"/>
    </row>
    <row r="125" spans="18:19" x14ac:dyDescent="0.25">
      <c r="R125"/>
      <c r="S125" s="29"/>
    </row>
    <row r="126" spans="18:19" x14ac:dyDescent="0.25">
      <c r="R126"/>
      <c r="S126" s="29"/>
    </row>
    <row r="127" spans="18:19" x14ac:dyDescent="0.25">
      <c r="R127"/>
      <c r="S127" s="29"/>
    </row>
    <row r="128" spans="18:19" x14ac:dyDescent="0.25">
      <c r="R128"/>
      <c r="S128" s="29"/>
    </row>
    <row r="129" spans="18:19" x14ac:dyDescent="0.25">
      <c r="R129"/>
      <c r="S129" s="29"/>
    </row>
    <row r="130" spans="18:19" x14ac:dyDescent="0.25">
      <c r="R130"/>
      <c r="S130" s="29"/>
    </row>
    <row r="131" spans="18:19" x14ac:dyDescent="0.25">
      <c r="R131"/>
      <c r="S131" s="29"/>
    </row>
    <row r="132" spans="18:19" x14ac:dyDescent="0.25">
      <c r="R132"/>
      <c r="S132" s="29"/>
    </row>
    <row r="133" spans="18:19" x14ac:dyDescent="0.25">
      <c r="R133"/>
      <c r="S133" s="29"/>
    </row>
    <row r="134" spans="18:19" x14ac:dyDescent="0.25">
      <c r="R134"/>
      <c r="S134" s="29"/>
    </row>
    <row r="135" spans="18:19" x14ac:dyDescent="0.25">
      <c r="R135"/>
      <c r="S135" s="29"/>
    </row>
    <row r="136" spans="18:19" x14ac:dyDescent="0.25">
      <c r="R136"/>
      <c r="S136" s="29"/>
    </row>
    <row r="137" spans="18:19" x14ac:dyDescent="0.25">
      <c r="R137"/>
      <c r="S137" s="29"/>
    </row>
    <row r="138" spans="18:19" x14ac:dyDescent="0.25">
      <c r="R138"/>
      <c r="S138" s="29"/>
    </row>
    <row r="139" spans="18:19" x14ac:dyDescent="0.25">
      <c r="R139"/>
      <c r="S139" s="29"/>
    </row>
    <row r="140" spans="18:19" x14ac:dyDescent="0.25">
      <c r="R140"/>
      <c r="S140" s="29"/>
    </row>
    <row r="141" spans="18:19" x14ac:dyDescent="0.25">
      <c r="R141"/>
      <c r="S141" s="29"/>
    </row>
    <row r="142" spans="18:19" x14ac:dyDescent="0.25">
      <c r="R142"/>
      <c r="S142" s="29"/>
    </row>
    <row r="143" spans="18:19" x14ac:dyDescent="0.25">
      <c r="R143"/>
      <c r="S143" s="29"/>
    </row>
    <row r="144" spans="18:19" x14ac:dyDescent="0.25">
      <c r="R144"/>
      <c r="S144" s="29"/>
    </row>
    <row r="145" spans="18:19" x14ac:dyDescent="0.25">
      <c r="R145"/>
      <c r="S145" s="29"/>
    </row>
    <row r="146" spans="18:19" x14ac:dyDescent="0.25">
      <c r="R146"/>
      <c r="S146" s="29"/>
    </row>
    <row r="147" spans="18:19" x14ac:dyDescent="0.25">
      <c r="R147"/>
      <c r="S147" s="29"/>
    </row>
    <row r="148" spans="18:19" x14ac:dyDescent="0.25">
      <c r="R148"/>
      <c r="S148" s="29"/>
    </row>
    <row r="149" spans="18:19" x14ac:dyDescent="0.25">
      <c r="R149"/>
      <c r="S149" s="29"/>
    </row>
    <row r="150" spans="18:19" x14ac:dyDescent="0.25">
      <c r="R150"/>
      <c r="S150" s="29"/>
    </row>
    <row r="151" spans="18:19" x14ac:dyDescent="0.25">
      <c r="R151"/>
      <c r="S151" s="29"/>
    </row>
    <row r="152" spans="18:19" x14ac:dyDescent="0.25">
      <c r="R152"/>
      <c r="S152" s="29"/>
    </row>
    <row r="153" spans="18:19" x14ac:dyDescent="0.25">
      <c r="R153"/>
      <c r="S153" s="29"/>
    </row>
    <row r="154" spans="18:19" x14ac:dyDescent="0.25">
      <c r="R154"/>
      <c r="S154" s="29"/>
    </row>
    <row r="155" spans="18:19" x14ac:dyDescent="0.25">
      <c r="R155"/>
      <c r="S155" s="29"/>
    </row>
    <row r="156" spans="18:19" x14ac:dyDescent="0.25">
      <c r="R156"/>
      <c r="S156" s="29"/>
    </row>
    <row r="157" spans="18:19" x14ac:dyDescent="0.25">
      <c r="R157"/>
      <c r="S157" s="29"/>
    </row>
    <row r="158" spans="18:19" x14ac:dyDescent="0.25">
      <c r="R158"/>
      <c r="S158" s="29"/>
    </row>
    <row r="159" spans="18:19" x14ac:dyDescent="0.25">
      <c r="R159"/>
      <c r="S159" s="29"/>
    </row>
    <row r="160" spans="18:19" x14ac:dyDescent="0.25">
      <c r="R160"/>
      <c r="S160" s="29"/>
    </row>
    <row r="161" spans="18:19" x14ac:dyDescent="0.25">
      <c r="R161"/>
      <c r="S161" s="29"/>
    </row>
    <row r="162" spans="18:19" x14ac:dyDescent="0.25">
      <c r="R162"/>
      <c r="S162" s="29"/>
    </row>
    <row r="163" spans="18:19" x14ac:dyDescent="0.25">
      <c r="R163"/>
      <c r="S163" s="29"/>
    </row>
    <row r="164" spans="18:19" x14ac:dyDescent="0.25">
      <c r="R164"/>
      <c r="S164" s="29"/>
    </row>
    <row r="165" spans="18:19" x14ac:dyDescent="0.25">
      <c r="R165"/>
      <c r="S165" s="29"/>
    </row>
    <row r="166" spans="18:19" x14ac:dyDescent="0.25">
      <c r="R166"/>
      <c r="S166" s="29"/>
    </row>
    <row r="167" spans="18:19" x14ac:dyDescent="0.25">
      <c r="R167"/>
      <c r="S167" s="29"/>
    </row>
    <row r="168" spans="18:19" x14ac:dyDescent="0.25">
      <c r="R168"/>
      <c r="S168" s="29"/>
    </row>
    <row r="169" spans="18:19" x14ac:dyDescent="0.25">
      <c r="R169"/>
      <c r="S169" s="29"/>
    </row>
    <row r="170" spans="18:19" x14ac:dyDescent="0.25">
      <c r="R170"/>
      <c r="S170" s="29"/>
    </row>
    <row r="171" spans="18:19" x14ac:dyDescent="0.25">
      <c r="R171"/>
      <c r="S171" s="29"/>
    </row>
    <row r="172" spans="18:19" x14ac:dyDescent="0.25">
      <c r="R172"/>
      <c r="S172" s="29"/>
    </row>
    <row r="173" spans="18:19" x14ac:dyDescent="0.25">
      <c r="R173"/>
      <c r="S173" s="29"/>
    </row>
    <row r="174" spans="18:19" x14ac:dyDescent="0.25">
      <c r="R174"/>
      <c r="S174" s="29"/>
    </row>
    <row r="175" spans="18:19" x14ac:dyDescent="0.25">
      <c r="R175"/>
      <c r="S175" s="29"/>
    </row>
    <row r="176" spans="18:19" x14ac:dyDescent="0.25">
      <c r="R176"/>
      <c r="S176" s="29"/>
    </row>
    <row r="177" spans="18:19" x14ac:dyDescent="0.25">
      <c r="R177"/>
      <c r="S177" s="29"/>
    </row>
    <row r="178" spans="18:19" x14ac:dyDescent="0.25">
      <c r="R178"/>
      <c r="S178" s="29"/>
    </row>
    <row r="179" spans="18:19" x14ac:dyDescent="0.25">
      <c r="R179"/>
      <c r="S179" s="29"/>
    </row>
    <row r="180" spans="18:19" x14ac:dyDescent="0.25">
      <c r="R180"/>
      <c r="S180" s="29"/>
    </row>
    <row r="181" spans="18:19" x14ac:dyDescent="0.25">
      <c r="R181"/>
      <c r="S181" s="29"/>
    </row>
    <row r="182" spans="18:19" x14ac:dyDescent="0.25">
      <c r="R182"/>
      <c r="S182" s="29"/>
    </row>
    <row r="183" spans="18:19" x14ac:dyDescent="0.25">
      <c r="R183"/>
      <c r="S183" s="29"/>
    </row>
    <row r="184" spans="18:19" x14ac:dyDescent="0.25">
      <c r="R184"/>
      <c r="S184" s="29"/>
    </row>
    <row r="185" spans="18:19" x14ac:dyDescent="0.25">
      <c r="R185"/>
      <c r="S185" s="29"/>
    </row>
    <row r="186" spans="18:19" x14ac:dyDescent="0.25">
      <c r="R186"/>
      <c r="S186" s="29"/>
    </row>
    <row r="187" spans="18:19" x14ac:dyDescent="0.25">
      <c r="R187"/>
      <c r="S187" s="29"/>
    </row>
    <row r="188" spans="18:19" x14ac:dyDescent="0.25">
      <c r="R188"/>
      <c r="S188" s="29"/>
    </row>
    <row r="189" spans="18:19" x14ac:dyDescent="0.25">
      <c r="R189"/>
      <c r="S189" s="29"/>
    </row>
    <row r="190" spans="18:19" x14ac:dyDescent="0.25">
      <c r="R190"/>
      <c r="S190" s="29"/>
    </row>
    <row r="191" spans="18:19" x14ac:dyDescent="0.25">
      <c r="R191"/>
      <c r="S191" s="29"/>
    </row>
    <row r="192" spans="18:19" x14ac:dyDescent="0.25">
      <c r="R192"/>
      <c r="S192" s="29"/>
    </row>
    <row r="193" spans="18:19" x14ac:dyDescent="0.25">
      <c r="R193"/>
      <c r="S193" s="29"/>
    </row>
    <row r="194" spans="18:19" x14ac:dyDescent="0.25">
      <c r="R194"/>
      <c r="S194" s="29"/>
    </row>
    <row r="195" spans="18:19" x14ac:dyDescent="0.25">
      <c r="R195"/>
      <c r="S195" s="29"/>
    </row>
    <row r="196" spans="18:19" x14ac:dyDescent="0.25">
      <c r="R196"/>
      <c r="S196" s="29"/>
    </row>
    <row r="197" spans="18:19" x14ac:dyDescent="0.25">
      <c r="R197"/>
      <c r="S197" s="29"/>
    </row>
    <row r="198" spans="18:19" x14ac:dyDescent="0.25">
      <c r="R198"/>
      <c r="S198" s="29"/>
    </row>
    <row r="199" spans="18:19" x14ac:dyDescent="0.25">
      <c r="R199"/>
      <c r="S199" s="29"/>
    </row>
    <row r="200" spans="18:19" x14ac:dyDescent="0.25">
      <c r="R200"/>
      <c r="S200" s="29"/>
    </row>
    <row r="201" spans="18:19" x14ac:dyDescent="0.25">
      <c r="R201"/>
      <c r="S201" s="29"/>
    </row>
    <row r="202" spans="18:19" x14ac:dyDescent="0.25">
      <c r="R202"/>
      <c r="S202" s="29"/>
    </row>
    <row r="203" spans="18:19" x14ac:dyDescent="0.25">
      <c r="R203"/>
      <c r="S203" s="29"/>
    </row>
    <row r="204" spans="18:19" x14ac:dyDescent="0.25">
      <c r="R204"/>
      <c r="S204" s="29"/>
    </row>
    <row r="205" spans="18:19" x14ac:dyDescent="0.25">
      <c r="R205"/>
      <c r="S205" s="29"/>
    </row>
    <row r="206" spans="18:19" x14ac:dyDescent="0.25">
      <c r="R206"/>
      <c r="S206" s="29"/>
    </row>
    <row r="207" spans="18:19" x14ac:dyDescent="0.25">
      <c r="R207"/>
      <c r="S207" s="29"/>
    </row>
    <row r="208" spans="18:19" x14ac:dyDescent="0.25">
      <c r="R208"/>
      <c r="S208" s="29"/>
    </row>
    <row r="209" spans="18:19" x14ac:dyDescent="0.25">
      <c r="R209"/>
      <c r="S209" s="29"/>
    </row>
    <row r="210" spans="18:19" x14ac:dyDescent="0.25">
      <c r="R210"/>
      <c r="S210" s="29"/>
    </row>
    <row r="211" spans="18:19" x14ac:dyDescent="0.25">
      <c r="R211"/>
      <c r="S211" s="29"/>
    </row>
    <row r="212" spans="18:19" x14ac:dyDescent="0.25">
      <c r="R212"/>
      <c r="S212" s="29"/>
    </row>
    <row r="213" spans="18:19" x14ac:dyDescent="0.25">
      <c r="R213"/>
      <c r="S213" s="29"/>
    </row>
    <row r="214" spans="18:19" x14ac:dyDescent="0.25">
      <c r="R214"/>
      <c r="S214" s="29"/>
    </row>
    <row r="215" spans="18:19" x14ac:dyDescent="0.25">
      <c r="R215"/>
      <c r="S215" s="29"/>
    </row>
    <row r="216" spans="18:19" x14ac:dyDescent="0.25">
      <c r="R216"/>
      <c r="S216" s="29"/>
    </row>
    <row r="217" spans="18:19" x14ac:dyDescent="0.25">
      <c r="R217"/>
      <c r="S217" s="29"/>
    </row>
    <row r="218" spans="18:19" x14ac:dyDescent="0.25">
      <c r="R218"/>
      <c r="S218" s="29"/>
    </row>
    <row r="219" spans="18:19" x14ac:dyDescent="0.25">
      <c r="R219"/>
      <c r="S219" s="29"/>
    </row>
    <row r="220" spans="18:19" x14ac:dyDescent="0.25">
      <c r="R220"/>
      <c r="S220" s="29"/>
    </row>
    <row r="221" spans="18:19" x14ac:dyDescent="0.25">
      <c r="R221"/>
      <c r="S221" s="29"/>
    </row>
    <row r="222" spans="18:19" x14ac:dyDescent="0.25">
      <c r="R222"/>
      <c r="S222" s="29"/>
    </row>
    <row r="223" spans="18:19" x14ac:dyDescent="0.25">
      <c r="R223"/>
      <c r="S223" s="29"/>
    </row>
    <row r="224" spans="18:19" x14ac:dyDescent="0.25">
      <c r="R224"/>
      <c r="S224" s="29"/>
    </row>
    <row r="225" spans="18:19" x14ac:dyDescent="0.25">
      <c r="R225"/>
      <c r="S225" s="29"/>
    </row>
    <row r="226" spans="18:19" x14ac:dyDescent="0.25">
      <c r="R226"/>
      <c r="S226" s="29"/>
    </row>
    <row r="227" spans="18:19" x14ac:dyDescent="0.25">
      <c r="R227"/>
      <c r="S227" s="29"/>
    </row>
    <row r="228" spans="18:19" x14ac:dyDescent="0.25">
      <c r="R228"/>
      <c r="S228" s="29"/>
    </row>
    <row r="229" spans="18:19" x14ac:dyDescent="0.25">
      <c r="R229"/>
      <c r="S229" s="29"/>
    </row>
    <row r="230" spans="18:19" x14ac:dyDescent="0.25">
      <c r="R230"/>
      <c r="S230" s="29"/>
    </row>
    <row r="231" spans="18:19" x14ac:dyDescent="0.25">
      <c r="R231"/>
      <c r="S231" s="29"/>
    </row>
    <row r="232" spans="18:19" x14ac:dyDescent="0.25">
      <c r="R232"/>
      <c r="S232" s="29"/>
    </row>
    <row r="233" spans="18:19" x14ac:dyDescent="0.25">
      <c r="R233"/>
      <c r="S233" s="29"/>
    </row>
    <row r="234" spans="18:19" x14ac:dyDescent="0.25">
      <c r="R234"/>
      <c r="S234" s="29"/>
    </row>
    <row r="235" spans="18:19" x14ac:dyDescent="0.25">
      <c r="R235"/>
      <c r="S235" s="29"/>
    </row>
    <row r="236" spans="18:19" x14ac:dyDescent="0.25">
      <c r="R236"/>
      <c r="S236" s="29"/>
    </row>
    <row r="237" spans="18:19" x14ac:dyDescent="0.25">
      <c r="R237"/>
      <c r="S237" s="29"/>
    </row>
    <row r="238" spans="18:19" x14ac:dyDescent="0.25">
      <c r="R238"/>
      <c r="S238" s="29"/>
    </row>
    <row r="239" spans="18:19" x14ac:dyDescent="0.25">
      <c r="R239"/>
      <c r="S239" s="29"/>
    </row>
    <row r="240" spans="18:19" x14ac:dyDescent="0.25">
      <c r="R240"/>
      <c r="S240" s="29"/>
    </row>
    <row r="241" spans="18:19" x14ac:dyDescent="0.25">
      <c r="R241"/>
      <c r="S241" s="29"/>
    </row>
    <row r="242" spans="18:19" x14ac:dyDescent="0.25">
      <c r="R242"/>
      <c r="S242" s="29"/>
    </row>
    <row r="243" spans="18:19" x14ac:dyDescent="0.25">
      <c r="R243"/>
      <c r="S243" s="29"/>
    </row>
    <row r="244" spans="18:19" x14ac:dyDescent="0.25">
      <c r="R244"/>
      <c r="S244" s="29"/>
    </row>
    <row r="245" spans="18:19" x14ac:dyDescent="0.25">
      <c r="R245"/>
      <c r="S245" s="29"/>
    </row>
    <row r="246" spans="18:19" x14ac:dyDescent="0.25">
      <c r="R246"/>
      <c r="S246" s="29"/>
    </row>
    <row r="247" spans="18:19" x14ac:dyDescent="0.25">
      <c r="R247"/>
      <c r="S247" s="29"/>
    </row>
    <row r="248" spans="18:19" x14ac:dyDescent="0.25">
      <c r="R248"/>
      <c r="S248" s="29"/>
    </row>
    <row r="249" spans="18:19" x14ac:dyDescent="0.25">
      <c r="R249"/>
      <c r="S249" s="29"/>
    </row>
    <row r="250" spans="18:19" x14ac:dyDescent="0.25">
      <c r="R250"/>
      <c r="S250" s="29"/>
    </row>
    <row r="251" spans="18:19" x14ac:dyDescent="0.25">
      <c r="R251"/>
      <c r="S251" s="29"/>
    </row>
    <row r="252" spans="18:19" x14ac:dyDescent="0.25">
      <c r="R252"/>
      <c r="S252" s="29"/>
    </row>
    <row r="253" spans="18:19" x14ac:dyDescent="0.25">
      <c r="R253"/>
      <c r="S253" s="29"/>
    </row>
    <row r="254" spans="18:19" x14ac:dyDescent="0.25">
      <c r="R254"/>
      <c r="S254" s="29"/>
    </row>
    <row r="255" spans="18:19" x14ac:dyDescent="0.25">
      <c r="R255"/>
      <c r="S255" s="29"/>
    </row>
    <row r="256" spans="18:19" x14ac:dyDescent="0.25">
      <c r="R256"/>
      <c r="S256" s="29"/>
    </row>
    <row r="257" spans="18:19" x14ac:dyDescent="0.25">
      <c r="R257"/>
      <c r="S257" s="29"/>
    </row>
    <row r="258" spans="18:19" x14ac:dyDescent="0.25">
      <c r="R258"/>
      <c r="S258" s="29"/>
    </row>
    <row r="259" spans="18:19" x14ac:dyDescent="0.25">
      <c r="R259"/>
      <c r="S259" s="29"/>
    </row>
    <row r="260" spans="18:19" x14ac:dyDescent="0.25">
      <c r="R260"/>
      <c r="S260" s="29"/>
    </row>
    <row r="261" spans="18:19" x14ac:dyDescent="0.25">
      <c r="R261"/>
      <c r="S261" s="29"/>
    </row>
    <row r="262" spans="18:19" x14ac:dyDescent="0.25">
      <c r="R262"/>
      <c r="S262" s="29"/>
    </row>
    <row r="263" spans="18:19" x14ac:dyDescent="0.25">
      <c r="R263"/>
      <c r="S263" s="29"/>
    </row>
    <row r="264" spans="18:19" x14ac:dyDescent="0.25">
      <c r="R264"/>
      <c r="S264" s="29"/>
    </row>
    <row r="265" spans="18:19" x14ac:dyDescent="0.25">
      <c r="R265"/>
      <c r="S265" s="29"/>
    </row>
    <row r="266" spans="18:19" x14ac:dyDescent="0.25">
      <c r="R266"/>
      <c r="S266" s="29"/>
    </row>
    <row r="267" spans="18:19" x14ac:dyDescent="0.25">
      <c r="R267"/>
      <c r="S267" s="29"/>
    </row>
    <row r="268" spans="18:19" x14ac:dyDescent="0.25">
      <c r="R268"/>
      <c r="S268" s="29"/>
    </row>
    <row r="269" spans="18:19" x14ac:dyDescent="0.25">
      <c r="R269"/>
      <c r="S269" s="29"/>
    </row>
    <row r="270" spans="18:19" x14ac:dyDescent="0.25">
      <c r="R270"/>
      <c r="S270" s="29"/>
    </row>
    <row r="271" spans="18:19" x14ac:dyDescent="0.25">
      <c r="R271"/>
      <c r="S271" s="29"/>
    </row>
    <row r="272" spans="18:19" x14ac:dyDescent="0.25">
      <c r="R272"/>
      <c r="S272" s="29"/>
    </row>
    <row r="273" spans="18:19" x14ac:dyDescent="0.25">
      <c r="R273"/>
      <c r="S273" s="29"/>
    </row>
    <row r="274" spans="18:19" x14ac:dyDescent="0.25">
      <c r="R274"/>
      <c r="S274" s="29"/>
    </row>
    <row r="275" spans="18:19" x14ac:dyDescent="0.25">
      <c r="R275"/>
      <c r="S275" s="29"/>
    </row>
    <row r="276" spans="18:19" x14ac:dyDescent="0.25">
      <c r="R276"/>
      <c r="S276" s="29"/>
    </row>
    <row r="277" spans="18:19" x14ac:dyDescent="0.25">
      <c r="R277"/>
      <c r="S277" s="29"/>
    </row>
    <row r="278" spans="18:19" x14ac:dyDescent="0.25">
      <c r="R278"/>
      <c r="S278" s="29"/>
    </row>
    <row r="279" spans="18:19" x14ac:dyDescent="0.25">
      <c r="R279"/>
      <c r="S279" s="29"/>
    </row>
    <row r="280" spans="18:19" x14ac:dyDescent="0.25">
      <c r="R280"/>
      <c r="S280" s="29"/>
    </row>
    <row r="281" spans="18:19" x14ac:dyDescent="0.25">
      <c r="R281"/>
      <c r="S281" s="29"/>
    </row>
    <row r="282" spans="18:19" x14ac:dyDescent="0.25">
      <c r="R282"/>
      <c r="S282" s="29"/>
    </row>
    <row r="283" spans="18:19" x14ac:dyDescent="0.25">
      <c r="R283"/>
      <c r="S283" s="29"/>
    </row>
    <row r="284" spans="18:19" x14ac:dyDescent="0.25">
      <c r="R284"/>
      <c r="S284" s="29"/>
    </row>
    <row r="285" spans="18:19" x14ac:dyDescent="0.25">
      <c r="R285"/>
      <c r="S285" s="29"/>
    </row>
    <row r="286" spans="18:19" x14ac:dyDescent="0.25">
      <c r="R286"/>
      <c r="S286" s="29"/>
    </row>
    <row r="287" spans="18:19" x14ac:dyDescent="0.25">
      <c r="R287"/>
      <c r="S287" s="29"/>
    </row>
    <row r="288" spans="18:19" x14ac:dyDescent="0.25">
      <c r="R288"/>
      <c r="S288" s="29"/>
    </row>
    <row r="289" spans="18:19" x14ac:dyDescent="0.25">
      <c r="R289"/>
      <c r="S289" s="29"/>
    </row>
    <row r="290" spans="18:19" x14ac:dyDescent="0.25">
      <c r="R290"/>
      <c r="S290" s="29"/>
    </row>
    <row r="291" spans="18:19" x14ac:dyDescent="0.25">
      <c r="R291"/>
      <c r="S291" s="29"/>
    </row>
    <row r="292" spans="18:19" x14ac:dyDescent="0.25">
      <c r="R292"/>
      <c r="S292" s="29"/>
    </row>
    <row r="293" spans="18:19" x14ac:dyDescent="0.25">
      <c r="R293"/>
      <c r="S293" s="29"/>
    </row>
    <row r="294" spans="18:19" x14ac:dyDescent="0.25">
      <c r="R294"/>
      <c r="S294" s="29"/>
    </row>
    <row r="295" spans="18:19" x14ac:dyDescent="0.25">
      <c r="R295"/>
      <c r="S295" s="29"/>
    </row>
    <row r="296" spans="18:19" x14ac:dyDescent="0.25">
      <c r="R296"/>
      <c r="S296" s="29"/>
    </row>
    <row r="297" spans="18:19" x14ac:dyDescent="0.25">
      <c r="R297"/>
      <c r="S297" s="29"/>
    </row>
    <row r="298" spans="18:19" x14ac:dyDescent="0.25">
      <c r="R298"/>
      <c r="S298" s="29"/>
    </row>
    <row r="299" spans="18:19" x14ac:dyDescent="0.25">
      <c r="R299"/>
      <c r="S299" s="29"/>
    </row>
    <row r="300" spans="18:19" x14ac:dyDescent="0.25">
      <c r="R300"/>
      <c r="S300" s="29"/>
    </row>
    <row r="301" spans="18:19" x14ac:dyDescent="0.25">
      <c r="R301"/>
      <c r="S301" s="29"/>
    </row>
    <row r="302" spans="18:19" x14ac:dyDescent="0.25">
      <c r="R302"/>
      <c r="S302" s="29"/>
    </row>
    <row r="303" spans="18:19" x14ac:dyDescent="0.25">
      <c r="R303"/>
      <c r="S303" s="29"/>
    </row>
    <row r="304" spans="18:19" x14ac:dyDescent="0.25">
      <c r="R304"/>
      <c r="S304" s="29"/>
    </row>
    <row r="305" spans="18:19" x14ac:dyDescent="0.25">
      <c r="R305"/>
      <c r="S305" s="29"/>
    </row>
    <row r="306" spans="18:19" x14ac:dyDescent="0.25">
      <c r="R306"/>
      <c r="S306" s="29"/>
    </row>
    <row r="307" spans="18:19" x14ac:dyDescent="0.25">
      <c r="R307"/>
      <c r="S307" s="29"/>
    </row>
    <row r="308" spans="18:19" x14ac:dyDescent="0.25">
      <c r="R308"/>
      <c r="S308" s="29"/>
    </row>
    <row r="309" spans="18:19" x14ac:dyDescent="0.25">
      <c r="R309"/>
      <c r="S309" s="29"/>
    </row>
    <row r="310" spans="18:19" x14ac:dyDescent="0.25">
      <c r="R310"/>
      <c r="S310" s="29"/>
    </row>
    <row r="311" spans="18:19" x14ac:dyDescent="0.25">
      <c r="R311"/>
      <c r="S311" s="29"/>
    </row>
    <row r="312" spans="18:19" x14ac:dyDescent="0.25">
      <c r="R312"/>
      <c r="S312" s="29"/>
    </row>
    <row r="313" spans="18:19" x14ac:dyDescent="0.25">
      <c r="R313"/>
      <c r="S313" s="29"/>
    </row>
    <row r="314" spans="18:19" x14ac:dyDescent="0.25">
      <c r="R314"/>
      <c r="S314" s="29"/>
    </row>
    <row r="315" spans="18:19" x14ac:dyDescent="0.25">
      <c r="R315"/>
      <c r="S315" s="29"/>
    </row>
    <row r="316" spans="18:19" x14ac:dyDescent="0.25">
      <c r="R316"/>
      <c r="S316" s="29"/>
    </row>
    <row r="317" spans="18:19" x14ac:dyDescent="0.25">
      <c r="R317"/>
      <c r="S317" s="29"/>
    </row>
    <row r="318" spans="18:19" x14ac:dyDescent="0.25">
      <c r="R318"/>
      <c r="S318" s="29"/>
    </row>
    <row r="319" spans="18:19" x14ac:dyDescent="0.25">
      <c r="R319"/>
      <c r="S319" s="29"/>
    </row>
    <row r="320" spans="18:19" x14ac:dyDescent="0.25">
      <c r="R320"/>
      <c r="S320" s="29"/>
    </row>
    <row r="321" spans="18:19" x14ac:dyDescent="0.25">
      <c r="R321"/>
      <c r="S321" s="29"/>
    </row>
    <row r="322" spans="18:19" x14ac:dyDescent="0.25">
      <c r="R322"/>
      <c r="S322" s="29"/>
    </row>
    <row r="323" spans="18:19" x14ac:dyDescent="0.25">
      <c r="R323"/>
      <c r="S323" s="29"/>
    </row>
    <row r="324" spans="18:19" x14ac:dyDescent="0.25">
      <c r="R324"/>
      <c r="S324" s="29"/>
    </row>
    <row r="325" spans="18:19" x14ac:dyDescent="0.25">
      <c r="R325"/>
      <c r="S325" s="29"/>
    </row>
    <row r="326" spans="18:19" x14ac:dyDescent="0.25">
      <c r="R326"/>
      <c r="S326" s="29"/>
    </row>
    <row r="327" spans="18:19" x14ac:dyDescent="0.25">
      <c r="R327"/>
      <c r="S327" s="29"/>
    </row>
  </sheetData>
  <mergeCells count="130">
    <mergeCell ref="S30:S32"/>
    <mergeCell ref="S3:S5"/>
    <mergeCell ref="S6:S8"/>
    <mergeCell ref="S9:S11"/>
    <mergeCell ref="S12:S14"/>
    <mergeCell ref="S15:S17"/>
    <mergeCell ref="S18:S20"/>
    <mergeCell ref="S21:S23"/>
    <mergeCell ref="S24:S26"/>
    <mergeCell ref="S27:S29"/>
    <mergeCell ref="A12:A14"/>
    <mergeCell ref="A9:A11"/>
    <mergeCell ref="A6:A8"/>
    <mergeCell ref="A3:A5"/>
    <mergeCell ref="A30:A32"/>
    <mergeCell ref="A27:A29"/>
    <mergeCell ref="A24:A26"/>
    <mergeCell ref="A21:A23"/>
    <mergeCell ref="A18:A20"/>
    <mergeCell ref="A15:A17"/>
    <mergeCell ref="B12:B14"/>
    <mergeCell ref="B9:B11"/>
    <mergeCell ref="B6:B8"/>
    <mergeCell ref="B3:B5"/>
    <mergeCell ref="B30:B32"/>
    <mergeCell ref="B27:B29"/>
    <mergeCell ref="B24:B26"/>
    <mergeCell ref="B21:B23"/>
    <mergeCell ref="B18:B20"/>
    <mergeCell ref="B15:B17"/>
    <mergeCell ref="C30:C32"/>
    <mergeCell ref="C27:C29"/>
    <mergeCell ref="C24:C26"/>
    <mergeCell ref="C21:C23"/>
    <mergeCell ref="C18:C20"/>
    <mergeCell ref="C15:C17"/>
    <mergeCell ref="J30:J32"/>
    <mergeCell ref="K30:K32"/>
    <mergeCell ref="J27:J29"/>
    <mergeCell ref="K27:K29"/>
    <mergeCell ref="C12:C14"/>
    <mergeCell ref="C9:C11"/>
    <mergeCell ref="L27:L29"/>
    <mergeCell ref="M27:M29"/>
    <mergeCell ref="C6:C8"/>
    <mergeCell ref="C3:C5"/>
    <mergeCell ref="K9:K11"/>
    <mergeCell ref="K3:K5"/>
    <mergeCell ref="J12:J14"/>
    <mergeCell ref="K12:K14"/>
    <mergeCell ref="J9:J11"/>
    <mergeCell ref="J6:J8"/>
    <mergeCell ref="J3:J5"/>
    <mergeCell ref="L3:L5"/>
    <mergeCell ref="M3:M5"/>
    <mergeCell ref="J24:J26"/>
    <mergeCell ref="J21:J23"/>
    <mergeCell ref="J18:J20"/>
    <mergeCell ref="J15:J17"/>
    <mergeCell ref="L30:L32"/>
    <mergeCell ref="M30:M32"/>
    <mergeCell ref="L18:L20"/>
    <mergeCell ref="M18:M20"/>
    <mergeCell ref="L21:L23"/>
    <mergeCell ref="M21:M23"/>
    <mergeCell ref="L24:L26"/>
    <mergeCell ref="M24:M26"/>
    <mergeCell ref="K6:K8"/>
    <mergeCell ref="L9:L11"/>
    <mergeCell ref="M9:M11"/>
    <mergeCell ref="L12:L14"/>
    <mergeCell ref="M12:M14"/>
    <mergeCell ref="L15:L17"/>
    <mergeCell ref="M15:M17"/>
    <mergeCell ref="L6:L8"/>
    <mergeCell ref="M6:M8"/>
    <mergeCell ref="K24:K26"/>
    <mergeCell ref="K18:K20"/>
    <mergeCell ref="K21:K23"/>
    <mergeCell ref="K15:K17"/>
    <mergeCell ref="P3:P5"/>
    <mergeCell ref="Q3:Q5"/>
    <mergeCell ref="R3:R5"/>
    <mergeCell ref="N6:N8"/>
    <mergeCell ref="O6:O8"/>
    <mergeCell ref="P6:P8"/>
    <mergeCell ref="Q6:Q8"/>
    <mergeCell ref="R6:R8"/>
    <mergeCell ref="N3:N5"/>
    <mergeCell ref="O3:O5"/>
    <mergeCell ref="P15:P17"/>
    <mergeCell ref="Q15:Q17"/>
    <mergeCell ref="R15:R17"/>
    <mergeCell ref="N18:N20"/>
    <mergeCell ref="O18:O20"/>
    <mergeCell ref="P18:P20"/>
    <mergeCell ref="Q18:Q20"/>
    <mergeCell ref="R18:R20"/>
    <mergeCell ref="P9:P11"/>
    <mergeCell ref="Q9:Q11"/>
    <mergeCell ref="R9:R11"/>
    <mergeCell ref="N12:N14"/>
    <mergeCell ref="O12:O14"/>
    <mergeCell ref="P12:P14"/>
    <mergeCell ref="Q12:Q14"/>
    <mergeCell ref="R12:R14"/>
    <mergeCell ref="N9:N11"/>
    <mergeCell ref="O9:O11"/>
    <mergeCell ref="N15:N17"/>
    <mergeCell ref="O15:O17"/>
    <mergeCell ref="N21:N23"/>
    <mergeCell ref="O21:O23"/>
    <mergeCell ref="P21:P23"/>
    <mergeCell ref="Q21:Q23"/>
    <mergeCell ref="R21:R23"/>
    <mergeCell ref="N24:N26"/>
    <mergeCell ref="O24:O26"/>
    <mergeCell ref="P24:P26"/>
    <mergeCell ref="Q24:Q26"/>
    <mergeCell ref="R24:R26"/>
    <mergeCell ref="N27:N29"/>
    <mergeCell ref="O27:O29"/>
    <mergeCell ref="P27:P29"/>
    <mergeCell ref="Q27:Q29"/>
    <mergeCell ref="R27:R29"/>
    <mergeCell ref="N30:N32"/>
    <mergeCell ref="O30:O32"/>
    <mergeCell ref="P30:P32"/>
    <mergeCell ref="Q30:Q32"/>
    <mergeCell ref="R30:R32"/>
  </mergeCells>
  <dataValidations count="1">
    <dataValidation type="whole" errorStyle="information" allowBlank="1" showInputMessage="1" showErrorMessage="1" errorTitle="HELLO SIR," error="INPUT ONLY WHOLE NUMBER FROM 0 TO 100" sqref="E3:I3 E27:I27 E24:I24 E21:I21 E6:I6 E5 E30:I30 E9:I9 E12:I12 E15:I15 E18:I18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3"/>
  <sheetViews>
    <sheetView tabSelected="1" topLeftCell="G1" zoomScale="90" zoomScaleNormal="90" workbookViewId="0">
      <selection activeCell="J7" sqref="J7"/>
    </sheetView>
  </sheetViews>
  <sheetFormatPr defaultRowHeight="15" x14ac:dyDescent="0.25"/>
  <cols>
    <col min="2" max="2" width="17.85546875" customWidth="1"/>
    <col min="3" max="3" width="26" customWidth="1"/>
    <col min="21" max="21" width="9.140625" style="5"/>
    <col min="22" max="22" width="56.140625" style="11" customWidth="1"/>
  </cols>
  <sheetData>
    <row r="1" spans="1:22" ht="42.75" x14ac:dyDescent="0.25">
      <c r="A1" s="14" t="s">
        <v>0</v>
      </c>
      <c r="B1" s="14" t="s">
        <v>24</v>
      </c>
      <c r="C1" s="14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15</v>
      </c>
      <c r="N1" s="3" t="s">
        <v>16</v>
      </c>
      <c r="O1" s="3" t="s">
        <v>14</v>
      </c>
      <c r="P1" s="4" t="s">
        <v>17</v>
      </c>
      <c r="Q1" s="3" t="s">
        <v>19</v>
      </c>
      <c r="R1" s="3" t="s">
        <v>18</v>
      </c>
      <c r="S1" s="3" t="s">
        <v>20</v>
      </c>
      <c r="T1" s="3" t="s">
        <v>21</v>
      </c>
      <c r="U1" s="4" t="s">
        <v>22</v>
      </c>
      <c r="V1" s="31" t="s">
        <v>23</v>
      </c>
    </row>
    <row r="2" spans="1:22" x14ac:dyDescent="0.25">
      <c r="A2" s="2"/>
      <c r="B2" s="2"/>
      <c r="C2" s="2"/>
      <c r="D2" s="2" t="s">
        <v>11</v>
      </c>
      <c r="E2" s="14">
        <v>1</v>
      </c>
      <c r="F2" s="14">
        <v>2</v>
      </c>
      <c r="G2" s="14">
        <v>1</v>
      </c>
      <c r="H2" s="14">
        <v>1</v>
      </c>
      <c r="I2" s="14">
        <v>1</v>
      </c>
      <c r="J2" s="14">
        <v>1</v>
      </c>
      <c r="K2" s="14">
        <v>2</v>
      </c>
      <c r="L2" s="14">
        <v>2</v>
      </c>
      <c r="M2" s="7"/>
      <c r="N2" s="8"/>
      <c r="O2" s="8"/>
      <c r="P2" s="9"/>
      <c r="Q2" s="8"/>
      <c r="R2" s="8"/>
      <c r="S2" s="8"/>
      <c r="T2" s="8"/>
      <c r="U2" s="9"/>
      <c r="V2" s="32"/>
    </row>
    <row r="3" spans="1:22" x14ac:dyDescent="0.25">
      <c r="A3" s="36">
        <v>1</v>
      </c>
      <c r="B3" s="36">
        <v>422526</v>
      </c>
      <c r="C3" s="36" t="s">
        <v>30</v>
      </c>
      <c r="D3" s="2" t="s">
        <v>12</v>
      </c>
      <c r="E3" s="14">
        <v>50</v>
      </c>
      <c r="F3" s="34">
        <v>50</v>
      </c>
      <c r="G3" s="34">
        <v>50</v>
      </c>
      <c r="H3" s="34">
        <v>50</v>
      </c>
      <c r="I3" s="34">
        <v>50</v>
      </c>
      <c r="J3" s="20">
        <v>78</v>
      </c>
      <c r="K3" s="20">
        <v>88</v>
      </c>
      <c r="L3" s="20">
        <v>77</v>
      </c>
      <c r="M3" s="36">
        <f>5+IF(I4="A",1,IF(I4="B",1,IF(I4="C",1,IF(I4="D",1,IF(I4="E",1,IF(I4="F",1,0))))))+IF(J4="A",1,IF(J4="B",1,IF(J4="C",1,IF(J4="D",1,IF(J4="E",1,IF(J4="F",1,0))))))+IF(K4="A",2,IF(K4="B",2,IF(K4="C",2,IF(K4="D",2,IF(K4="E",2,IF(K4="F",2,0))))))+IF(L4="A",2,IF(L4="B",2,IF(L4="C",2,IF(L4="D",2,IF(L4="E",2,IF(L4="F",2,0))))))</f>
        <v>11</v>
      </c>
      <c r="N3" s="36">
        <f>IF(E3&gt;=40,1,0)+IF(F3&gt;=40,2,0)+IF(G3&gt;=40,1,0)+IF(H3&gt;=40,1,0)+IF(I3&gt;=40,1,0)+IF(J3&gt;=40,1,0)+IF(K3&gt;=40,2,0)+IF(L3&gt;=40,2,0)</f>
        <v>11</v>
      </c>
      <c r="O3" s="36">
        <f>SUM(E5:L5)</f>
        <v>43</v>
      </c>
      <c r="P3" s="38">
        <f>O3/M3</f>
        <v>3.9090909090909092</v>
      </c>
      <c r="Q3" s="36">
        <f>M3+'SECOND SEMESTER'!N3</f>
        <v>23</v>
      </c>
      <c r="R3" s="36">
        <f>N3+'SECOND SEMESTER'!O3</f>
        <v>23</v>
      </c>
      <c r="S3" s="36">
        <f>'SECOND SEMESTER'!P3+O3</f>
        <v>154</v>
      </c>
      <c r="T3" s="38">
        <f>'SECOND SEMESTER'!R3</f>
        <v>9.25</v>
      </c>
      <c r="U3" s="38">
        <f>S3/Q3</f>
        <v>6.6956521739130439</v>
      </c>
      <c r="V3" s="40" t="str">
        <f>IF('FIRST SEMESTER'!E4&amp;'THIRD SEMESTER'!J4="F","CO ",IF('THIRD SEMESTER'!J4="F","CO ",IF('FIRST SEMESTER'!E4&amp;'THIRD SEMESTER'!J4="","CO ",IF('FIRST SEMESTER'!F4&amp;'THIRD SEMESTER'!K4="F","CO ",IF('THIRD SEMESTER'!K4="F","CO ",IF('FIRST SEMESTER'!F4&amp;'THIRD SEMESTER'!K4="","CO ",IF('FIRST SEMESTER'!G4&amp;'THIRD SEMESTER'!L4="F","CO ",IF('THIRD SEMESTER'!L4="F","CO ",IF('FIRST SEMESTER'!G4&amp;'THIRD SEMESTER'!L4="","CO ",IF('SECOND SEMESTER'!E4="F","CO ",IF('SECOND SEMESTER'!E4="","CO ",IF('SECOND SEMESTER'!F4="F","CO ",IF('SECOND SEMESTER'!F4="","CO ",IF('SECOND SEMESTER'!G4="F","CO ",IF('SECOND SEMESTER'!G4="","CO ",IF('SECOND SEMESTER'!H4="F","CO ",IF('SECOND SEMESTER'!H4="","CO ",IF('SECOND SEMESTER'!I4="F","CO ",IF('SECOND SEMESTER'!I4="","CO ",IF('THIRD SEMESTER'!E4="F","CO ",IF('THIRD SEMESTER'!F4="F","CO ",IF('THIRD SEMESTER'!G4="F","CO ",IF('THIRD SEMESTER'!H4="F","CO ",IF('THIRD SEMESTER'!I4="F","CO ",IF(I4="","",IF(J4="","",IF(K4="","3",IF(L4="","",IF(E4&amp;F4&amp;G4&amp;H4="","","PASS")))))))))))))))))))))))))))))&amp;IF('FIRST SEMESTER'!E4&amp;'THIRD SEMESTER'!J4="F","EDU 111 ",IF('THIRD SEMESTER'!J4="F","EDU 111 ",IF('THIRD SEMESTER'!J4&amp;'FIRST SEMESTER'!E4="","EDU 111 ","")))&amp;IF('FIRST SEMESTER'!F4&amp;'THIRD SEMESTER'!K4="F","EDU 112 ",IF('THIRD SEMESTER'!K4="F","EDU 112 ",IF('THIRD SEMESTER'!K4&amp;'FIRST SEMESTER'!F4="","EDU 112 ","")))&amp;IF('FIRST SEMESTER'!G4&amp;'THIRD SEMESTER'!L4="F","EDU 113 ",IF('THIRD SEMESTER'!L4="F","EDU 113 ",IF('THIRD SEMESTER'!L4&amp;'FIRST SEMESTER'!G4="","EDU 113 ","")))&amp;IF('SECOND SEMESTER'!E4="F","EDU 121, ",IF('SECOND SEMESTER'!E4="","EDU 121, ",""))&amp;IF('SECOND SEMESTER'!F4="F","EDU 122, ",IF('SECOND SEMESTER'!F4="","EDU 122, ",""))&amp;IF('SECOND SEMESTER'!G4="F","EDU 123, ",IF('SECOND SEMESTER'!G4="","EDU 123, ",""))&amp;IF('SECOND SEMESTER'!H4="F","EDU 124, ",IF('SECOND SEMESTER'!H4="","EDU 124, ",""))&amp;IF('SECOND SEMESTER'!I4="F","EDU 125, ",IF('SECOND SEMESTER'!I4="","EDU 125, ",""))&amp;IF('THIRD SEMESTER'!E4="F","EDU 211 ","")&amp;IF('THIRD SEMESTER'!F4="F","EDU 212 ","")&amp;IF('THIRD SEMESTER'!G4="F","EDU 213 ","")&amp;IF('THIRD SEMESTER'!H4="F","EDU 214 ","")&amp;IF('THIRD SEMESTER'!I4="F","EDU 215 ","")&amp;IF(E4="","SIT EDU 211 ","")&amp;IF(F4="","SIT EDU 212 ","")&amp;IF(G4="","SIT EDU 213 ","")&amp;IF(H4="","SIT EDU 214 ","")</f>
        <v>PASS</v>
      </c>
    </row>
    <row r="4" spans="1:22" x14ac:dyDescent="0.25">
      <c r="A4" s="36"/>
      <c r="B4" s="36"/>
      <c r="C4" s="36"/>
      <c r="D4" s="2" t="s">
        <v>13</v>
      </c>
      <c r="E4" s="14" t="str">
        <f t="shared" ref="E4:L4" si="0">IF(E3&gt;=70,"A",IF(E3&gt;=60,"B",IF(E3&gt;=50,"C",IF(E3&gt;=45,"D",IF(E3&gt;=40,"E",IF(E3&gt;=1,"F",""))))))</f>
        <v>C</v>
      </c>
      <c r="F4" s="14" t="str">
        <f>IF(F3&gt;=70,"A",IF(F3&gt;=60,"B",IF(F3&gt;=50,"C",IF(F3&gt;=45,"D",IF(F3&gt;=40,"E",IF(F3&gt;=1,"F",""))))))</f>
        <v>C</v>
      </c>
      <c r="G4" s="14" t="str">
        <f t="shared" si="0"/>
        <v>C</v>
      </c>
      <c r="H4" s="14" t="str">
        <f t="shared" si="0"/>
        <v>C</v>
      </c>
      <c r="I4" s="14" t="str">
        <f t="shared" si="0"/>
        <v>C</v>
      </c>
      <c r="J4" s="14" t="str">
        <f t="shared" si="0"/>
        <v>A</v>
      </c>
      <c r="K4" s="14" t="str">
        <f t="shared" si="0"/>
        <v>A</v>
      </c>
      <c r="L4" s="14" t="str">
        <f t="shared" si="0"/>
        <v>A</v>
      </c>
      <c r="M4" s="36"/>
      <c r="N4" s="36"/>
      <c r="O4" s="36"/>
      <c r="P4" s="38"/>
      <c r="Q4" s="36"/>
      <c r="R4" s="36"/>
      <c r="S4" s="36"/>
      <c r="T4" s="36"/>
      <c r="U4" s="38"/>
      <c r="V4" s="40"/>
    </row>
    <row r="5" spans="1:22" x14ac:dyDescent="0.25">
      <c r="A5" s="36"/>
      <c r="B5" s="36"/>
      <c r="C5" s="36"/>
      <c r="D5" s="2" t="s">
        <v>14</v>
      </c>
      <c r="E5" s="14">
        <f t="shared" ref="E5:L5" si="1">IF(E4="A",5,IF(E4="B",4,IF(E4="C",3,IF(E4="D",2,IF(E4="E",1,IF(E4="F",0,IF(E4&lt;"F", )))))))*E$2</f>
        <v>3</v>
      </c>
      <c r="F5" s="14">
        <f t="shared" si="1"/>
        <v>6</v>
      </c>
      <c r="G5" s="14">
        <f t="shared" si="1"/>
        <v>3</v>
      </c>
      <c r="H5" s="14">
        <f t="shared" si="1"/>
        <v>3</v>
      </c>
      <c r="I5" s="14">
        <f t="shared" si="1"/>
        <v>3</v>
      </c>
      <c r="J5" s="14">
        <f t="shared" si="1"/>
        <v>5</v>
      </c>
      <c r="K5" s="14">
        <f t="shared" si="1"/>
        <v>10</v>
      </c>
      <c r="L5" s="14">
        <f t="shared" si="1"/>
        <v>10</v>
      </c>
      <c r="M5" s="36"/>
      <c r="N5" s="36"/>
      <c r="O5" s="36"/>
      <c r="P5" s="38"/>
      <c r="Q5" s="36"/>
      <c r="R5" s="36"/>
      <c r="S5" s="36"/>
      <c r="T5" s="36"/>
      <c r="U5" s="38"/>
      <c r="V5" s="40"/>
    </row>
    <row r="6" spans="1:22" x14ac:dyDescent="0.25">
      <c r="A6" s="36">
        <v>2</v>
      </c>
      <c r="B6" s="36">
        <v>422500</v>
      </c>
      <c r="C6" s="36" t="s">
        <v>36</v>
      </c>
      <c r="D6" s="2" t="s">
        <v>12</v>
      </c>
      <c r="E6" s="14">
        <v>50</v>
      </c>
      <c r="F6" s="14">
        <v>44</v>
      </c>
      <c r="G6" s="14">
        <v>61</v>
      </c>
      <c r="H6" s="14">
        <v>51</v>
      </c>
      <c r="I6" s="14">
        <v>44</v>
      </c>
      <c r="J6" s="14">
        <v>55</v>
      </c>
      <c r="K6" s="14">
        <v>66</v>
      </c>
      <c r="L6" s="14">
        <v>77</v>
      </c>
      <c r="M6" s="36">
        <f t="shared" ref="M6" si="2">5+IF(I7="A",1,IF(I7="B",1,IF(I7="C",1,IF(I7="D",1,IF(I7="E",1,IF(I7="F",1,0))))))+IF(J7="A",1,IF(J7="B",1,IF(J7="C",1,IF(J7="D",1,IF(J7="E",1,IF(J7="F",1,0))))))+IF(K7="A",2,IF(K7="B",2,IF(K7="C",2,IF(K7="D",2,IF(K7="E",2,IF(K7="F",2,0))))))+IF(L7="A",2,IF(L7="B",2,IF(L7="C",2,IF(L7="D",2,IF(L7="E",2,IF(L7="F",2,0))))))</f>
        <v>11</v>
      </c>
      <c r="N6" s="36">
        <f t="shared" ref="N6" si="3">IF(E6&gt;=40,1,0)+IF(F6&gt;=40,2,0)+IF(G6&gt;=40,1,0)+IF(H6&gt;=40,1,0)+IF(I6&gt;=40,1,0)+IF(J6&gt;=40,1,0)+IF(K6&gt;=40,2,0)+IF(L6&gt;=40,2,0)</f>
        <v>11</v>
      </c>
      <c r="O6" s="36">
        <f t="shared" ref="O6" si="4">SUM(E8:L8)</f>
        <v>34</v>
      </c>
      <c r="P6" s="38">
        <f t="shared" ref="P6" si="5">O6/M6</f>
        <v>3.0909090909090908</v>
      </c>
      <c r="Q6" s="36">
        <f>M6+'SECOND SEMESTER'!N6</f>
        <v>23</v>
      </c>
      <c r="R6" s="36">
        <f>N6+'SECOND SEMESTER'!O6</f>
        <v>23</v>
      </c>
      <c r="S6" s="36">
        <f>'SECOND SEMESTER'!P6+O6</f>
        <v>71</v>
      </c>
      <c r="T6" s="38">
        <f>'SECOND SEMESTER'!R6</f>
        <v>3.0833333333333335</v>
      </c>
      <c r="U6" s="38">
        <f t="shared" ref="U6" si="6">S6/Q6</f>
        <v>3.0869565217391304</v>
      </c>
      <c r="V6" s="40" t="str">
        <f>IF('FIRST SEMESTER'!E7&amp;'THIRD SEMESTER'!J7="F","CO ",IF('THIRD SEMESTER'!J7="F","CO ",IF('FIRST SEMESTER'!E7&amp;'THIRD SEMESTER'!J7="","CO ",IF('FIRST SEMESTER'!F7&amp;'THIRD SEMESTER'!K7="F","CO ",IF('THIRD SEMESTER'!K7="F","CO ",IF('FIRST SEMESTER'!F7&amp;'THIRD SEMESTER'!K7="","CO ",IF('FIRST SEMESTER'!G7&amp;'THIRD SEMESTER'!L7="F","CO ",IF('THIRD SEMESTER'!L7="F","CO ",IF('FIRST SEMESTER'!G7&amp;'THIRD SEMESTER'!L7="","CO ",IF('SECOND SEMESTER'!E7="F","CO ",IF('SECOND SEMESTER'!E7="","CO ",IF('SECOND SEMESTER'!F7="F","CO ",IF('SECOND SEMESTER'!F7="","CO ",IF('SECOND SEMESTER'!G7="F","CO ",IF('SECOND SEMESTER'!G7="","CO ",IF('SECOND SEMESTER'!H7="F","CO ",IF('SECOND SEMESTER'!H7="","CO ",IF('SECOND SEMESTER'!I7="F","CO ",IF('SECOND SEMESTER'!I7="","CO ",IF('THIRD SEMESTER'!E7="F","CO ",IF('THIRD SEMESTER'!F7="F","CO ",IF('THIRD SEMESTER'!G7="F","CO ",IF('THIRD SEMESTER'!H7="F","CO ",IF('THIRD SEMESTER'!I7="F","CO ",IF(I7="","",IF(J7="","",IF(K7="","3",IF(L7="","",IF(E7&amp;F7&amp;G7&amp;H7="","","PASS")))))))))))))))))))))))))))))&amp;IF('FIRST SEMESTER'!E7&amp;'THIRD SEMESTER'!J7="F","EDU 111 ",IF('THIRD SEMESTER'!J7="F","EDU 111 ",IF('THIRD SEMESTER'!J7&amp;'FIRST SEMESTER'!E7="","EDU 111 ","")))&amp;IF('FIRST SEMESTER'!F7&amp;'THIRD SEMESTER'!K7="F","EDU 112 ",IF('THIRD SEMESTER'!K7="F","EDU 112 ",IF('THIRD SEMESTER'!K7&amp;'FIRST SEMESTER'!F7="","EDU 112 ","")))&amp;IF('FIRST SEMESTER'!G7&amp;'THIRD SEMESTER'!L7="F","EDU 113 ",IF('THIRD SEMESTER'!L7="F","EDU 113 ",IF('THIRD SEMESTER'!L7&amp;'FIRST SEMESTER'!G7="","EDU 113 ","")))&amp;IF('SECOND SEMESTER'!E7="F","EDU 121, ",IF('SECOND SEMESTER'!E7="","EDU 121, ",""))&amp;IF('SECOND SEMESTER'!F7="F","EDU 122, ",IF('SECOND SEMESTER'!F7="","EDU 122, ",""))&amp;IF('SECOND SEMESTER'!G7="F","EDU 123, ",IF('SECOND SEMESTER'!G7="","EDU 123, ",""))&amp;IF('SECOND SEMESTER'!H7="F","EDU 124, ",IF('SECOND SEMESTER'!H7="","EDU 124, ",""))&amp;IF('SECOND SEMESTER'!I7="F","EDU 125, ",IF('SECOND SEMESTER'!I7="","EDU 125, ",""))&amp;IF('THIRD SEMESTER'!E7="F","EDU 211 ","")&amp;IF('THIRD SEMESTER'!F7="F","EDU 212 ","")&amp;IF('THIRD SEMESTER'!G7="F","EDU 213 ","")&amp;IF('THIRD SEMESTER'!H7="F","EDU 214 ","")&amp;IF('THIRD SEMESTER'!I7="F","EDU 215 ","")&amp;IF(E7="","SIT EDU 211 ","")&amp;IF(F7="","SIT EDU 212 ","")&amp;IF(G7="","SIT EDU 213 ","")&amp;IF(H7="","SIT EDU 214 ","")</f>
        <v>PASS</v>
      </c>
    </row>
    <row r="7" spans="1:22" x14ac:dyDescent="0.25">
      <c r="A7" s="36"/>
      <c r="B7" s="36"/>
      <c r="C7" s="36"/>
      <c r="D7" s="2" t="s">
        <v>13</v>
      </c>
      <c r="E7" s="14" t="str">
        <f t="shared" ref="E7:L7" si="7">IF(E6&gt;=70,"A",IF(E6&gt;=60,"B",IF(E6&gt;=50,"C",IF(E6&gt;=45,"D",IF(E6&gt;=40,"E",IF(E6&gt;=1,"F",""))))))</f>
        <v>C</v>
      </c>
      <c r="F7" s="14" t="str">
        <f t="shared" si="7"/>
        <v>E</v>
      </c>
      <c r="G7" s="14" t="str">
        <f t="shared" si="7"/>
        <v>B</v>
      </c>
      <c r="H7" s="14" t="str">
        <f t="shared" si="7"/>
        <v>C</v>
      </c>
      <c r="I7" s="14" t="str">
        <f t="shared" si="7"/>
        <v>E</v>
      </c>
      <c r="J7" s="14" t="str">
        <f>IF(J6&gt;=70,"A",IF(J6&gt;=60,"B",IF(J6&gt;=50,"C",IF(J6&gt;=45,"D",IF(J6&gt;=40,"E",IF(J6&gt;=1,"F",""))))))</f>
        <v>C</v>
      </c>
      <c r="K7" s="14" t="str">
        <f t="shared" si="7"/>
        <v>B</v>
      </c>
      <c r="L7" s="14" t="str">
        <f t="shared" si="7"/>
        <v>A</v>
      </c>
      <c r="M7" s="36"/>
      <c r="N7" s="36"/>
      <c r="O7" s="36"/>
      <c r="P7" s="38"/>
      <c r="Q7" s="36"/>
      <c r="R7" s="36"/>
      <c r="S7" s="36"/>
      <c r="T7" s="36"/>
      <c r="U7" s="38"/>
      <c r="V7" s="40"/>
    </row>
    <row r="8" spans="1:22" x14ac:dyDescent="0.25">
      <c r="A8" s="36"/>
      <c r="B8" s="36"/>
      <c r="C8" s="36"/>
      <c r="D8" s="2" t="s">
        <v>14</v>
      </c>
      <c r="E8" s="14">
        <f t="shared" ref="E8:L8" si="8">IF(E7="A",5,IF(E7="B",4,IF(E7="C",3,IF(E7="D",2,IF(E7="E",1,IF(E7="F",0,IF(E7&lt;"F", )))))))*E$2</f>
        <v>3</v>
      </c>
      <c r="F8" s="14">
        <f t="shared" si="8"/>
        <v>2</v>
      </c>
      <c r="G8" s="14">
        <f t="shared" si="8"/>
        <v>4</v>
      </c>
      <c r="H8" s="14">
        <f t="shared" si="8"/>
        <v>3</v>
      </c>
      <c r="I8" s="14">
        <f t="shared" si="8"/>
        <v>1</v>
      </c>
      <c r="J8" s="14">
        <f t="shared" si="8"/>
        <v>3</v>
      </c>
      <c r="K8" s="14">
        <f t="shared" si="8"/>
        <v>8</v>
      </c>
      <c r="L8" s="14">
        <f t="shared" si="8"/>
        <v>10</v>
      </c>
      <c r="M8" s="36"/>
      <c r="N8" s="36"/>
      <c r="O8" s="36"/>
      <c r="P8" s="38"/>
      <c r="Q8" s="36"/>
      <c r="R8" s="36"/>
      <c r="S8" s="36"/>
      <c r="T8" s="36"/>
      <c r="U8" s="38"/>
      <c r="V8" s="40"/>
    </row>
    <row r="9" spans="1:22" x14ac:dyDescent="0.25">
      <c r="A9" s="36">
        <v>3</v>
      </c>
      <c r="B9" s="36"/>
      <c r="C9" s="36"/>
      <c r="D9" s="2" t="s">
        <v>12</v>
      </c>
      <c r="E9" s="14">
        <v>66</v>
      </c>
      <c r="F9" s="15">
        <v>40</v>
      </c>
      <c r="G9" s="15">
        <v>54</v>
      </c>
      <c r="H9" s="15">
        <v>46</v>
      </c>
      <c r="I9" s="15">
        <v>41</v>
      </c>
      <c r="J9" s="15"/>
      <c r="K9" s="15"/>
      <c r="L9" s="14"/>
      <c r="M9" s="36">
        <f t="shared" ref="M9" si="9">5+IF(I10="A",1,IF(I10="B",1,IF(I10="C",1,IF(I10="D",1,IF(I10="E",1,IF(I10="F",1,0))))))+IF(J10="A",1,IF(J10="B",1,IF(J10="C",1,IF(J10="D",1,IF(J10="E",1,IF(J10="F",1,0))))))+IF(K10="A",2,IF(K10="B",2,IF(K10="C",2,IF(K10="D",2,IF(K10="E",2,IF(K10="F",2,0))))))+IF(L10="A",2,IF(L10="B",2,IF(L10="C",2,IF(L10="D",2,IF(L10="E",2,IF(L10="F",2,0))))))</f>
        <v>11</v>
      </c>
      <c r="N9" s="36">
        <f t="shared" ref="N9" si="10">IF(E9&gt;=40,1,0)+IF(F9&gt;=40,2,0)+IF(G9&gt;=40,1,0)+IF(H9&gt;=40,1,0)+IF(I9&gt;=40,1,0)+IF(J9&gt;=40,1,0)+IF(K9&gt;=40,2,0)+IF(L9&gt;=40,2,0)</f>
        <v>6</v>
      </c>
      <c r="O9" s="36">
        <f t="shared" ref="O9" si="11">SUM(E11:L11)</f>
        <v>49</v>
      </c>
      <c r="P9" s="38">
        <f t="shared" ref="P9" si="12">O9/M9</f>
        <v>4.4545454545454541</v>
      </c>
      <c r="Q9" s="36">
        <f>M9+'SECOND SEMESTER'!N9</f>
        <v>23</v>
      </c>
      <c r="R9" s="36">
        <f>N9+'SECOND SEMESTER'!O9</f>
        <v>16</v>
      </c>
      <c r="S9" s="36">
        <f>'SECOND SEMESTER'!P9+O9</f>
        <v>73</v>
      </c>
      <c r="T9" s="38">
        <f>'SECOND SEMESTER'!R9</f>
        <v>2</v>
      </c>
      <c r="U9" s="38">
        <f t="shared" ref="U9" si="13">S9/Q9</f>
        <v>3.1739130434782608</v>
      </c>
      <c r="V9" s="40" t="str">
        <f>IF('FIRST SEMESTER'!E10&amp;'THIRD SEMESTER'!J10="F","CO ",IF('THIRD SEMESTER'!J10="F","CO ",IF('FIRST SEMESTER'!E10&amp;'THIRD SEMESTER'!J10="","CO ",IF('FIRST SEMESTER'!F10&amp;'THIRD SEMESTER'!K10="F","CO ",IF('THIRD SEMESTER'!K10="F","CO ",IF('FIRST SEMESTER'!F10&amp;'THIRD SEMESTER'!K10="","CO ",IF('FIRST SEMESTER'!G10&amp;'THIRD SEMESTER'!L10="F","CO ",IF('THIRD SEMESTER'!L10="F","CO ",IF('FIRST SEMESTER'!G10&amp;'THIRD SEMESTER'!L10="","CO ",IF('SECOND SEMESTER'!E10="F","CO ",IF('SECOND SEMESTER'!E10="","CO ",IF('SECOND SEMESTER'!F10="F","CO ",IF('SECOND SEMESTER'!F10="","CO ",IF('SECOND SEMESTER'!G10="F","CO ",IF('SECOND SEMESTER'!G10="","CO ",IF('SECOND SEMESTER'!H10="F","CO ",IF('SECOND SEMESTER'!H10="","CO ",IF('SECOND SEMESTER'!I10="F","CO ",IF('SECOND SEMESTER'!I10="","CO ",IF('THIRD SEMESTER'!E10="F","CO ",IF('THIRD SEMESTER'!F10="F","CO ",IF('THIRD SEMESTER'!G10="F","CO ",IF('THIRD SEMESTER'!H10="F","CO ",IF('THIRD SEMESTER'!I10="F","CO ",IF(I10="","",IF(J10="","",IF(K10="","3",IF(L10="","",IF(E10&amp;F10&amp;G10&amp;H10="","","PASS")))))))))))))))))))))))))))))&amp;IF('FIRST SEMESTER'!E10&amp;'THIRD SEMESTER'!J10="F","EDU 111 ",IF('THIRD SEMESTER'!J10="F","EDU 111 ",IF('THIRD SEMESTER'!J10&amp;'FIRST SEMESTER'!E10="","EDU 111 ","")))&amp;IF('FIRST SEMESTER'!F10&amp;'THIRD SEMESTER'!K10="F","EDU 112 ",IF('THIRD SEMESTER'!K10="F","EDU 112 ",IF('THIRD SEMESTER'!K10&amp;'FIRST SEMESTER'!F10="","EDU 112 ","")))&amp;IF('FIRST SEMESTER'!G10&amp;'THIRD SEMESTER'!L10="F","EDU 113 ",IF('THIRD SEMESTER'!L10="F","EDU 113 ",IF('THIRD SEMESTER'!L10&amp;'FIRST SEMESTER'!G10="","EDU 113 ","")))&amp;IF('SECOND SEMESTER'!E10="F","EDU 121, ",IF('SECOND SEMESTER'!E10="","EDU 121, ",""))&amp;IF('SECOND SEMESTER'!F10="F","EDU 122, ",IF('SECOND SEMESTER'!F10="","EDU 122, ",""))&amp;IF('SECOND SEMESTER'!G10="F","EDU 123, ",IF('SECOND SEMESTER'!G10="","EDU 123, ",""))&amp;IF('SECOND SEMESTER'!H10="F","EDU 124, ",IF('SECOND SEMESTER'!H10="","EDU 124, ",""))&amp;IF('SECOND SEMESTER'!I10="F","EDU 125, ",IF('SECOND SEMESTER'!I10="","EDU 125, ",""))&amp;IF('THIRD SEMESTER'!E10="F","EDU 211 ","")&amp;IF('THIRD SEMESTER'!F10="F","EDU 212 ","")&amp;IF('THIRD SEMESTER'!G10="F","EDU 213 ","")&amp;IF('THIRD SEMESTER'!H10="F","EDU 214 ","")&amp;IF('THIRD SEMESTER'!I10="F","EDU 215 ","")&amp;IF(E10="","SIT EDU 211 ","")&amp;IF(F10="","SIT EDU 212 ","")&amp;IF(G10="","SIT EDU 213 ","")&amp;IF(H10="","SIT EDU 214 ","")</f>
        <v>PASS</v>
      </c>
    </row>
    <row r="10" spans="1:22" x14ac:dyDescent="0.25">
      <c r="A10" s="36"/>
      <c r="B10" s="36"/>
      <c r="C10" s="36"/>
      <c r="D10" s="2" t="s">
        <v>13</v>
      </c>
      <c r="E10" s="14" t="str">
        <f t="shared" ref="E10:H10" si="14">IF(E9&gt;=70,"A",IF(E9&gt;=60,"B",IF(E9&gt;=50,"C",IF(E9&gt;=45,"D",IF(E9&gt;=40,"E",IF(E9&gt;=1,"F",""))))))</f>
        <v>B</v>
      </c>
      <c r="F10" s="14" t="s">
        <v>43</v>
      </c>
      <c r="G10" s="14" t="str">
        <f t="shared" si="14"/>
        <v>C</v>
      </c>
      <c r="H10" s="14" t="str">
        <f t="shared" si="14"/>
        <v>D</v>
      </c>
      <c r="I10" s="14" t="s">
        <v>43</v>
      </c>
      <c r="J10" s="14" t="s">
        <v>43</v>
      </c>
      <c r="K10" s="14" t="s">
        <v>43</v>
      </c>
      <c r="L10" s="14" t="s">
        <v>43</v>
      </c>
      <c r="M10" s="36"/>
      <c r="N10" s="36"/>
      <c r="O10" s="36"/>
      <c r="P10" s="38"/>
      <c r="Q10" s="36"/>
      <c r="R10" s="36"/>
      <c r="S10" s="36"/>
      <c r="T10" s="36"/>
      <c r="U10" s="38"/>
      <c r="V10" s="40"/>
    </row>
    <row r="11" spans="1:22" x14ac:dyDescent="0.25">
      <c r="A11" s="36"/>
      <c r="B11" s="36"/>
      <c r="C11" s="36"/>
      <c r="D11" s="2" t="s">
        <v>14</v>
      </c>
      <c r="E11" s="14">
        <f t="shared" ref="E11:L11" si="15">IF(E10="A",5,IF(E10="B",4,IF(E10="C",3,IF(E10="D",2,IF(E10="E",1,IF(E10="F",0,IF(E10&lt;"F", )))))))*E$2</f>
        <v>4</v>
      </c>
      <c r="F11" s="14">
        <f t="shared" si="15"/>
        <v>10</v>
      </c>
      <c r="G11" s="14">
        <f t="shared" si="15"/>
        <v>3</v>
      </c>
      <c r="H11" s="14">
        <f t="shared" si="15"/>
        <v>2</v>
      </c>
      <c r="I11" s="14">
        <f t="shared" si="15"/>
        <v>5</v>
      </c>
      <c r="J11" s="14">
        <f t="shared" si="15"/>
        <v>5</v>
      </c>
      <c r="K11" s="14">
        <f t="shared" si="15"/>
        <v>10</v>
      </c>
      <c r="L11" s="14">
        <f t="shared" si="15"/>
        <v>10</v>
      </c>
      <c r="M11" s="36"/>
      <c r="N11" s="36"/>
      <c r="O11" s="36"/>
      <c r="P11" s="38"/>
      <c r="Q11" s="36"/>
      <c r="R11" s="36"/>
      <c r="S11" s="36"/>
      <c r="T11" s="36"/>
      <c r="U11" s="38"/>
      <c r="V11" s="40"/>
    </row>
    <row r="12" spans="1:22" ht="15" customHeight="1" x14ac:dyDescent="0.25">
      <c r="A12" s="36">
        <v>4</v>
      </c>
      <c r="B12" s="36"/>
      <c r="C12" s="36"/>
      <c r="D12" s="2" t="s">
        <v>12</v>
      </c>
      <c r="E12" s="14">
        <v>34</v>
      </c>
      <c r="F12" s="14">
        <v>34</v>
      </c>
      <c r="G12" s="14">
        <v>34</v>
      </c>
      <c r="H12" s="14">
        <v>34</v>
      </c>
      <c r="I12" s="14">
        <v>34</v>
      </c>
      <c r="J12" s="14">
        <v>34</v>
      </c>
      <c r="K12" s="14">
        <v>34</v>
      </c>
      <c r="L12" s="14">
        <v>34</v>
      </c>
      <c r="M12" s="36">
        <f t="shared" ref="M12" si="16">5+IF(I13="A",1,IF(I13="B",1,IF(I13="C",1,IF(I13="D",1,IF(I13="E",1,IF(I13="F",1,0))))))+IF(J13="A",1,IF(J13="B",1,IF(J13="C",1,IF(J13="D",1,IF(J13="E",1,IF(J13="F",1,0))))))+IF(K13="A",2,IF(K13="B",2,IF(K13="C",2,IF(K13="D",2,IF(K13="E",2,IF(K13="F",2,0))))))+IF(L13="A",2,IF(L13="B",2,IF(L13="C",2,IF(L13="D",2,IF(L13="E",2,IF(L13="F",2,0))))))</f>
        <v>11</v>
      </c>
      <c r="N12" s="36">
        <f t="shared" ref="N12" si="17">IF(E12&gt;=40,1,0)+IF(F12&gt;=40,2,0)+IF(G12&gt;=40,1,0)+IF(H12&gt;=40,1,0)+IF(I12&gt;=40,1,0)+IF(J12&gt;=40,1,0)+IF(K12&gt;=40,2,0)+IF(L12&gt;=40,2,0)</f>
        <v>0</v>
      </c>
      <c r="O12" s="36">
        <f t="shared" ref="O12" si="18">SUM(E14:L14)</f>
        <v>0</v>
      </c>
      <c r="P12" s="38">
        <f t="shared" ref="P12" si="19">O12/M12</f>
        <v>0</v>
      </c>
      <c r="Q12" s="36">
        <f>M12+'SECOND SEMESTER'!N12</f>
        <v>23</v>
      </c>
      <c r="R12" s="36">
        <f>N12+'SECOND SEMESTER'!O12</f>
        <v>12</v>
      </c>
      <c r="S12" s="36">
        <f>'SECOND SEMESTER'!P12+O12</f>
        <v>36</v>
      </c>
      <c r="T12" s="38">
        <f>'SECOND SEMESTER'!R12</f>
        <v>3</v>
      </c>
      <c r="U12" s="38">
        <f t="shared" ref="U12" si="20">S12/Q12</f>
        <v>1.5652173913043479</v>
      </c>
      <c r="V12" s="40" t="str">
        <f>IF('FIRST SEMESTER'!E13&amp;'THIRD SEMESTER'!J13="F","CO ",IF('THIRD SEMESTER'!J13="F","CO ",IF('FIRST SEMESTER'!E13&amp;'THIRD SEMESTER'!J13="","CO ",IF('FIRST SEMESTER'!F13&amp;'THIRD SEMESTER'!K13="F","CO ",IF('THIRD SEMESTER'!K13="F","CO ",IF('FIRST SEMESTER'!F13&amp;'THIRD SEMESTER'!K13="","CO ",IF('FIRST SEMESTER'!G13&amp;'THIRD SEMESTER'!L13="F","CO ",IF('THIRD SEMESTER'!L13="F","CO ",IF('FIRST SEMESTER'!G13&amp;'THIRD SEMESTER'!L13="","CO ",IF('SECOND SEMESTER'!E13="F","CO ",IF('SECOND SEMESTER'!E13="","CO ",IF('SECOND SEMESTER'!F13="F","CO ",IF('SECOND SEMESTER'!F13="","CO ",IF('SECOND SEMESTER'!G13="F","CO ",IF('SECOND SEMESTER'!G13="","CO ",IF('SECOND SEMESTER'!H13="F","CO ",IF('SECOND SEMESTER'!H13="","CO ",IF('SECOND SEMESTER'!I13="F","CO ",IF('SECOND SEMESTER'!I13="","CO ",IF('THIRD SEMESTER'!E13="F","CO ",IF('THIRD SEMESTER'!F13="F","CO ",IF('THIRD SEMESTER'!G13="F","CO ",IF('THIRD SEMESTER'!H13="F","CO ",IF('THIRD SEMESTER'!I13="F","CO ",IF(I13="","",IF(J13="","",IF(K13="","3",IF(L13="","",IF(E13&amp;F13&amp;G13&amp;H13="","","PASS")))))))))))))))))))))))))))))&amp;IF('FIRST SEMESTER'!E13&amp;'THIRD SEMESTER'!J13="F","EDU 111 ",IF('THIRD SEMESTER'!J13="F","EDU 111 ",IF('THIRD SEMESTER'!J13&amp;'FIRST SEMESTER'!E13="","EDU 111 ","")))&amp;IF('FIRST SEMESTER'!F13&amp;'THIRD SEMESTER'!K13="F","EDU 112 ",IF('THIRD SEMESTER'!K13="F","EDU 112 ",IF('THIRD SEMESTER'!K13&amp;'FIRST SEMESTER'!F13="","EDU 112 ","")))&amp;IF('FIRST SEMESTER'!G13&amp;'THIRD SEMESTER'!L13="F","EDU 113 ",IF('THIRD SEMESTER'!L13="F","EDU 113 ",IF('THIRD SEMESTER'!L13&amp;'FIRST SEMESTER'!G13="","EDU 113 ","")))&amp;IF('SECOND SEMESTER'!E13="F","EDU 121, ",IF('SECOND SEMESTER'!E13="","EDU 121, ",""))&amp;IF('SECOND SEMESTER'!F13="F","EDU 122, ",IF('SECOND SEMESTER'!F13="","EDU 122, ",""))&amp;IF('SECOND SEMESTER'!G13="F","EDU 123, ",IF('SECOND SEMESTER'!G13="","EDU 123, ",""))&amp;IF('SECOND SEMESTER'!H13="F","EDU 124, ",IF('SECOND SEMESTER'!H13="","EDU 124, ",""))&amp;IF('SECOND SEMESTER'!I13="F","EDU 125, ",IF('SECOND SEMESTER'!I13="","EDU 125, ",""))&amp;IF('THIRD SEMESTER'!E13="F","EDU 211 ","")&amp;IF('THIRD SEMESTER'!F13="F","EDU 212 ","")&amp;IF('THIRD SEMESTER'!G13="F","EDU 213 ","")&amp;IF('THIRD SEMESTER'!H13="F","EDU 214 ","")&amp;IF('THIRD SEMESTER'!I13="F","EDU 215 ","")&amp;IF(E13="","SIT EDU 211 ","")&amp;IF(F13="","SIT EDU 212 ","")&amp;IF(G13="","SIT EDU 213 ","")&amp;IF(H13="","SIT EDU 214 ","")</f>
        <v xml:space="preserve">CO EDU 111 EDU 112 EDU 113 EDU 211 EDU 212 EDU 213 EDU 214 EDU 215 </v>
      </c>
    </row>
    <row r="13" spans="1:22" x14ac:dyDescent="0.25">
      <c r="A13" s="36"/>
      <c r="B13" s="36"/>
      <c r="C13" s="36"/>
      <c r="D13" s="2" t="s">
        <v>13</v>
      </c>
      <c r="E13" s="14" t="str">
        <f>IF(E12&gt;=70,"A",IF(E12&gt;=60,"B",IF(E12&gt;=50,"C",IF(E12&gt;=45,"D",IF(E12&gt;=40,"E",IF(E12&gt;=1,"F",""))))))</f>
        <v>F</v>
      </c>
      <c r="F13" s="14" t="str">
        <f t="shared" ref="F13:L13" si="21">IF(F12&gt;=70,"A",IF(F12&gt;=60,"B",IF(F12&gt;=50,"C",IF(F12&gt;=45,"D",IF(F12&gt;=40,"E",IF(F12&gt;=1,"F",""))))))</f>
        <v>F</v>
      </c>
      <c r="G13" s="14" t="str">
        <f t="shared" si="21"/>
        <v>F</v>
      </c>
      <c r="H13" s="14" t="str">
        <f t="shared" si="21"/>
        <v>F</v>
      </c>
      <c r="I13" s="14" t="str">
        <f t="shared" si="21"/>
        <v>F</v>
      </c>
      <c r="J13" s="14" t="str">
        <f t="shared" si="21"/>
        <v>F</v>
      </c>
      <c r="K13" s="14" t="str">
        <f t="shared" si="21"/>
        <v>F</v>
      </c>
      <c r="L13" s="14" t="str">
        <f t="shared" si="21"/>
        <v>F</v>
      </c>
      <c r="M13" s="36"/>
      <c r="N13" s="36"/>
      <c r="O13" s="36"/>
      <c r="P13" s="38"/>
      <c r="Q13" s="36"/>
      <c r="R13" s="36"/>
      <c r="S13" s="36"/>
      <c r="T13" s="36"/>
      <c r="U13" s="38"/>
      <c r="V13" s="40"/>
    </row>
    <row r="14" spans="1:22" x14ac:dyDescent="0.25">
      <c r="A14" s="36"/>
      <c r="B14" s="36"/>
      <c r="C14" s="36"/>
      <c r="D14" s="2" t="s">
        <v>14</v>
      </c>
      <c r="E14" s="14">
        <f t="shared" ref="E14:L14" si="22">IF(E13="A",5,IF(E13="B",4,IF(E13="C",3,IF(E13="D",2,IF(E13="E",1,IF(E13="F",0,IF(E13&lt;"F", )))))))*E$2</f>
        <v>0</v>
      </c>
      <c r="F14" s="14">
        <f t="shared" si="22"/>
        <v>0</v>
      </c>
      <c r="G14" s="14">
        <f t="shared" si="22"/>
        <v>0</v>
      </c>
      <c r="H14" s="14">
        <f t="shared" si="22"/>
        <v>0</v>
      </c>
      <c r="I14" s="14">
        <f t="shared" si="22"/>
        <v>0</v>
      </c>
      <c r="J14" s="14">
        <f t="shared" si="22"/>
        <v>0</v>
      </c>
      <c r="K14" s="14">
        <f t="shared" si="22"/>
        <v>0</v>
      </c>
      <c r="L14" s="14">
        <f t="shared" si="22"/>
        <v>0</v>
      </c>
      <c r="M14" s="36"/>
      <c r="N14" s="36"/>
      <c r="O14" s="36"/>
      <c r="P14" s="38"/>
      <c r="Q14" s="36"/>
      <c r="R14" s="36"/>
      <c r="S14" s="36"/>
      <c r="T14" s="36"/>
      <c r="U14" s="38"/>
      <c r="V14" s="40"/>
    </row>
    <row r="15" spans="1:22" x14ac:dyDescent="0.25">
      <c r="A15" s="36">
        <v>5</v>
      </c>
      <c r="B15" s="36"/>
      <c r="C15" s="36"/>
      <c r="D15" s="2" t="s">
        <v>12</v>
      </c>
      <c r="E15" s="14">
        <v>78</v>
      </c>
      <c r="F15" s="14">
        <v>60</v>
      </c>
      <c r="G15" s="14">
        <v>22</v>
      </c>
      <c r="H15" s="14">
        <v>45</v>
      </c>
      <c r="I15" s="14">
        <v>43</v>
      </c>
      <c r="J15" s="14">
        <v>42</v>
      </c>
      <c r="K15" s="14">
        <v>43</v>
      </c>
      <c r="L15" s="14">
        <v>12</v>
      </c>
      <c r="M15" s="36">
        <f t="shared" ref="M15" si="23">5+IF(I16="A",1,IF(I16="B",1,IF(I16="C",1,IF(I16="D",1,IF(I16="E",1,IF(I16="F",1,0))))))+IF(J16="A",1,IF(J16="B",1,IF(J16="C",1,IF(J16="D",1,IF(J16="E",1,IF(J16="F",1,0))))))+IF(K16="A",2,IF(K16="B",2,IF(K16="C",2,IF(K16="D",2,IF(K16="E",2,IF(K16="F",2,0))))))+IF(L16="A",2,IF(L16="B",2,IF(L16="C",2,IF(L16="D",2,IF(L16="E",2,IF(L16="F",2,0))))))</f>
        <v>11</v>
      </c>
      <c r="N15" s="36">
        <f t="shared" ref="N15" si="24">IF(E15&gt;=40,1,0)+IF(F15&gt;=40,2,0)+IF(G15&gt;=40,1,0)+IF(H15&gt;=40,1,0)+IF(I15&gt;=40,1,0)+IF(J15&gt;=40,1,0)+IF(K15&gt;=40,2,0)+IF(L15&gt;=40,2,0)</f>
        <v>8</v>
      </c>
      <c r="O15" s="36">
        <f t="shared" ref="O15" si="25">SUM(E17:L17)</f>
        <v>19</v>
      </c>
      <c r="P15" s="38">
        <f t="shared" ref="P15" si="26">O15/M15</f>
        <v>1.7272727272727273</v>
      </c>
      <c r="Q15" s="36">
        <f>M15+'SECOND SEMESTER'!N15</f>
        <v>23</v>
      </c>
      <c r="R15" s="36">
        <f>N15+'SECOND SEMESTER'!O15</f>
        <v>15</v>
      </c>
      <c r="S15" s="36">
        <f>'SECOND SEMESTER'!P15+O15</f>
        <v>35</v>
      </c>
      <c r="T15" s="38">
        <f>'SECOND SEMESTER'!R15</f>
        <v>1.3333333333333333</v>
      </c>
      <c r="U15" s="38">
        <f t="shared" ref="U15" si="27">S15/Q15</f>
        <v>1.5217391304347827</v>
      </c>
      <c r="V15" s="40" t="str">
        <f>IF('FIRST SEMESTER'!E16&amp;'THIRD SEMESTER'!J16="F","CO ",IF('THIRD SEMESTER'!J16="F","CO ",IF('FIRST SEMESTER'!E16&amp;'THIRD SEMESTER'!J16="","CO ",IF('FIRST SEMESTER'!F16&amp;'THIRD SEMESTER'!K16="F","CO ",IF('THIRD SEMESTER'!K16="F","CO ",IF('FIRST SEMESTER'!F16&amp;'THIRD SEMESTER'!K16="","CO ",IF('FIRST SEMESTER'!G16&amp;'THIRD SEMESTER'!L16="F","CO ",IF('THIRD SEMESTER'!L16="F","CO ",IF('FIRST SEMESTER'!G16&amp;'THIRD SEMESTER'!L16="","CO ",IF('SECOND SEMESTER'!E16="F","CO ",IF('SECOND SEMESTER'!E16="","CO ",IF('SECOND SEMESTER'!F16="F","CO ",IF('SECOND SEMESTER'!F16="","CO ",IF('SECOND SEMESTER'!G16="F","CO ",IF('SECOND SEMESTER'!G16="","CO ",IF('SECOND SEMESTER'!H16="F","CO ",IF('SECOND SEMESTER'!H16="","CO ",IF('SECOND SEMESTER'!I16="F","CO ",IF('SECOND SEMESTER'!I16="","CO ",IF('THIRD SEMESTER'!E16="F","CO ",IF('THIRD SEMESTER'!F16="F","CO ",IF('THIRD SEMESTER'!G16="F","CO ",IF('THIRD SEMESTER'!H16="F","CO ",IF('THIRD SEMESTER'!I16="F","CO ",IF(I16="","",IF(J16="","",IF(K16="","3",IF(L16="","",IF(E16&amp;F16&amp;G16&amp;H16="","","PASS")))))))))))))))))))))))))))))&amp;IF('FIRST SEMESTER'!E16&amp;'THIRD SEMESTER'!J16="F","EDU 111 ",IF('THIRD SEMESTER'!J16="F","EDU 111 ",IF('THIRD SEMESTER'!J16&amp;'FIRST SEMESTER'!E16="","EDU 111 ","")))&amp;IF('FIRST SEMESTER'!F16&amp;'THIRD SEMESTER'!K16="F","EDU 112 ",IF('THIRD SEMESTER'!K16="F","EDU 112 ",IF('THIRD SEMESTER'!K16&amp;'FIRST SEMESTER'!F16="","EDU 112 ","")))&amp;IF('FIRST SEMESTER'!G16&amp;'THIRD SEMESTER'!L16="F","EDU 113 ",IF('THIRD SEMESTER'!L16="F","EDU 113 ",IF('THIRD SEMESTER'!L16&amp;'FIRST SEMESTER'!G16="","EDU 113 ","")))&amp;IF('SECOND SEMESTER'!E16="F","EDU 121, ",IF('SECOND SEMESTER'!E16="","EDU 121, ",""))&amp;IF('SECOND SEMESTER'!F16="F","EDU 122, ",IF('SECOND SEMESTER'!F16="","EDU 122, ",""))&amp;IF('SECOND SEMESTER'!G16="F","EDU 123, ",IF('SECOND SEMESTER'!G16="","EDU 123, ",""))&amp;IF('SECOND SEMESTER'!H16="F","EDU 124, ",IF('SECOND SEMESTER'!H16="","EDU 124, ",""))&amp;IF('SECOND SEMESTER'!I16="F","EDU 125, ",IF('SECOND SEMESTER'!I16="","EDU 125, ",""))&amp;IF('THIRD SEMESTER'!E16="F","EDU 211 ","")&amp;IF('THIRD SEMESTER'!F16="F","EDU 212 ","")&amp;IF('THIRD SEMESTER'!G16="F","EDU 213 ","")&amp;IF('THIRD SEMESTER'!H16="F","EDU 214 ","")&amp;IF('THIRD SEMESTER'!I16="F","EDU 215 ","")&amp;IF(E16="","SIT EDU 211 ","")&amp;IF(F16="","SIT EDU 212 ","")&amp;IF(G16="","SIT EDU 213 ","")&amp;IF(H16="","SIT EDU 214 ","")</f>
        <v xml:space="preserve">CO EDU 113 EDU 213 </v>
      </c>
    </row>
    <row r="16" spans="1:22" x14ac:dyDescent="0.25">
      <c r="A16" s="36"/>
      <c r="B16" s="36"/>
      <c r="C16" s="36"/>
      <c r="D16" s="2" t="s">
        <v>13</v>
      </c>
      <c r="E16" s="14" t="str">
        <f t="shared" ref="E16:L16" si="28">IF(E15&gt;=70,"A",IF(E15&gt;=60,"B",IF(E15&gt;=50,"C",IF(E15&gt;=45,"D",IF(E15&gt;=40,"E",IF(E15&gt;=1,"F",""))))))</f>
        <v>A</v>
      </c>
      <c r="F16" s="14" t="str">
        <f t="shared" si="28"/>
        <v>B</v>
      </c>
      <c r="G16" s="14" t="str">
        <f t="shared" si="28"/>
        <v>F</v>
      </c>
      <c r="H16" s="14" t="str">
        <f t="shared" si="28"/>
        <v>D</v>
      </c>
      <c r="I16" s="14" t="str">
        <f t="shared" si="28"/>
        <v>E</v>
      </c>
      <c r="J16" s="14" t="str">
        <f t="shared" si="28"/>
        <v>E</v>
      </c>
      <c r="K16" s="14" t="str">
        <f t="shared" si="28"/>
        <v>E</v>
      </c>
      <c r="L16" s="14" t="str">
        <f t="shared" si="28"/>
        <v>F</v>
      </c>
      <c r="M16" s="36"/>
      <c r="N16" s="36"/>
      <c r="O16" s="36"/>
      <c r="P16" s="38"/>
      <c r="Q16" s="36"/>
      <c r="R16" s="36"/>
      <c r="S16" s="36"/>
      <c r="T16" s="36"/>
      <c r="U16" s="38"/>
      <c r="V16" s="40"/>
    </row>
    <row r="17" spans="1:22" x14ac:dyDescent="0.25">
      <c r="A17" s="36"/>
      <c r="B17" s="36"/>
      <c r="C17" s="36"/>
      <c r="D17" s="2" t="s">
        <v>14</v>
      </c>
      <c r="E17" s="14">
        <f t="shared" ref="E17:L17" si="29">IF(E16="A",5,IF(E16="B",4,IF(E16="C",3,IF(E16="D",2,IF(E16="E",1,IF(E16="F",0,IF(E16&lt;"F", )))))))*E$2</f>
        <v>5</v>
      </c>
      <c r="F17" s="14">
        <f t="shared" si="29"/>
        <v>8</v>
      </c>
      <c r="G17" s="14">
        <f t="shared" si="29"/>
        <v>0</v>
      </c>
      <c r="H17" s="14">
        <f t="shared" si="29"/>
        <v>2</v>
      </c>
      <c r="I17" s="14">
        <f t="shared" si="29"/>
        <v>1</v>
      </c>
      <c r="J17" s="14">
        <f t="shared" si="29"/>
        <v>1</v>
      </c>
      <c r="K17" s="14">
        <f t="shared" si="29"/>
        <v>2</v>
      </c>
      <c r="L17" s="14">
        <f t="shared" si="29"/>
        <v>0</v>
      </c>
      <c r="M17" s="36"/>
      <c r="N17" s="36"/>
      <c r="O17" s="36"/>
      <c r="P17" s="38"/>
      <c r="Q17" s="36"/>
      <c r="R17" s="36"/>
      <c r="S17" s="36"/>
      <c r="T17" s="36"/>
      <c r="U17" s="38"/>
      <c r="V17" s="40"/>
    </row>
    <row r="18" spans="1:22" ht="15" customHeight="1" x14ac:dyDescent="0.25">
      <c r="A18" s="36">
        <v>6</v>
      </c>
      <c r="B18" s="36"/>
      <c r="C18" s="36"/>
      <c r="D18" s="2" t="s">
        <v>12</v>
      </c>
      <c r="E18" s="14"/>
      <c r="F18" s="14"/>
      <c r="G18" s="14"/>
      <c r="H18" s="14"/>
      <c r="I18" s="14"/>
      <c r="J18" s="14"/>
      <c r="K18" s="14"/>
      <c r="L18" s="14"/>
      <c r="M18" s="36">
        <f t="shared" ref="M18" si="30">5+IF(I19="A",1,IF(I19="B",1,IF(I19="C",1,IF(I19="D",1,IF(I19="E",1,IF(I19="F",1,0))))))+IF(J19="A",1,IF(J19="B",1,IF(J19="C",1,IF(J19="D",1,IF(J19="E",1,IF(J19="F",1,0))))))+IF(K19="A",2,IF(K19="B",2,IF(K19="C",2,IF(K19="D",2,IF(K19="E",2,IF(K19="F",2,0))))))+IF(L19="A",2,IF(L19="B",2,IF(L19="C",2,IF(L19="D",2,IF(L19="E",2,IF(L19="F",2,0))))))</f>
        <v>5</v>
      </c>
      <c r="N18" s="36">
        <f t="shared" ref="N18" si="31">IF(E18&gt;=40,1,0)+IF(F18&gt;=40,2,0)+IF(G18&gt;=40,1,0)+IF(H18&gt;=40,1,0)+IF(I18&gt;=40,1,0)+IF(J18&gt;=40,1,0)+IF(K18&gt;=40,2,0)+IF(L18&gt;=40,2,0)</f>
        <v>0</v>
      </c>
      <c r="O18" s="36">
        <f t="shared" ref="O18" si="32">SUM(E20:L20)</f>
        <v>0</v>
      </c>
      <c r="P18" s="38">
        <f t="shared" ref="P18" si="33">O18/M18</f>
        <v>0</v>
      </c>
      <c r="Q18" s="36">
        <f>M18+'SECOND SEMESTER'!N18</f>
        <v>17</v>
      </c>
      <c r="R18" s="36">
        <f>N18+'SECOND SEMESTER'!O18</f>
        <v>7</v>
      </c>
      <c r="S18" s="36">
        <f>'SECOND SEMESTER'!P18+O18</f>
        <v>16</v>
      </c>
      <c r="T18" s="38">
        <f>'SECOND SEMESTER'!R18</f>
        <v>1.3333333333333333</v>
      </c>
      <c r="U18" s="38">
        <f t="shared" ref="U18" si="34">S18/Q18</f>
        <v>0.94117647058823528</v>
      </c>
      <c r="V18" s="40" t="str">
        <f>IF('FIRST SEMESTER'!E19&amp;'THIRD SEMESTER'!J19="F","CO ",IF('THIRD SEMESTER'!J19="F","CO ",IF('FIRST SEMESTER'!E19&amp;'THIRD SEMESTER'!J19="","CO ",IF('FIRST SEMESTER'!F19&amp;'THIRD SEMESTER'!K19="F","CO ",IF('THIRD SEMESTER'!K19="F","CO ",IF('FIRST SEMESTER'!F19&amp;'THIRD SEMESTER'!K19="","CO ",IF('FIRST SEMESTER'!G19&amp;'THIRD SEMESTER'!L19="F","CO ",IF('THIRD SEMESTER'!L19="F","CO ",IF('FIRST SEMESTER'!G19&amp;'THIRD SEMESTER'!L19="","CO ",IF('SECOND SEMESTER'!E19="F","CO ",IF('SECOND SEMESTER'!E19="","CO ",IF('SECOND SEMESTER'!F19="F","CO ",IF('SECOND SEMESTER'!F19="","CO ",IF('SECOND SEMESTER'!G19="F","CO ",IF('SECOND SEMESTER'!G19="","CO ",IF('SECOND SEMESTER'!H19="F","CO ",IF('SECOND SEMESTER'!H19="","CO ",IF('SECOND SEMESTER'!I19="F","CO ",IF('SECOND SEMESTER'!I19="","CO ",IF('THIRD SEMESTER'!E19="F","CO ",IF('THIRD SEMESTER'!F19="F","CO ",IF('THIRD SEMESTER'!G19="F","CO ",IF('THIRD SEMESTER'!H19="F","CO ",IF('THIRD SEMESTER'!I19="F","CO ",IF(I19="","",IF(J19="","",IF(K19="","3",IF(L19="","",IF(E19&amp;F19&amp;G19&amp;H19="","","PASS")))))))))))))))))))))))))))))&amp;IF('FIRST SEMESTER'!E19&amp;'THIRD SEMESTER'!J19="F","EDU 111 ",IF('THIRD SEMESTER'!J19="F","EDU 111 ",IF('THIRD SEMESTER'!J19&amp;'FIRST SEMESTER'!E19="","EDU 111 ","")))&amp;IF('FIRST SEMESTER'!F19&amp;'THIRD SEMESTER'!K19="F","EDU 112 ",IF('THIRD SEMESTER'!K19="F","EDU 112 ",IF('THIRD SEMESTER'!K19&amp;'FIRST SEMESTER'!F19="","EDU 112 ","")))&amp;IF('FIRST SEMESTER'!G19&amp;'THIRD SEMESTER'!L19="F","EDU 113 ",IF('THIRD SEMESTER'!L19="F","EDU 113 ",IF('THIRD SEMESTER'!L19&amp;'FIRST SEMESTER'!G19="","EDU 113 ","")))&amp;IF('SECOND SEMESTER'!E19="F","EDU 121, ",IF('SECOND SEMESTER'!E19="","EDU 121, ",""))&amp;IF('SECOND SEMESTER'!F19="F","EDU 122, ",IF('SECOND SEMESTER'!F19="","EDU 122, ",""))&amp;IF('SECOND SEMESTER'!G19="F","EDU 123, ",IF('SECOND SEMESTER'!G19="","EDU 123, ",""))&amp;IF('SECOND SEMESTER'!H19="F","EDU 124, ",IF('SECOND SEMESTER'!H19="","EDU 124, ",""))&amp;IF('SECOND SEMESTER'!I19="F","EDU 125, ",IF('SECOND SEMESTER'!I19="","EDU 125, ",""))&amp;IF('THIRD SEMESTER'!E19="F","EDU 211 ","")&amp;IF('THIRD SEMESTER'!F19="F","EDU 212 ","")&amp;IF('THIRD SEMESTER'!G19="F","EDU 213 ","")&amp;IF('THIRD SEMESTER'!H19="F","EDU 214 ","")&amp;IF('THIRD SEMESTER'!I19="F","EDU 215 ","")&amp;IF(E19="","SIT EDU 211 ","")&amp;IF(F19="","SIT EDU 212 ","")&amp;IF(G19="","SIT EDU 213 ","")&amp;IF(H19="","SIT EDU 214 ","")</f>
        <v xml:space="preserve">CO EDU 111 EDU 112 EDU 113 SIT EDU 211 SIT EDU 212 SIT EDU 213 SIT EDU 214 </v>
      </c>
    </row>
    <row r="19" spans="1:22" x14ac:dyDescent="0.25">
      <c r="A19" s="36"/>
      <c r="B19" s="36"/>
      <c r="C19" s="36"/>
      <c r="D19" s="2" t="s">
        <v>13</v>
      </c>
      <c r="E19" s="14" t="str">
        <f t="shared" ref="E19:L19" si="35">IF(E18&gt;=70,"A",IF(E18&gt;=60,"B",IF(E18&gt;=50,"C",IF(E18&gt;=45,"D",IF(E18&gt;=40,"E",IF(E18&gt;=1,"F",""))))))</f>
        <v/>
      </c>
      <c r="F19" s="14" t="str">
        <f t="shared" si="35"/>
        <v/>
      </c>
      <c r="G19" s="14" t="str">
        <f t="shared" si="35"/>
        <v/>
      </c>
      <c r="H19" s="14" t="str">
        <f t="shared" si="35"/>
        <v/>
      </c>
      <c r="I19" s="14" t="str">
        <f t="shared" si="35"/>
        <v/>
      </c>
      <c r="J19" s="14" t="str">
        <f t="shared" si="35"/>
        <v/>
      </c>
      <c r="K19" s="14" t="str">
        <f t="shared" si="35"/>
        <v/>
      </c>
      <c r="L19" s="14" t="str">
        <f t="shared" si="35"/>
        <v/>
      </c>
      <c r="M19" s="36"/>
      <c r="N19" s="36"/>
      <c r="O19" s="36"/>
      <c r="P19" s="38"/>
      <c r="Q19" s="36"/>
      <c r="R19" s="36"/>
      <c r="S19" s="36"/>
      <c r="T19" s="36"/>
      <c r="U19" s="38"/>
      <c r="V19" s="40"/>
    </row>
    <row r="20" spans="1:22" x14ac:dyDescent="0.25">
      <c r="A20" s="36"/>
      <c r="B20" s="36"/>
      <c r="C20" s="36"/>
      <c r="D20" s="2" t="s">
        <v>14</v>
      </c>
      <c r="E20" s="14">
        <f t="shared" ref="E20:L20" si="36">IF(E19="A",5,IF(E19="B",4,IF(E19="C",3,IF(E19="D",2,IF(E19="E",1,IF(E19="F",0,IF(E19&lt;"F", )))))))*E$2</f>
        <v>0</v>
      </c>
      <c r="F20" s="14">
        <f t="shared" si="36"/>
        <v>0</v>
      </c>
      <c r="G20" s="14">
        <f t="shared" si="36"/>
        <v>0</v>
      </c>
      <c r="H20" s="14">
        <f t="shared" si="36"/>
        <v>0</v>
      </c>
      <c r="I20" s="14">
        <f t="shared" si="36"/>
        <v>0</v>
      </c>
      <c r="J20" s="14">
        <f t="shared" si="36"/>
        <v>0</v>
      </c>
      <c r="K20" s="14">
        <f t="shared" si="36"/>
        <v>0</v>
      </c>
      <c r="L20" s="14">
        <f t="shared" si="36"/>
        <v>0</v>
      </c>
      <c r="M20" s="36"/>
      <c r="N20" s="36"/>
      <c r="O20" s="36"/>
      <c r="P20" s="38"/>
      <c r="Q20" s="36"/>
      <c r="R20" s="36"/>
      <c r="S20" s="36"/>
      <c r="T20" s="36"/>
      <c r="U20" s="38"/>
      <c r="V20" s="40"/>
    </row>
    <row r="21" spans="1:22" ht="15" customHeight="1" x14ac:dyDescent="0.25">
      <c r="A21" s="36">
        <v>7</v>
      </c>
      <c r="B21" s="36"/>
      <c r="C21" s="36"/>
      <c r="D21" s="2" t="s">
        <v>12</v>
      </c>
      <c r="E21" s="14">
        <v>56</v>
      </c>
      <c r="F21" s="14"/>
      <c r="G21" s="14"/>
      <c r="H21" s="14"/>
      <c r="I21" s="14"/>
      <c r="J21" s="14"/>
      <c r="K21" s="14"/>
      <c r="L21" s="14"/>
      <c r="M21" s="36">
        <f t="shared" ref="M21" si="37">5+IF(I22="A",1,IF(I22="B",1,IF(I22="C",1,IF(I22="D",1,IF(I22="E",1,IF(I22="F",1,0))))))+IF(J22="A",1,IF(J22="B",1,IF(J22="C",1,IF(J22="D",1,IF(J22="E",1,IF(J22="F",1,0))))))+IF(K22="A",2,IF(K22="B",2,IF(K22="C",2,IF(K22="D",2,IF(K22="E",2,IF(K22="F",2,0))))))+IF(L22="A",2,IF(L22="B",2,IF(L22="C",2,IF(L22="D",2,IF(L22="E",2,IF(L22="F",2,0))))))</f>
        <v>5</v>
      </c>
      <c r="N21" s="36">
        <f t="shared" ref="N21" si="38">IF(E21&gt;=40,1,0)+IF(F21&gt;=40,2,0)+IF(G21&gt;=40,1,0)+IF(H21&gt;=40,1,0)+IF(I21&gt;=40,1,0)+IF(J21&gt;=40,1,0)+IF(K21&gt;=40,2,0)+IF(L21&gt;=40,2,0)</f>
        <v>1</v>
      </c>
      <c r="O21" s="36">
        <f t="shared" ref="O21" si="39">SUM(E23:L23)</f>
        <v>3</v>
      </c>
      <c r="P21" s="38">
        <f t="shared" ref="P21" si="40">O21/M21</f>
        <v>0.6</v>
      </c>
      <c r="Q21" s="36">
        <f>M21+'SECOND SEMESTER'!N21</f>
        <v>17</v>
      </c>
      <c r="R21" s="36">
        <f>N21+'SECOND SEMESTER'!O21</f>
        <v>1</v>
      </c>
      <c r="S21" s="36">
        <f>'SECOND SEMESTER'!P21+O21</f>
        <v>3</v>
      </c>
      <c r="T21" s="38">
        <f>'SECOND SEMESTER'!R21</f>
        <v>0</v>
      </c>
      <c r="U21" s="38">
        <f t="shared" ref="U21" si="41">S21/Q21</f>
        <v>0.17647058823529413</v>
      </c>
      <c r="V21" s="40" t="str">
        <f>IF('FIRST SEMESTER'!E22&amp;'THIRD SEMESTER'!J22="F","CO ",IF('THIRD SEMESTER'!J22="F","CO ",IF('FIRST SEMESTER'!E22&amp;'THIRD SEMESTER'!J22="","CO ",IF('FIRST SEMESTER'!F22&amp;'THIRD SEMESTER'!K22="F","CO ",IF('THIRD SEMESTER'!K22="F","CO ",IF('FIRST SEMESTER'!F22&amp;'THIRD SEMESTER'!K22="","CO ",IF('FIRST SEMESTER'!G22&amp;'THIRD SEMESTER'!L22="F","CO ",IF('THIRD SEMESTER'!L22="F","CO ",IF('FIRST SEMESTER'!G22&amp;'THIRD SEMESTER'!L22="","CO ",IF('SECOND SEMESTER'!E22="F","CO ",IF('SECOND SEMESTER'!E22="","CO ",IF('SECOND SEMESTER'!F22="F","CO ",IF('SECOND SEMESTER'!F22="","CO ",IF('SECOND SEMESTER'!G22="F","CO ",IF('SECOND SEMESTER'!G22="","CO ",IF('SECOND SEMESTER'!H22="F","CO ",IF('SECOND SEMESTER'!H22="","CO ",IF('SECOND SEMESTER'!I22="F","CO ",IF('SECOND SEMESTER'!I22="","CO ",IF('THIRD SEMESTER'!E22="F","CO ",IF('THIRD SEMESTER'!F22="F","CO ",IF('THIRD SEMESTER'!G22="F","CO ",IF('THIRD SEMESTER'!H22="F","CO ",IF('THIRD SEMESTER'!I22="F","CO ",IF(I22="","",IF(J22="","",IF(K22="","3",IF(L22="","",IF(E22&amp;F22&amp;G22&amp;H22="","","PASS")))))))))))))))))))))))))))))&amp;IF('FIRST SEMESTER'!E22&amp;'THIRD SEMESTER'!J22="F","EDU 111 ",IF('THIRD SEMESTER'!J22="F","EDU 111 ",IF('THIRD SEMESTER'!J22&amp;'FIRST SEMESTER'!E22="","EDU 111 ","")))&amp;IF('FIRST SEMESTER'!F22&amp;'THIRD SEMESTER'!K22="F","EDU 112 ",IF('THIRD SEMESTER'!K22="F","EDU 112 ",IF('THIRD SEMESTER'!K22&amp;'FIRST SEMESTER'!F22="","EDU 112 ","")))&amp;IF('FIRST SEMESTER'!G22&amp;'THIRD SEMESTER'!L22="F","EDU 113 ",IF('THIRD SEMESTER'!L22="F","EDU 113 ",IF('THIRD SEMESTER'!L22&amp;'FIRST SEMESTER'!G22="","EDU 113 ","")))&amp;IF('SECOND SEMESTER'!E22="F","EDU 121, ",IF('SECOND SEMESTER'!E22="","EDU 121, ",""))&amp;IF('SECOND SEMESTER'!F22="F","EDU 122, ",IF('SECOND SEMESTER'!F22="","EDU 122, ",""))&amp;IF('SECOND SEMESTER'!G22="F","EDU 123, ",IF('SECOND SEMESTER'!G22="","EDU 123, ",""))&amp;IF('SECOND SEMESTER'!H22="F","EDU 124, ",IF('SECOND SEMESTER'!H22="","EDU 124, ",""))&amp;IF('SECOND SEMESTER'!I22="F","EDU 125, ",IF('SECOND SEMESTER'!I22="","EDU 125, ",""))&amp;IF('THIRD SEMESTER'!E22="F","EDU 211 ","")&amp;IF('THIRD SEMESTER'!F22="F","EDU 212 ","")&amp;IF('THIRD SEMESTER'!G22="F","EDU 213 ","")&amp;IF('THIRD SEMESTER'!H22="F","EDU 214 ","")&amp;IF('THIRD SEMESTER'!I22="F","EDU 215 ","")&amp;IF(E22="","SIT EDU 211 ","")&amp;IF(F22="","SIT EDU 212 ","")&amp;IF(G22="","SIT EDU 213 ","")&amp;IF(H22="","SIT EDU 214 ","")</f>
        <v xml:space="preserve">CO EDU 111 EDU 112 EDU 113 EDU 121, EDU 122, EDU 123, EDU 124, EDU 125, SIT EDU 212 SIT EDU 213 SIT EDU 214 </v>
      </c>
    </row>
    <row r="22" spans="1:22" x14ac:dyDescent="0.25">
      <c r="A22" s="36"/>
      <c r="B22" s="36"/>
      <c r="C22" s="36"/>
      <c r="D22" s="2" t="s">
        <v>13</v>
      </c>
      <c r="E22" s="14" t="str">
        <f t="shared" ref="E22:L22" si="42">IF(E21&gt;=70,"A",IF(E21&gt;=60,"B",IF(E21&gt;=50,"C",IF(E21&gt;=45,"D",IF(E21&gt;=40,"E",IF(E21&gt;=1,"F",""))))))</f>
        <v>C</v>
      </c>
      <c r="F22" s="14" t="str">
        <f t="shared" si="42"/>
        <v/>
      </c>
      <c r="G22" s="14" t="str">
        <f t="shared" si="42"/>
        <v/>
      </c>
      <c r="H22" s="14" t="str">
        <f t="shared" si="42"/>
        <v/>
      </c>
      <c r="I22" s="14" t="str">
        <f t="shared" si="42"/>
        <v/>
      </c>
      <c r="J22" s="14" t="str">
        <f t="shared" si="42"/>
        <v/>
      </c>
      <c r="K22" s="14" t="str">
        <f t="shared" si="42"/>
        <v/>
      </c>
      <c r="L22" s="14" t="str">
        <f t="shared" si="42"/>
        <v/>
      </c>
      <c r="M22" s="36"/>
      <c r="N22" s="36"/>
      <c r="O22" s="36"/>
      <c r="P22" s="38"/>
      <c r="Q22" s="36"/>
      <c r="R22" s="36"/>
      <c r="S22" s="36"/>
      <c r="T22" s="36"/>
      <c r="U22" s="38"/>
      <c r="V22" s="40"/>
    </row>
    <row r="23" spans="1:22" x14ac:dyDescent="0.25">
      <c r="A23" s="36"/>
      <c r="B23" s="36"/>
      <c r="C23" s="36"/>
      <c r="D23" s="2" t="s">
        <v>14</v>
      </c>
      <c r="E23" s="14">
        <f t="shared" ref="E23:L23" si="43">IF(E22="A",5,IF(E22="B",4,IF(E22="C",3,IF(E22="D",2,IF(E22="E",1,IF(E22="F",0,IF(E22&lt;"F", )))))))*E$2</f>
        <v>3</v>
      </c>
      <c r="F23" s="14">
        <f t="shared" si="43"/>
        <v>0</v>
      </c>
      <c r="G23" s="14">
        <f t="shared" si="43"/>
        <v>0</v>
      </c>
      <c r="H23" s="14">
        <f t="shared" si="43"/>
        <v>0</v>
      </c>
      <c r="I23" s="14">
        <f t="shared" si="43"/>
        <v>0</v>
      </c>
      <c r="J23" s="14">
        <f t="shared" si="43"/>
        <v>0</v>
      </c>
      <c r="K23" s="14">
        <f t="shared" si="43"/>
        <v>0</v>
      </c>
      <c r="L23" s="14">
        <f t="shared" si="43"/>
        <v>0</v>
      </c>
      <c r="M23" s="36"/>
      <c r="N23" s="36"/>
      <c r="O23" s="36"/>
      <c r="P23" s="38"/>
      <c r="Q23" s="36"/>
      <c r="R23" s="36"/>
      <c r="S23" s="36"/>
      <c r="T23" s="36"/>
      <c r="U23" s="38"/>
      <c r="V23" s="40"/>
    </row>
    <row r="24" spans="1:22" ht="15" customHeight="1" x14ac:dyDescent="0.25">
      <c r="A24" s="36">
        <v>8</v>
      </c>
      <c r="B24" s="36"/>
      <c r="C24" s="36"/>
      <c r="D24" s="2" t="s">
        <v>12</v>
      </c>
      <c r="E24" s="14">
        <v>45</v>
      </c>
      <c r="F24" s="14"/>
      <c r="G24" s="14"/>
      <c r="H24" s="14"/>
      <c r="I24" s="14"/>
      <c r="J24" s="14"/>
      <c r="K24" s="14"/>
      <c r="L24" s="14"/>
      <c r="M24" s="36">
        <f t="shared" ref="M24" si="44">5+IF(I25="A",1,IF(I25="B",1,IF(I25="C",1,IF(I25="D",1,IF(I25="E",1,IF(I25="F",1,0))))))+IF(J25="A",1,IF(J25="B",1,IF(J25="C",1,IF(J25="D",1,IF(J25="E",1,IF(J25="F",1,0))))))+IF(K25="A",2,IF(K25="B",2,IF(K25="C",2,IF(K25="D",2,IF(K25="E",2,IF(K25="F",2,0))))))+IF(L25="A",2,IF(L25="B",2,IF(L25="C",2,IF(L25="D",2,IF(L25="E",2,IF(L25="F",2,0))))))</f>
        <v>5</v>
      </c>
      <c r="N24" s="36">
        <f t="shared" ref="N24" si="45">IF(E24&gt;=40,1,0)+IF(F24&gt;=40,2,0)+IF(G24&gt;=40,1,0)+IF(H24&gt;=40,1,0)+IF(I24&gt;=40,1,0)+IF(J24&gt;=40,1,0)+IF(K24&gt;=40,2,0)+IF(L24&gt;=40,2,0)</f>
        <v>1</v>
      </c>
      <c r="O24" s="36">
        <f t="shared" ref="O24" si="46">SUM(E26:L26)</f>
        <v>2</v>
      </c>
      <c r="P24" s="38">
        <f t="shared" ref="P24" si="47">O24/M24</f>
        <v>0.4</v>
      </c>
      <c r="Q24" s="36">
        <f>M24+'SECOND SEMESTER'!N24</f>
        <v>17</v>
      </c>
      <c r="R24" s="36">
        <f>N24+'SECOND SEMESTER'!O24</f>
        <v>1</v>
      </c>
      <c r="S24" s="36">
        <f>'SECOND SEMESTER'!P24+O24</f>
        <v>2</v>
      </c>
      <c r="T24" s="38">
        <f>'SECOND SEMESTER'!R24</f>
        <v>0</v>
      </c>
      <c r="U24" s="38">
        <f t="shared" ref="U24" si="48">S24/Q24</f>
        <v>0.11764705882352941</v>
      </c>
      <c r="V24" s="40" t="str">
        <f>IF('FIRST SEMESTER'!E25&amp;'THIRD SEMESTER'!J25="F","CO ",IF('THIRD SEMESTER'!J25="F","CO ",IF('FIRST SEMESTER'!E25&amp;'THIRD SEMESTER'!J25="","CO ",IF('FIRST SEMESTER'!F25&amp;'THIRD SEMESTER'!K25="F","CO ",IF('THIRD SEMESTER'!K25="F","CO ",IF('FIRST SEMESTER'!F25&amp;'THIRD SEMESTER'!K25="","CO ",IF('FIRST SEMESTER'!G25&amp;'THIRD SEMESTER'!L25="F","CO ",IF('THIRD SEMESTER'!L25="F","CO ",IF('FIRST SEMESTER'!G25&amp;'THIRD SEMESTER'!L25="","CO ",IF('SECOND SEMESTER'!E25="F","CO ",IF('SECOND SEMESTER'!E25="","CO ",IF('SECOND SEMESTER'!F25="F","CO ",IF('SECOND SEMESTER'!F25="","CO ",IF('SECOND SEMESTER'!G25="F","CO ",IF('SECOND SEMESTER'!G25="","CO ",IF('SECOND SEMESTER'!H25="F","CO ",IF('SECOND SEMESTER'!H25="","CO ",IF('SECOND SEMESTER'!I25="F","CO ",IF('SECOND SEMESTER'!I25="","CO ",IF('THIRD SEMESTER'!E25="F","CO ",IF('THIRD SEMESTER'!F25="F","CO ",IF('THIRD SEMESTER'!G25="F","CO ",IF('THIRD SEMESTER'!H25="F","CO ",IF('THIRD SEMESTER'!I25="F","CO ",IF(I25="","",IF(J25="","",IF(K25="","3",IF(L25="","",IF(E25&amp;F25&amp;G25&amp;H25="","","PASS")))))))))))))))))))))))))))))&amp;IF('FIRST SEMESTER'!E25&amp;'THIRD SEMESTER'!J25="F","EDU 111 ",IF('THIRD SEMESTER'!J25="F","EDU 111 ",IF('THIRD SEMESTER'!J25&amp;'FIRST SEMESTER'!E25="","EDU 111 ","")))&amp;IF('FIRST SEMESTER'!F25&amp;'THIRD SEMESTER'!K25="F","EDU 112 ",IF('THIRD SEMESTER'!K25="F","EDU 112 ",IF('THIRD SEMESTER'!K25&amp;'FIRST SEMESTER'!F25="","EDU 112 ","")))&amp;IF('FIRST SEMESTER'!G25&amp;'THIRD SEMESTER'!L25="F","EDU 113 ",IF('THIRD SEMESTER'!L25="F","EDU 113 ",IF('THIRD SEMESTER'!L25&amp;'FIRST SEMESTER'!G25="","EDU 113 ","")))&amp;IF('SECOND SEMESTER'!E25="F","EDU 121, ",IF('SECOND SEMESTER'!E25="","EDU 121, ",""))&amp;IF('SECOND SEMESTER'!F25="F","EDU 122, ",IF('SECOND SEMESTER'!F25="","EDU 122, ",""))&amp;IF('SECOND SEMESTER'!G25="F","EDU 123, ",IF('SECOND SEMESTER'!G25="","EDU 123, ",""))&amp;IF('SECOND SEMESTER'!H25="F","EDU 124, ",IF('SECOND SEMESTER'!H25="","EDU 124, ",""))&amp;IF('SECOND SEMESTER'!I25="F","EDU 125, ",IF('SECOND SEMESTER'!I25="","EDU 125, ",""))&amp;IF('THIRD SEMESTER'!E25="F","EDU 211 ","")&amp;IF('THIRD SEMESTER'!F25="F","EDU 212 ","")&amp;IF('THIRD SEMESTER'!G25="F","EDU 213 ","")&amp;IF('THIRD SEMESTER'!H25="F","EDU 214 ","")&amp;IF('THIRD SEMESTER'!I25="F","EDU 215 ","")&amp;IF(E25="","SIT EDU 211 ","")&amp;IF(F25="","SIT EDU 212 ","")&amp;IF(G25="","SIT EDU 213 ","")&amp;IF(H25="","SIT EDU 214 ","")</f>
        <v xml:space="preserve">CO EDU 111 EDU 112 EDU 113 EDU 121, EDU 122, EDU 123, EDU 124, EDU 125, SIT EDU 212 SIT EDU 213 SIT EDU 214 </v>
      </c>
    </row>
    <row r="25" spans="1:22" x14ac:dyDescent="0.25">
      <c r="A25" s="36"/>
      <c r="B25" s="36"/>
      <c r="C25" s="36"/>
      <c r="D25" s="2" t="s">
        <v>13</v>
      </c>
      <c r="E25" s="14" t="str">
        <f t="shared" ref="E25:L25" si="49">IF(E24&gt;=70,"A",IF(E24&gt;=60,"B",IF(E24&gt;=50,"C",IF(E24&gt;=45,"D",IF(E24&gt;=40,"E",IF(E24&gt;=1,"F",""))))))</f>
        <v>D</v>
      </c>
      <c r="F25" s="14" t="str">
        <f t="shared" si="49"/>
        <v/>
      </c>
      <c r="G25" s="14" t="str">
        <f t="shared" si="49"/>
        <v/>
      </c>
      <c r="H25" s="14" t="str">
        <f t="shared" si="49"/>
        <v/>
      </c>
      <c r="I25" s="14" t="str">
        <f t="shared" si="49"/>
        <v/>
      </c>
      <c r="J25" s="14" t="str">
        <f t="shared" si="49"/>
        <v/>
      </c>
      <c r="K25" s="14" t="str">
        <f t="shared" si="49"/>
        <v/>
      </c>
      <c r="L25" s="14" t="str">
        <f t="shared" si="49"/>
        <v/>
      </c>
      <c r="M25" s="36"/>
      <c r="N25" s="36"/>
      <c r="O25" s="36"/>
      <c r="P25" s="38"/>
      <c r="Q25" s="36"/>
      <c r="R25" s="36"/>
      <c r="S25" s="36"/>
      <c r="T25" s="36"/>
      <c r="U25" s="38"/>
      <c r="V25" s="40"/>
    </row>
    <row r="26" spans="1:22" x14ac:dyDescent="0.25">
      <c r="A26" s="36"/>
      <c r="B26" s="36"/>
      <c r="C26" s="36"/>
      <c r="D26" s="2" t="s">
        <v>14</v>
      </c>
      <c r="E26" s="14">
        <f t="shared" ref="E26:L26" si="50">IF(E25="A",5,IF(E25="B",4,IF(E25="C",3,IF(E25="D",2,IF(E25="E",1,IF(E25="F",0,IF(E25&lt;"F", )))))))*E$2</f>
        <v>2</v>
      </c>
      <c r="F26" s="14">
        <f t="shared" si="50"/>
        <v>0</v>
      </c>
      <c r="G26" s="14">
        <f t="shared" si="50"/>
        <v>0</v>
      </c>
      <c r="H26" s="14">
        <f t="shared" si="50"/>
        <v>0</v>
      </c>
      <c r="I26" s="14">
        <f t="shared" si="50"/>
        <v>0</v>
      </c>
      <c r="J26" s="14">
        <f t="shared" si="50"/>
        <v>0</v>
      </c>
      <c r="K26" s="14">
        <f t="shared" si="50"/>
        <v>0</v>
      </c>
      <c r="L26" s="14">
        <f t="shared" si="50"/>
        <v>0</v>
      </c>
      <c r="M26" s="36"/>
      <c r="N26" s="36"/>
      <c r="O26" s="36"/>
      <c r="P26" s="38"/>
      <c r="Q26" s="36"/>
      <c r="R26" s="36"/>
      <c r="S26" s="36"/>
      <c r="T26" s="36"/>
      <c r="U26" s="38"/>
      <c r="V26" s="40"/>
    </row>
    <row r="27" spans="1:22" ht="15" customHeight="1" x14ac:dyDescent="0.25">
      <c r="A27" s="36">
        <v>9</v>
      </c>
      <c r="B27" s="36"/>
      <c r="C27" s="36"/>
      <c r="D27" s="2" t="s">
        <v>12</v>
      </c>
      <c r="E27" s="14"/>
      <c r="F27" s="14"/>
      <c r="G27" s="14"/>
      <c r="H27" s="14"/>
      <c r="I27" s="14"/>
      <c r="J27" s="14"/>
      <c r="K27" s="14"/>
      <c r="L27" s="14"/>
      <c r="M27" s="36">
        <f t="shared" ref="M27" si="51">5+IF(I28="A",1,IF(I28="B",1,IF(I28="C",1,IF(I28="D",1,IF(I28="E",1,IF(I28="F",1,0))))))+IF(J28="A",1,IF(J28="B",1,IF(J28="C",1,IF(J28="D",1,IF(J28="E",1,IF(J28="F",1,0))))))+IF(K28="A",2,IF(K28="B",2,IF(K28="C",2,IF(K28="D",2,IF(K28="E",2,IF(K28="F",2,0))))))+IF(L28="A",2,IF(L28="B",2,IF(L28="C",2,IF(L28="D",2,IF(L28="E",2,IF(L28="F",2,0))))))</f>
        <v>5</v>
      </c>
      <c r="N27" s="36">
        <f t="shared" ref="N27" si="52">IF(E27&gt;=40,1,0)+IF(F27&gt;=40,2,0)+IF(G27&gt;=40,1,0)+IF(H27&gt;=40,1,0)+IF(I27&gt;=40,1,0)+IF(J27&gt;=40,1,0)+IF(K27&gt;=40,2,0)+IF(L27&gt;=40,2,0)</f>
        <v>0</v>
      </c>
      <c r="O27" s="36">
        <f t="shared" ref="O27" si="53">SUM(E29:L29)</f>
        <v>0</v>
      </c>
      <c r="P27" s="38">
        <f t="shared" ref="P27" si="54">O27/M27</f>
        <v>0</v>
      </c>
      <c r="Q27" s="36">
        <f>M27+'SECOND SEMESTER'!N27</f>
        <v>17</v>
      </c>
      <c r="R27" s="36">
        <f>N27+'FIRST SEMESTER'!I27</f>
        <v>0</v>
      </c>
      <c r="S27" s="36">
        <f>'SECOND SEMESTER'!P27+O27</f>
        <v>0</v>
      </c>
      <c r="T27" s="38">
        <f>'SECOND SEMESTER'!R27</f>
        <v>0</v>
      </c>
      <c r="U27" s="38">
        <f t="shared" ref="U27" si="55">S27/Q27</f>
        <v>0</v>
      </c>
      <c r="V27" s="40" t="str">
        <f>IF('FIRST SEMESTER'!E28&amp;'THIRD SEMESTER'!J28="F","CO ",IF('THIRD SEMESTER'!J28="F","CO ",IF('FIRST SEMESTER'!E28&amp;'THIRD SEMESTER'!J28="","CO ",IF('FIRST SEMESTER'!F28&amp;'THIRD SEMESTER'!K28="F","CO ",IF('THIRD SEMESTER'!K28="F","CO ",IF('FIRST SEMESTER'!F28&amp;'THIRD SEMESTER'!K28="","CO ",IF('FIRST SEMESTER'!G28&amp;'THIRD SEMESTER'!L28="F","CO ",IF('THIRD SEMESTER'!L28="F","CO ",IF('FIRST SEMESTER'!G28&amp;'THIRD SEMESTER'!L28="","CO ",IF('SECOND SEMESTER'!E28="F","CO ",IF('SECOND SEMESTER'!E28="","CO ",IF('SECOND SEMESTER'!F28="F","CO ",IF('SECOND SEMESTER'!F28="","CO ",IF('SECOND SEMESTER'!G28="F","CO ",IF('SECOND SEMESTER'!G28="","CO ",IF('SECOND SEMESTER'!H28="F","CO ",IF('SECOND SEMESTER'!H28="","CO ",IF('SECOND SEMESTER'!I28="F","CO ",IF('SECOND SEMESTER'!I28="","CO ",IF('THIRD SEMESTER'!E28="F","CO ",IF('THIRD SEMESTER'!F28="F","CO ",IF('THIRD SEMESTER'!G28="F","CO ",IF('THIRD SEMESTER'!H28="F","CO ",IF('THIRD SEMESTER'!I28="F","CO ",IF(I28="","",IF(J28="","",IF(K28="","3",IF(L28="","",IF(E28&amp;F28&amp;G28&amp;H28="","","PASS")))))))))))))))))))))))))))))&amp;IF('FIRST SEMESTER'!E28&amp;'THIRD SEMESTER'!J28="F","EDU 111 ",IF('THIRD SEMESTER'!J28="F","EDU 111 ",IF('THIRD SEMESTER'!J28&amp;'FIRST SEMESTER'!E28="","EDU 111 ","")))&amp;IF('FIRST SEMESTER'!F28&amp;'THIRD SEMESTER'!K28="F","EDU 112 ",IF('THIRD SEMESTER'!K28="F","EDU 112 ",IF('THIRD SEMESTER'!K28&amp;'FIRST SEMESTER'!F28="","EDU 112 ","")))&amp;IF('FIRST SEMESTER'!G28&amp;'THIRD SEMESTER'!L28="F","EDU 113 ",IF('THIRD SEMESTER'!L28="F","EDU 113 ",IF('THIRD SEMESTER'!L28&amp;'FIRST SEMESTER'!G28="","EDU 113 ","")))&amp;IF('SECOND SEMESTER'!E28="F","EDU 121, ",IF('SECOND SEMESTER'!E28="","EDU 121, ",""))&amp;IF('SECOND SEMESTER'!F28="F","EDU 122, ",IF('SECOND SEMESTER'!F28="","EDU 122, ",""))&amp;IF('SECOND SEMESTER'!G28="F","EDU 123, ",IF('SECOND SEMESTER'!G28="","EDU 123, ",""))&amp;IF('SECOND SEMESTER'!H28="F","EDU 124, ",IF('SECOND SEMESTER'!H28="","EDU 124, ",""))&amp;IF('SECOND SEMESTER'!I28="F","EDU 125, ",IF('SECOND SEMESTER'!I28="","EDU 125, ",""))&amp;IF('THIRD SEMESTER'!E28="F","EDU 211 ","")&amp;IF('THIRD SEMESTER'!F28="F","EDU 212 ","")&amp;IF('THIRD SEMESTER'!G28="F","EDU 213 ","")&amp;IF('THIRD SEMESTER'!H28="F","EDU 214 ","")&amp;IF('THIRD SEMESTER'!I28="F","EDU 215 ","")&amp;IF(E28="","SIT EDU 211 ","")&amp;IF(F28="","SIT EDU 212 ","")&amp;IF(G28="","SIT EDU 213 ","")&amp;IF(H28="","SIT EDU 214 ","")</f>
        <v xml:space="preserve">CO EDU 111 EDU 112 EDU 113 EDU 121, EDU 122, EDU 123, EDU 124, EDU 125, SIT EDU 212 SIT EDU 213 SIT EDU 214 </v>
      </c>
    </row>
    <row r="28" spans="1:22" x14ac:dyDescent="0.25">
      <c r="A28" s="36"/>
      <c r="B28" s="36"/>
      <c r="C28" s="36"/>
      <c r="D28" s="2" t="s">
        <v>13</v>
      </c>
      <c r="E28" s="14">
        <v>70</v>
      </c>
      <c r="F28" s="14" t="str">
        <f t="shared" ref="F28:L28" si="56">IF(F27&gt;=70,"A",IF(F27&gt;=60,"B",IF(F27&gt;=50,"C",IF(F27&gt;=45,"D",IF(F27&gt;=40,"E",IF(F27&gt;=1,"F",""))))))</f>
        <v/>
      </c>
      <c r="G28" s="14" t="str">
        <f t="shared" si="56"/>
        <v/>
      </c>
      <c r="H28" s="14" t="str">
        <f t="shared" si="56"/>
        <v/>
      </c>
      <c r="I28" s="14" t="str">
        <f t="shared" si="56"/>
        <v/>
      </c>
      <c r="J28" s="14" t="str">
        <f t="shared" si="56"/>
        <v/>
      </c>
      <c r="K28" s="14" t="str">
        <f t="shared" si="56"/>
        <v/>
      </c>
      <c r="L28" s="14" t="str">
        <f t="shared" si="56"/>
        <v/>
      </c>
      <c r="M28" s="36"/>
      <c r="N28" s="36"/>
      <c r="O28" s="36"/>
      <c r="P28" s="38"/>
      <c r="Q28" s="36"/>
      <c r="R28" s="36"/>
      <c r="S28" s="36"/>
      <c r="T28" s="36"/>
      <c r="U28" s="38"/>
      <c r="V28" s="40"/>
    </row>
    <row r="29" spans="1:22" x14ac:dyDescent="0.25">
      <c r="A29" s="36"/>
      <c r="B29" s="36"/>
      <c r="C29" s="36"/>
      <c r="D29" s="2" t="s">
        <v>14</v>
      </c>
      <c r="E29" s="14">
        <f t="shared" ref="E29:L29" si="57">IF(E28="A",5,IF(E28="B",4,IF(E28="C",3,IF(E28="D",2,IF(E28="E",1,IF(E28="F",0,IF(E28&lt;"F", )))))))*E$2</f>
        <v>0</v>
      </c>
      <c r="F29" s="14">
        <f t="shared" si="57"/>
        <v>0</v>
      </c>
      <c r="G29" s="14">
        <f t="shared" si="57"/>
        <v>0</v>
      </c>
      <c r="H29" s="14">
        <f t="shared" si="57"/>
        <v>0</v>
      </c>
      <c r="I29" s="14">
        <f t="shared" si="57"/>
        <v>0</v>
      </c>
      <c r="J29" s="14">
        <f t="shared" si="57"/>
        <v>0</v>
      </c>
      <c r="K29" s="14">
        <f t="shared" si="57"/>
        <v>0</v>
      </c>
      <c r="L29" s="14">
        <f t="shared" si="57"/>
        <v>0</v>
      </c>
      <c r="M29" s="36"/>
      <c r="N29" s="36"/>
      <c r="O29" s="36"/>
      <c r="P29" s="38"/>
      <c r="Q29" s="36"/>
      <c r="R29" s="36"/>
      <c r="S29" s="36"/>
      <c r="T29" s="36"/>
      <c r="U29" s="38"/>
      <c r="V29" s="40"/>
    </row>
    <row r="30" spans="1:22" ht="15" customHeight="1" x14ac:dyDescent="0.25">
      <c r="A30" s="36">
        <v>10</v>
      </c>
      <c r="B30" s="36"/>
      <c r="C30" s="36"/>
      <c r="D30" s="2" t="s">
        <v>12</v>
      </c>
      <c r="E30" s="14">
        <v>65</v>
      </c>
      <c r="F30" s="14"/>
      <c r="G30" s="14"/>
      <c r="H30" s="14"/>
      <c r="I30" s="14"/>
      <c r="J30" s="14"/>
      <c r="K30" s="14"/>
      <c r="L30" s="14"/>
      <c r="M30" s="36">
        <f t="shared" ref="M30" si="58">5+IF(I31="A",1,IF(I31="B",1,IF(I31="C",1,IF(I31="D",1,IF(I31="E",1,IF(I31="F",1,0))))))+IF(J31="A",1,IF(J31="B",1,IF(J31="C",1,IF(J31="D",1,IF(J31="E",1,IF(J31="F",1,0))))))+IF(K31="A",2,IF(K31="B",2,IF(K31="C",2,IF(K31="D",2,IF(K31="E",2,IF(K31="F",2,0))))))+IF(L31="A",2,IF(L31="B",2,IF(L31="C",2,IF(L31="D",2,IF(L31="E",2,IF(L31="F",2,0))))))</f>
        <v>5</v>
      </c>
      <c r="N30" s="36">
        <f t="shared" ref="N30" si="59">IF(E30&gt;=40,1,0)+IF(F30&gt;=40,2,0)+IF(G30&gt;=40,1,0)+IF(H30&gt;=40,1,0)+IF(I30&gt;=40,1,0)+IF(J30&gt;=40,1,0)+IF(K30&gt;=40,2,0)+IF(L30&gt;=40,2,0)</f>
        <v>1</v>
      </c>
      <c r="O30" s="36">
        <f t="shared" ref="O30" si="60">SUM(E32:L32)</f>
        <v>4</v>
      </c>
      <c r="P30" s="38">
        <f t="shared" ref="P30" si="61">O30/M30</f>
        <v>0.8</v>
      </c>
      <c r="Q30" s="36">
        <f>M30+'SECOND SEMESTER'!N30</f>
        <v>17</v>
      </c>
      <c r="R30" s="36">
        <f>N30+'FIRST SEMESTER'!I30</f>
        <v>1</v>
      </c>
      <c r="S30" s="36">
        <f>'SECOND SEMESTER'!P30+O30</f>
        <v>4</v>
      </c>
      <c r="T30" s="38">
        <f>'SECOND SEMESTER'!R30</f>
        <v>0</v>
      </c>
      <c r="U30" s="38">
        <f t="shared" ref="U30" si="62">S30/Q30</f>
        <v>0.23529411764705882</v>
      </c>
      <c r="V30" s="40" t="str">
        <f>IF('FIRST SEMESTER'!E31&amp;'THIRD SEMESTER'!J31="F","CO ",IF('THIRD SEMESTER'!J31="F","CO ",IF('FIRST SEMESTER'!E31&amp;'THIRD SEMESTER'!J31="","CO ",IF('FIRST SEMESTER'!F31&amp;'THIRD SEMESTER'!K31="F","CO ",IF('THIRD SEMESTER'!K31="F","CO ",IF('FIRST SEMESTER'!F31&amp;'THIRD SEMESTER'!K31="","CO ",IF('FIRST SEMESTER'!G31&amp;'THIRD SEMESTER'!L31="F","CO ",IF('THIRD SEMESTER'!L31="F","CO ",IF('FIRST SEMESTER'!G31&amp;'THIRD SEMESTER'!L31="","CO ",IF('SECOND SEMESTER'!E31="F","CO ",IF('SECOND SEMESTER'!E31="","CO ",IF('SECOND SEMESTER'!F31="F","CO ",IF('SECOND SEMESTER'!F31="","CO ",IF('SECOND SEMESTER'!G31="F","CO ",IF('SECOND SEMESTER'!G31="","CO ",IF('SECOND SEMESTER'!H31="F","CO ",IF('SECOND SEMESTER'!H31="","CO ",IF('SECOND SEMESTER'!I31="F","CO ",IF('SECOND SEMESTER'!I31="","CO ",IF('THIRD SEMESTER'!E31="F","CO ",IF('THIRD SEMESTER'!F31="F","CO ",IF('THIRD SEMESTER'!G31="F","CO ",IF('THIRD SEMESTER'!H31="F","CO ",IF('THIRD SEMESTER'!I31="F","CO ",IF(I31="","",IF(J31="","",IF(K31="","3",IF(L31="","",IF(E31&amp;F31&amp;G31&amp;H31="","","PASS")))))))))))))))))))))))))))))&amp;IF('FIRST SEMESTER'!E31&amp;'THIRD SEMESTER'!J31="F","EDU 111 ",IF('THIRD SEMESTER'!J31="F","EDU 111 ",IF('THIRD SEMESTER'!J31&amp;'FIRST SEMESTER'!E31="","EDU 111 ","")))&amp;IF('FIRST SEMESTER'!F31&amp;'THIRD SEMESTER'!K31="F","EDU 112 ",IF('THIRD SEMESTER'!K31="F","EDU 112 ",IF('THIRD SEMESTER'!K31&amp;'FIRST SEMESTER'!F31="","EDU 112 ","")))&amp;IF('FIRST SEMESTER'!G31&amp;'THIRD SEMESTER'!L31="F","EDU 113 ",IF('THIRD SEMESTER'!L31="F","EDU 113 ",IF('THIRD SEMESTER'!L31&amp;'FIRST SEMESTER'!G31="","EDU 113 ","")))&amp;IF('SECOND SEMESTER'!E31="F","EDU 121, ",IF('SECOND SEMESTER'!E31="","EDU 121, ",""))&amp;IF('SECOND SEMESTER'!F31="F","EDU 122, ",IF('SECOND SEMESTER'!F31="","EDU 122, ",""))&amp;IF('SECOND SEMESTER'!G31="F","EDU 123, ",IF('SECOND SEMESTER'!G31="","EDU 123, ",""))&amp;IF('SECOND SEMESTER'!H31="F","EDU 124, ",IF('SECOND SEMESTER'!H31="","EDU 124, ",""))&amp;IF('SECOND SEMESTER'!I31="F","EDU 125, ",IF('SECOND SEMESTER'!I31="","EDU 125, ",""))&amp;IF('THIRD SEMESTER'!E31="F","EDU 211 ","")&amp;IF('THIRD SEMESTER'!F31="F","EDU 212 ","")&amp;IF('THIRD SEMESTER'!G31="F","EDU 213 ","")&amp;IF('THIRD SEMESTER'!H31="F","EDU 214 ","")&amp;IF('THIRD SEMESTER'!I31="F","EDU 215 ","")&amp;IF(E31="","SIT EDU 211 ","")&amp;IF(F31="","SIT EDU 212 ","")&amp;IF(G31="","SIT EDU 213 ","")&amp;IF(H31="","SIT EDU 214 ","")</f>
        <v xml:space="preserve">CO EDU 111 EDU 112 EDU 113 EDU 121, EDU 122, EDU 123, EDU 124, EDU 125, SIT EDU 212 SIT EDU 213 SIT EDU 214 </v>
      </c>
    </row>
    <row r="31" spans="1:22" x14ac:dyDescent="0.25">
      <c r="A31" s="36"/>
      <c r="B31" s="36"/>
      <c r="C31" s="36"/>
      <c r="D31" s="2" t="s">
        <v>13</v>
      </c>
      <c r="E31" s="14" t="str">
        <f t="shared" ref="E31:L31" si="63">IF(E30&gt;=70,"A",IF(E30&gt;=60,"B",IF(E30&gt;=50,"C",IF(E30&gt;=45,"D",IF(E30&gt;=40,"E",IF(E30&gt;=1,"F",""))))))</f>
        <v>B</v>
      </c>
      <c r="F31" s="14" t="str">
        <f t="shared" si="63"/>
        <v/>
      </c>
      <c r="G31" s="14" t="str">
        <f t="shared" si="63"/>
        <v/>
      </c>
      <c r="H31" s="14" t="str">
        <f t="shared" si="63"/>
        <v/>
      </c>
      <c r="I31" s="14" t="str">
        <f t="shared" si="63"/>
        <v/>
      </c>
      <c r="J31" s="14" t="str">
        <f t="shared" si="63"/>
        <v/>
      </c>
      <c r="K31" s="14" t="str">
        <f t="shared" si="63"/>
        <v/>
      </c>
      <c r="L31" s="14" t="str">
        <f t="shared" si="63"/>
        <v/>
      </c>
      <c r="M31" s="36"/>
      <c r="N31" s="36"/>
      <c r="O31" s="36"/>
      <c r="P31" s="38"/>
      <c r="Q31" s="36"/>
      <c r="R31" s="36"/>
      <c r="S31" s="36"/>
      <c r="T31" s="36"/>
      <c r="U31" s="38"/>
      <c r="V31" s="40"/>
    </row>
    <row r="32" spans="1:22" x14ac:dyDescent="0.25">
      <c r="A32" s="36"/>
      <c r="B32" s="36"/>
      <c r="C32" s="36"/>
      <c r="D32" s="2" t="s">
        <v>14</v>
      </c>
      <c r="E32" s="14">
        <f t="shared" ref="E32:L32" si="64">IF(E31="A",5,IF(E31="B",4,IF(E31="C",3,IF(E31="D",2,IF(E31="E",1,IF(E31="F",0,IF(E31&lt;"F", )))))))*E$2</f>
        <v>4</v>
      </c>
      <c r="F32" s="14">
        <f t="shared" si="64"/>
        <v>0</v>
      </c>
      <c r="G32" s="14">
        <f t="shared" si="64"/>
        <v>0</v>
      </c>
      <c r="H32" s="14">
        <f t="shared" si="64"/>
        <v>0</v>
      </c>
      <c r="I32" s="14">
        <f t="shared" si="64"/>
        <v>0</v>
      </c>
      <c r="J32" s="14">
        <f t="shared" si="64"/>
        <v>0</v>
      </c>
      <c r="K32" s="14">
        <f t="shared" si="64"/>
        <v>0</v>
      </c>
      <c r="L32" s="14">
        <f t="shared" si="64"/>
        <v>0</v>
      </c>
      <c r="M32" s="36"/>
      <c r="N32" s="36"/>
      <c r="O32" s="36"/>
      <c r="P32" s="38"/>
      <c r="Q32" s="36"/>
      <c r="R32" s="36"/>
      <c r="S32" s="36"/>
      <c r="T32" s="36"/>
      <c r="U32" s="38"/>
      <c r="V32" s="40"/>
    </row>
    <row r="33" spans="21:21" x14ac:dyDescent="0.25">
      <c r="U33"/>
    </row>
    <row r="34" spans="21:21" x14ac:dyDescent="0.25">
      <c r="U34"/>
    </row>
    <row r="35" spans="21:21" x14ac:dyDescent="0.25">
      <c r="U35"/>
    </row>
    <row r="36" spans="21:21" x14ac:dyDescent="0.25">
      <c r="U36"/>
    </row>
    <row r="37" spans="21:21" x14ac:dyDescent="0.25">
      <c r="U37"/>
    </row>
    <row r="38" spans="21:21" x14ac:dyDescent="0.25">
      <c r="U38"/>
    </row>
    <row r="39" spans="21:21" x14ac:dyDescent="0.25">
      <c r="U39"/>
    </row>
    <row r="40" spans="21:21" x14ac:dyDescent="0.25">
      <c r="U40"/>
    </row>
    <row r="41" spans="21:21" x14ac:dyDescent="0.25">
      <c r="U41"/>
    </row>
    <row r="42" spans="21:21" x14ac:dyDescent="0.25">
      <c r="U42"/>
    </row>
    <row r="43" spans="21:21" x14ac:dyDescent="0.25">
      <c r="U43"/>
    </row>
    <row r="44" spans="21:21" x14ac:dyDescent="0.25">
      <c r="U44"/>
    </row>
    <row r="45" spans="21:21" x14ac:dyDescent="0.25">
      <c r="U45"/>
    </row>
    <row r="46" spans="21:21" x14ac:dyDescent="0.25">
      <c r="U46"/>
    </row>
    <row r="47" spans="21:21" x14ac:dyDescent="0.25">
      <c r="U47"/>
    </row>
    <row r="48" spans="21:21" x14ac:dyDescent="0.25">
      <c r="U48"/>
    </row>
    <row r="49" spans="21:21" x14ac:dyDescent="0.25">
      <c r="U49"/>
    </row>
    <row r="50" spans="21:21" x14ac:dyDescent="0.25">
      <c r="U50"/>
    </row>
    <row r="51" spans="21:21" x14ac:dyDescent="0.25">
      <c r="U51"/>
    </row>
    <row r="52" spans="21:21" x14ac:dyDescent="0.25">
      <c r="U52"/>
    </row>
    <row r="53" spans="21:21" x14ac:dyDescent="0.25">
      <c r="U53"/>
    </row>
    <row r="54" spans="21:21" x14ac:dyDescent="0.25">
      <c r="U54"/>
    </row>
    <row r="55" spans="21:21" x14ac:dyDescent="0.25">
      <c r="U55"/>
    </row>
    <row r="56" spans="21:21" x14ac:dyDescent="0.25">
      <c r="U56"/>
    </row>
    <row r="57" spans="21:21" x14ac:dyDescent="0.25">
      <c r="U57"/>
    </row>
    <row r="58" spans="21:21" x14ac:dyDescent="0.25">
      <c r="U58"/>
    </row>
    <row r="59" spans="21:21" x14ac:dyDescent="0.25">
      <c r="U59"/>
    </row>
    <row r="60" spans="21:21" x14ac:dyDescent="0.25">
      <c r="U60"/>
    </row>
    <row r="61" spans="21:21" x14ac:dyDescent="0.25">
      <c r="U61"/>
    </row>
    <row r="62" spans="21:21" x14ac:dyDescent="0.25">
      <c r="U62"/>
    </row>
    <row r="63" spans="21:21" x14ac:dyDescent="0.25">
      <c r="U63"/>
    </row>
    <row r="64" spans="21:21" x14ac:dyDescent="0.25">
      <c r="U64"/>
    </row>
    <row r="65" spans="21:21" x14ac:dyDescent="0.25">
      <c r="U65"/>
    </row>
    <row r="66" spans="21:21" x14ac:dyDescent="0.25">
      <c r="U66"/>
    </row>
    <row r="67" spans="21:21" x14ac:dyDescent="0.25">
      <c r="U67"/>
    </row>
    <row r="68" spans="21:21" x14ac:dyDescent="0.25">
      <c r="U68"/>
    </row>
    <row r="69" spans="21:21" x14ac:dyDescent="0.25">
      <c r="U69"/>
    </row>
    <row r="70" spans="21:21" x14ac:dyDescent="0.25">
      <c r="U70"/>
    </row>
    <row r="71" spans="21:21" x14ac:dyDescent="0.25">
      <c r="U71"/>
    </row>
    <row r="72" spans="21:21" x14ac:dyDescent="0.25">
      <c r="U72"/>
    </row>
    <row r="73" spans="21:21" x14ac:dyDescent="0.25">
      <c r="U73"/>
    </row>
    <row r="74" spans="21:21" x14ac:dyDescent="0.25">
      <c r="U74"/>
    </row>
    <row r="75" spans="21:21" x14ac:dyDescent="0.25">
      <c r="U75"/>
    </row>
    <row r="76" spans="21:21" x14ac:dyDescent="0.25">
      <c r="U76"/>
    </row>
    <row r="77" spans="21:21" x14ac:dyDescent="0.25">
      <c r="U77"/>
    </row>
    <row r="78" spans="21:21" x14ac:dyDescent="0.25">
      <c r="U78"/>
    </row>
    <row r="79" spans="21:21" x14ac:dyDescent="0.25">
      <c r="U79"/>
    </row>
    <row r="80" spans="21:21" x14ac:dyDescent="0.25"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  <row r="92" spans="21:21" x14ac:dyDescent="0.25">
      <c r="U92"/>
    </row>
    <row r="93" spans="21:21" x14ac:dyDescent="0.25">
      <c r="U93"/>
    </row>
    <row r="94" spans="21:21" x14ac:dyDescent="0.25">
      <c r="U94"/>
    </row>
    <row r="95" spans="21:21" x14ac:dyDescent="0.25">
      <c r="U95"/>
    </row>
    <row r="96" spans="21:21" x14ac:dyDescent="0.25">
      <c r="U96"/>
    </row>
    <row r="97" spans="21:21" x14ac:dyDescent="0.25">
      <c r="U97"/>
    </row>
    <row r="98" spans="21:21" x14ac:dyDescent="0.25">
      <c r="U98"/>
    </row>
    <row r="99" spans="21:21" x14ac:dyDescent="0.25">
      <c r="U99"/>
    </row>
    <row r="100" spans="21:21" x14ac:dyDescent="0.25">
      <c r="U100"/>
    </row>
    <row r="101" spans="21:21" x14ac:dyDescent="0.25">
      <c r="U101"/>
    </row>
    <row r="102" spans="21:21" x14ac:dyDescent="0.25">
      <c r="U102"/>
    </row>
    <row r="103" spans="21:21" x14ac:dyDescent="0.25">
      <c r="U103"/>
    </row>
    <row r="104" spans="21:21" x14ac:dyDescent="0.25">
      <c r="U104"/>
    </row>
    <row r="105" spans="21:21" x14ac:dyDescent="0.25">
      <c r="U105"/>
    </row>
    <row r="106" spans="21:21" x14ac:dyDescent="0.25">
      <c r="U106"/>
    </row>
    <row r="107" spans="21:21" x14ac:dyDescent="0.25">
      <c r="U107"/>
    </row>
    <row r="108" spans="21:21" x14ac:dyDescent="0.25">
      <c r="U108"/>
    </row>
    <row r="109" spans="21:21" x14ac:dyDescent="0.25">
      <c r="U109"/>
    </row>
    <row r="110" spans="21:21" x14ac:dyDescent="0.25">
      <c r="U110"/>
    </row>
    <row r="111" spans="21:21" x14ac:dyDescent="0.25">
      <c r="U111"/>
    </row>
    <row r="112" spans="21:21" x14ac:dyDescent="0.25">
      <c r="U112"/>
    </row>
    <row r="113" spans="21:21" x14ac:dyDescent="0.25">
      <c r="U113"/>
    </row>
    <row r="114" spans="21:21" x14ac:dyDescent="0.25">
      <c r="U114"/>
    </row>
    <row r="115" spans="21:21" x14ac:dyDescent="0.25">
      <c r="U115"/>
    </row>
    <row r="116" spans="21:21" x14ac:dyDescent="0.25">
      <c r="U116"/>
    </row>
    <row r="117" spans="21:21" x14ac:dyDescent="0.25">
      <c r="U117"/>
    </row>
    <row r="118" spans="21:21" x14ac:dyDescent="0.25">
      <c r="U118"/>
    </row>
    <row r="119" spans="21:21" x14ac:dyDescent="0.25">
      <c r="U119"/>
    </row>
    <row r="120" spans="21:21" x14ac:dyDescent="0.25">
      <c r="U120"/>
    </row>
    <row r="121" spans="21:21" x14ac:dyDescent="0.25">
      <c r="U121"/>
    </row>
    <row r="122" spans="21:21" x14ac:dyDescent="0.25">
      <c r="U122"/>
    </row>
    <row r="123" spans="21:21" x14ac:dyDescent="0.25">
      <c r="U123"/>
    </row>
    <row r="124" spans="21:21" x14ac:dyDescent="0.25">
      <c r="U124"/>
    </row>
    <row r="125" spans="21:21" x14ac:dyDescent="0.25">
      <c r="U125"/>
    </row>
    <row r="126" spans="21:21" x14ac:dyDescent="0.25">
      <c r="U126"/>
    </row>
    <row r="127" spans="21:21" x14ac:dyDescent="0.25">
      <c r="U127"/>
    </row>
    <row r="128" spans="21:21" x14ac:dyDescent="0.25">
      <c r="U128"/>
    </row>
    <row r="129" spans="21:21" x14ac:dyDescent="0.25">
      <c r="U129"/>
    </row>
    <row r="130" spans="21:21" x14ac:dyDescent="0.25">
      <c r="U130"/>
    </row>
    <row r="131" spans="21:21" x14ac:dyDescent="0.25">
      <c r="U131"/>
    </row>
    <row r="132" spans="21:21" x14ac:dyDescent="0.25">
      <c r="U132"/>
    </row>
    <row r="133" spans="21:21" x14ac:dyDescent="0.25">
      <c r="U133"/>
    </row>
    <row r="134" spans="21:21" x14ac:dyDescent="0.25">
      <c r="U134"/>
    </row>
    <row r="135" spans="21:21" x14ac:dyDescent="0.25">
      <c r="U135"/>
    </row>
    <row r="136" spans="21:21" x14ac:dyDescent="0.25">
      <c r="U136"/>
    </row>
    <row r="137" spans="21:21" x14ac:dyDescent="0.25">
      <c r="U137"/>
    </row>
    <row r="138" spans="21:21" x14ac:dyDescent="0.25">
      <c r="U138"/>
    </row>
    <row r="139" spans="21:21" x14ac:dyDescent="0.25">
      <c r="U139"/>
    </row>
    <row r="140" spans="21:21" x14ac:dyDescent="0.25">
      <c r="U140"/>
    </row>
    <row r="141" spans="21:21" x14ac:dyDescent="0.25">
      <c r="U141"/>
    </row>
    <row r="142" spans="21:21" x14ac:dyDescent="0.25">
      <c r="U142"/>
    </row>
    <row r="143" spans="21:21" x14ac:dyDescent="0.25">
      <c r="U143"/>
    </row>
    <row r="144" spans="21:21" x14ac:dyDescent="0.25">
      <c r="U144"/>
    </row>
    <row r="145" spans="21:21" x14ac:dyDescent="0.25">
      <c r="U145"/>
    </row>
    <row r="146" spans="21:21" x14ac:dyDescent="0.25">
      <c r="U146"/>
    </row>
    <row r="147" spans="21:21" x14ac:dyDescent="0.25">
      <c r="U147"/>
    </row>
    <row r="148" spans="21:21" x14ac:dyDescent="0.25">
      <c r="U148"/>
    </row>
    <row r="149" spans="21:21" x14ac:dyDescent="0.25">
      <c r="U149"/>
    </row>
    <row r="150" spans="21:21" x14ac:dyDescent="0.25">
      <c r="U150"/>
    </row>
    <row r="151" spans="21:21" x14ac:dyDescent="0.25">
      <c r="U151"/>
    </row>
    <row r="152" spans="21:21" x14ac:dyDescent="0.25">
      <c r="U152"/>
    </row>
    <row r="153" spans="21:21" x14ac:dyDescent="0.25">
      <c r="U153"/>
    </row>
    <row r="154" spans="21:21" x14ac:dyDescent="0.25">
      <c r="U154"/>
    </row>
    <row r="155" spans="21:21" x14ac:dyDescent="0.25">
      <c r="U155"/>
    </row>
    <row r="156" spans="21:21" x14ac:dyDescent="0.25">
      <c r="U156"/>
    </row>
    <row r="157" spans="21:21" x14ac:dyDescent="0.25">
      <c r="U157"/>
    </row>
    <row r="158" spans="21:21" x14ac:dyDescent="0.25">
      <c r="U158"/>
    </row>
    <row r="159" spans="21:21" x14ac:dyDescent="0.25">
      <c r="U159"/>
    </row>
    <row r="160" spans="21:21" x14ac:dyDescent="0.25">
      <c r="U160"/>
    </row>
    <row r="161" spans="21:21" x14ac:dyDescent="0.25">
      <c r="U161"/>
    </row>
    <row r="162" spans="21:21" x14ac:dyDescent="0.25">
      <c r="U162"/>
    </row>
    <row r="163" spans="21:21" x14ac:dyDescent="0.25">
      <c r="U163"/>
    </row>
    <row r="164" spans="21:21" x14ac:dyDescent="0.25">
      <c r="U164"/>
    </row>
    <row r="165" spans="21:21" x14ac:dyDescent="0.25">
      <c r="U165"/>
    </row>
    <row r="166" spans="21:21" x14ac:dyDescent="0.25">
      <c r="U166"/>
    </row>
    <row r="167" spans="21:21" x14ac:dyDescent="0.25">
      <c r="U167"/>
    </row>
    <row r="168" spans="21:21" x14ac:dyDescent="0.25">
      <c r="U168"/>
    </row>
    <row r="169" spans="21:21" x14ac:dyDescent="0.25">
      <c r="U169"/>
    </row>
    <row r="170" spans="21:21" x14ac:dyDescent="0.25">
      <c r="U170"/>
    </row>
    <row r="171" spans="21:21" x14ac:dyDescent="0.25">
      <c r="U171"/>
    </row>
    <row r="172" spans="21:21" x14ac:dyDescent="0.25">
      <c r="U172"/>
    </row>
    <row r="173" spans="21:21" x14ac:dyDescent="0.25">
      <c r="U173"/>
    </row>
    <row r="174" spans="21:21" x14ac:dyDescent="0.25">
      <c r="U174"/>
    </row>
    <row r="175" spans="21:21" x14ac:dyDescent="0.25">
      <c r="U175"/>
    </row>
    <row r="176" spans="21:21" x14ac:dyDescent="0.25">
      <c r="U176"/>
    </row>
    <row r="177" spans="21:21" x14ac:dyDescent="0.25">
      <c r="U177"/>
    </row>
    <row r="178" spans="21:21" x14ac:dyDescent="0.25">
      <c r="U178"/>
    </row>
    <row r="179" spans="21:21" x14ac:dyDescent="0.25">
      <c r="U179"/>
    </row>
    <row r="180" spans="21:21" x14ac:dyDescent="0.25">
      <c r="U180"/>
    </row>
    <row r="181" spans="21:21" x14ac:dyDescent="0.25">
      <c r="U181"/>
    </row>
    <row r="182" spans="21:21" x14ac:dyDescent="0.25">
      <c r="U182"/>
    </row>
    <row r="183" spans="21:21" x14ac:dyDescent="0.25">
      <c r="U183"/>
    </row>
    <row r="184" spans="21:21" x14ac:dyDescent="0.25">
      <c r="U184"/>
    </row>
    <row r="185" spans="21:21" x14ac:dyDescent="0.25">
      <c r="U185"/>
    </row>
    <row r="186" spans="21:21" x14ac:dyDescent="0.25">
      <c r="U186"/>
    </row>
    <row r="187" spans="21:21" x14ac:dyDescent="0.25">
      <c r="U187"/>
    </row>
    <row r="188" spans="21:21" x14ac:dyDescent="0.25">
      <c r="U188"/>
    </row>
    <row r="189" spans="21:21" x14ac:dyDescent="0.25">
      <c r="U189"/>
    </row>
    <row r="190" spans="21:21" x14ac:dyDescent="0.25">
      <c r="U190"/>
    </row>
    <row r="191" spans="21:21" x14ac:dyDescent="0.25">
      <c r="U191"/>
    </row>
    <row r="192" spans="21:21" x14ac:dyDescent="0.25">
      <c r="U192"/>
    </row>
    <row r="193" spans="21:21" x14ac:dyDescent="0.25">
      <c r="U193"/>
    </row>
    <row r="194" spans="21:21" x14ac:dyDescent="0.25">
      <c r="U194"/>
    </row>
    <row r="195" spans="21:21" x14ac:dyDescent="0.25">
      <c r="U195"/>
    </row>
    <row r="196" spans="21:21" x14ac:dyDescent="0.25">
      <c r="U196"/>
    </row>
    <row r="197" spans="21:21" x14ac:dyDescent="0.25">
      <c r="U197"/>
    </row>
    <row r="198" spans="21:21" x14ac:dyDescent="0.25">
      <c r="U198"/>
    </row>
    <row r="199" spans="21:21" x14ac:dyDescent="0.25">
      <c r="U199"/>
    </row>
    <row r="200" spans="21:21" x14ac:dyDescent="0.25">
      <c r="U200"/>
    </row>
    <row r="201" spans="21:21" x14ac:dyDescent="0.25">
      <c r="U201"/>
    </row>
    <row r="202" spans="21:21" x14ac:dyDescent="0.25">
      <c r="U202"/>
    </row>
    <row r="203" spans="21:21" x14ac:dyDescent="0.25">
      <c r="U203"/>
    </row>
    <row r="204" spans="21:21" x14ac:dyDescent="0.25">
      <c r="U204"/>
    </row>
    <row r="205" spans="21:21" x14ac:dyDescent="0.25">
      <c r="U205"/>
    </row>
    <row r="206" spans="21:21" x14ac:dyDescent="0.25">
      <c r="U206"/>
    </row>
    <row r="207" spans="21:21" x14ac:dyDescent="0.25">
      <c r="U207"/>
    </row>
    <row r="208" spans="21:21" x14ac:dyDescent="0.25">
      <c r="U208"/>
    </row>
    <row r="209" spans="21:21" x14ac:dyDescent="0.25">
      <c r="U209"/>
    </row>
    <row r="210" spans="21:21" x14ac:dyDescent="0.25">
      <c r="U210"/>
    </row>
    <row r="211" spans="21:21" x14ac:dyDescent="0.25">
      <c r="U211"/>
    </row>
    <row r="212" spans="21:21" x14ac:dyDescent="0.25">
      <c r="U212"/>
    </row>
    <row r="213" spans="21:21" x14ac:dyDescent="0.25">
      <c r="U213"/>
    </row>
    <row r="214" spans="21:21" x14ac:dyDescent="0.25">
      <c r="U214"/>
    </row>
    <row r="215" spans="21:21" x14ac:dyDescent="0.25">
      <c r="U215"/>
    </row>
    <row r="216" spans="21:21" x14ac:dyDescent="0.25">
      <c r="U216"/>
    </row>
    <row r="217" spans="21:21" x14ac:dyDescent="0.25">
      <c r="U217"/>
    </row>
    <row r="218" spans="21:21" x14ac:dyDescent="0.25">
      <c r="U218"/>
    </row>
    <row r="219" spans="21:21" x14ac:dyDescent="0.25">
      <c r="U219"/>
    </row>
    <row r="220" spans="21:21" x14ac:dyDescent="0.25">
      <c r="U220"/>
    </row>
    <row r="221" spans="21:21" x14ac:dyDescent="0.25">
      <c r="U221"/>
    </row>
    <row r="222" spans="21:21" x14ac:dyDescent="0.25">
      <c r="U222"/>
    </row>
    <row r="223" spans="21:21" x14ac:dyDescent="0.25">
      <c r="U223"/>
    </row>
    <row r="224" spans="21:21" x14ac:dyDescent="0.25">
      <c r="U224"/>
    </row>
    <row r="225" spans="21:21" x14ac:dyDescent="0.25">
      <c r="U225"/>
    </row>
    <row r="226" spans="21:21" x14ac:dyDescent="0.25">
      <c r="U226"/>
    </row>
    <row r="227" spans="21:21" x14ac:dyDescent="0.25">
      <c r="U227"/>
    </row>
    <row r="228" spans="21:21" x14ac:dyDescent="0.25">
      <c r="U228"/>
    </row>
    <row r="229" spans="21:21" x14ac:dyDescent="0.25">
      <c r="U229"/>
    </row>
    <row r="230" spans="21:21" x14ac:dyDescent="0.25">
      <c r="U230"/>
    </row>
    <row r="231" spans="21:21" x14ac:dyDescent="0.25">
      <c r="U231"/>
    </row>
    <row r="232" spans="21:21" x14ac:dyDescent="0.25">
      <c r="U232"/>
    </row>
    <row r="233" spans="21:21" x14ac:dyDescent="0.25">
      <c r="U233"/>
    </row>
    <row r="234" spans="21:21" x14ac:dyDescent="0.25">
      <c r="U234"/>
    </row>
    <row r="235" spans="21:21" x14ac:dyDescent="0.25">
      <c r="U235"/>
    </row>
    <row r="236" spans="21:21" x14ac:dyDescent="0.25">
      <c r="U236"/>
    </row>
    <row r="237" spans="21:21" x14ac:dyDescent="0.25">
      <c r="U237"/>
    </row>
    <row r="238" spans="21:21" x14ac:dyDescent="0.25">
      <c r="U238"/>
    </row>
    <row r="239" spans="21:21" x14ac:dyDescent="0.25">
      <c r="U239"/>
    </row>
    <row r="240" spans="21:21" x14ac:dyDescent="0.25">
      <c r="U240"/>
    </row>
    <row r="241" spans="21:21" x14ac:dyDescent="0.25">
      <c r="U241"/>
    </row>
    <row r="242" spans="21:21" x14ac:dyDescent="0.25">
      <c r="U242"/>
    </row>
    <row r="243" spans="21:21" x14ac:dyDescent="0.25">
      <c r="U243"/>
    </row>
    <row r="244" spans="21:21" x14ac:dyDescent="0.25">
      <c r="U244"/>
    </row>
    <row r="245" spans="21:21" x14ac:dyDescent="0.25">
      <c r="U245"/>
    </row>
    <row r="246" spans="21:21" x14ac:dyDescent="0.25">
      <c r="U246"/>
    </row>
    <row r="247" spans="21:21" x14ac:dyDescent="0.25">
      <c r="U247"/>
    </row>
    <row r="248" spans="21:21" x14ac:dyDescent="0.25">
      <c r="U248"/>
    </row>
    <row r="249" spans="21:21" x14ac:dyDescent="0.25">
      <c r="U249"/>
    </row>
    <row r="250" spans="21:21" x14ac:dyDescent="0.25">
      <c r="U250"/>
    </row>
    <row r="251" spans="21:21" x14ac:dyDescent="0.25">
      <c r="U251"/>
    </row>
    <row r="252" spans="21:21" x14ac:dyDescent="0.25">
      <c r="U252"/>
    </row>
    <row r="253" spans="21:21" x14ac:dyDescent="0.25">
      <c r="U253"/>
    </row>
    <row r="254" spans="21:21" x14ac:dyDescent="0.25">
      <c r="U254"/>
    </row>
    <row r="255" spans="21:21" x14ac:dyDescent="0.25">
      <c r="U255"/>
    </row>
    <row r="256" spans="21:21" x14ac:dyDescent="0.25">
      <c r="U256"/>
    </row>
    <row r="257" spans="21:21" x14ac:dyDescent="0.25">
      <c r="U257"/>
    </row>
    <row r="258" spans="21:21" x14ac:dyDescent="0.25">
      <c r="U258"/>
    </row>
    <row r="259" spans="21:21" x14ac:dyDescent="0.25">
      <c r="U259"/>
    </row>
    <row r="260" spans="21:21" x14ac:dyDescent="0.25">
      <c r="U260"/>
    </row>
    <row r="261" spans="21:21" x14ac:dyDescent="0.25">
      <c r="U261"/>
    </row>
    <row r="262" spans="21:21" x14ac:dyDescent="0.25">
      <c r="U262"/>
    </row>
    <row r="263" spans="21:21" x14ac:dyDescent="0.25">
      <c r="U263"/>
    </row>
    <row r="264" spans="21:21" x14ac:dyDescent="0.25">
      <c r="U264"/>
    </row>
    <row r="265" spans="21:21" x14ac:dyDescent="0.25">
      <c r="U265"/>
    </row>
    <row r="266" spans="21:21" x14ac:dyDescent="0.25">
      <c r="U266"/>
    </row>
    <row r="267" spans="21:21" x14ac:dyDescent="0.25">
      <c r="U267"/>
    </row>
    <row r="268" spans="21:21" x14ac:dyDescent="0.25">
      <c r="U268"/>
    </row>
    <row r="269" spans="21:21" x14ac:dyDescent="0.25">
      <c r="U269"/>
    </row>
    <row r="270" spans="21:21" x14ac:dyDescent="0.25">
      <c r="U270"/>
    </row>
    <row r="271" spans="21:21" x14ac:dyDescent="0.25">
      <c r="U271"/>
    </row>
    <row r="272" spans="21:21" x14ac:dyDescent="0.25">
      <c r="U272"/>
    </row>
    <row r="273" spans="21:21" x14ac:dyDescent="0.25">
      <c r="U273"/>
    </row>
    <row r="274" spans="21:21" x14ac:dyDescent="0.25">
      <c r="U274"/>
    </row>
    <row r="275" spans="21:21" x14ac:dyDescent="0.25">
      <c r="U275"/>
    </row>
    <row r="276" spans="21:21" x14ac:dyDescent="0.25">
      <c r="U276"/>
    </row>
    <row r="277" spans="21:21" x14ac:dyDescent="0.25">
      <c r="U277"/>
    </row>
    <row r="278" spans="21:21" x14ac:dyDescent="0.25">
      <c r="U278"/>
    </row>
    <row r="279" spans="21:21" x14ac:dyDescent="0.25">
      <c r="U279"/>
    </row>
    <row r="280" spans="21:21" x14ac:dyDescent="0.25">
      <c r="U280"/>
    </row>
    <row r="281" spans="21:21" x14ac:dyDescent="0.25">
      <c r="U281"/>
    </row>
    <row r="282" spans="21:21" x14ac:dyDescent="0.25">
      <c r="U282"/>
    </row>
    <row r="283" spans="21:21" x14ac:dyDescent="0.25">
      <c r="U283"/>
    </row>
    <row r="284" spans="21:21" x14ac:dyDescent="0.25">
      <c r="U284"/>
    </row>
    <row r="285" spans="21:21" x14ac:dyDescent="0.25">
      <c r="U285"/>
    </row>
    <row r="286" spans="21:21" x14ac:dyDescent="0.25">
      <c r="U286"/>
    </row>
    <row r="287" spans="21:21" x14ac:dyDescent="0.25">
      <c r="U287"/>
    </row>
    <row r="288" spans="21:21" x14ac:dyDescent="0.25">
      <c r="U288"/>
    </row>
    <row r="289" spans="21:21" x14ac:dyDescent="0.25">
      <c r="U289"/>
    </row>
    <row r="290" spans="21:21" x14ac:dyDescent="0.25">
      <c r="U290"/>
    </row>
    <row r="291" spans="21:21" x14ac:dyDescent="0.25">
      <c r="U291"/>
    </row>
    <row r="292" spans="21:21" x14ac:dyDescent="0.25">
      <c r="U292"/>
    </row>
    <row r="293" spans="21:21" x14ac:dyDescent="0.25">
      <c r="U293"/>
    </row>
    <row r="294" spans="21:21" x14ac:dyDescent="0.25">
      <c r="U294"/>
    </row>
    <row r="295" spans="21:21" x14ac:dyDescent="0.25">
      <c r="U295"/>
    </row>
    <row r="296" spans="21:21" x14ac:dyDescent="0.25">
      <c r="U296"/>
    </row>
    <row r="297" spans="21:21" x14ac:dyDescent="0.25">
      <c r="U297"/>
    </row>
    <row r="298" spans="21:21" x14ac:dyDescent="0.25">
      <c r="U298"/>
    </row>
    <row r="299" spans="21:21" x14ac:dyDescent="0.25">
      <c r="U299"/>
    </row>
    <row r="300" spans="21:21" x14ac:dyDescent="0.25">
      <c r="U300"/>
    </row>
    <row r="301" spans="21:21" x14ac:dyDescent="0.25">
      <c r="U301"/>
    </row>
    <row r="302" spans="21:21" x14ac:dyDescent="0.25">
      <c r="U302"/>
    </row>
    <row r="303" spans="21:21" x14ac:dyDescent="0.25">
      <c r="U303"/>
    </row>
  </sheetData>
  <mergeCells count="130">
    <mergeCell ref="S30:S32"/>
    <mergeCell ref="T30:T32"/>
    <mergeCell ref="U30:U32"/>
    <mergeCell ref="V30:V32"/>
    <mergeCell ref="V27:V29"/>
    <mergeCell ref="A30:A32"/>
    <mergeCell ref="B30:B32"/>
    <mergeCell ref="C30:C32"/>
    <mergeCell ref="M30:M32"/>
    <mergeCell ref="N30:N32"/>
    <mergeCell ref="O30:O32"/>
    <mergeCell ref="P30:P32"/>
    <mergeCell ref="Q30:Q32"/>
    <mergeCell ref="R30:R32"/>
    <mergeCell ref="P27:P29"/>
    <mergeCell ref="Q27:Q29"/>
    <mergeCell ref="R27:R29"/>
    <mergeCell ref="S27:S29"/>
    <mergeCell ref="T27:T29"/>
    <mergeCell ref="U27:U29"/>
    <mergeCell ref="T15:T17"/>
    <mergeCell ref="U15:U17"/>
    <mergeCell ref="S24:S26"/>
    <mergeCell ref="T24:T26"/>
    <mergeCell ref="U24:U26"/>
    <mergeCell ref="V24:V26"/>
    <mergeCell ref="A27:A29"/>
    <mergeCell ref="B27:B29"/>
    <mergeCell ref="C27:C29"/>
    <mergeCell ref="M27:M29"/>
    <mergeCell ref="N27:N29"/>
    <mergeCell ref="O27:O29"/>
    <mergeCell ref="V21:V23"/>
    <mergeCell ref="A24:A26"/>
    <mergeCell ref="B24:B26"/>
    <mergeCell ref="C24:C26"/>
    <mergeCell ref="M24:M26"/>
    <mergeCell ref="N24:N26"/>
    <mergeCell ref="O24:O26"/>
    <mergeCell ref="P24:P26"/>
    <mergeCell ref="Q24:Q26"/>
    <mergeCell ref="R24:R26"/>
    <mergeCell ref="P21:P23"/>
    <mergeCell ref="Q21:Q23"/>
    <mergeCell ref="S18:S20"/>
    <mergeCell ref="T18:T20"/>
    <mergeCell ref="U18:U20"/>
    <mergeCell ref="V18:V20"/>
    <mergeCell ref="A21:A23"/>
    <mergeCell ref="B21:B23"/>
    <mergeCell ref="C21:C23"/>
    <mergeCell ref="M21:M23"/>
    <mergeCell ref="N21:N23"/>
    <mergeCell ref="O21:O23"/>
    <mergeCell ref="A18:A20"/>
    <mergeCell ref="B18:B20"/>
    <mergeCell ref="C18:C20"/>
    <mergeCell ref="M18:M20"/>
    <mergeCell ref="N18:N20"/>
    <mergeCell ref="O18:O20"/>
    <mergeCell ref="P18:P20"/>
    <mergeCell ref="Q18:Q20"/>
    <mergeCell ref="R18:R20"/>
    <mergeCell ref="R21:R23"/>
    <mergeCell ref="S21:S23"/>
    <mergeCell ref="T21:T23"/>
    <mergeCell ref="U21:U23"/>
    <mergeCell ref="S12:S14"/>
    <mergeCell ref="T12:T14"/>
    <mergeCell ref="U12:U14"/>
    <mergeCell ref="V12:V14"/>
    <mergeCell ref="A15:A17"/>
    <mergeCell ref="B15:B17"/>
    <mergeCell ref="C15:C17"/>
    <mergeCell ref="M15:M17"/>
    <mergeCell ref="N15:N17"/>
    <mergeCell ref="O15:O17"/>
    <mergeCell ref="A12:A14"/>
    <mergeCell ref="B12:B14"/>
    <mergeCell ref="C12:C14"/>
    <mergeCell ref="M12:M14"/>
    <mergeCell ref="N12:N14"/>
    <mergeCell ref="O12:O14"/>
    <mergeCell ref="P12:P14"/>
    <mergeCell ref="Q12:Q14"/>
    <mergeCell ref="R12:R14"/>
    <mergeCell ref="V15:V17"/>
    <mergeCell ref="P15:P17"/>
    <mergeCell ref="Q15:Q17"/>
    <mergeCell ref="R15:R17"/>
    <mergeCell ref="S15:S17"/>
    <mergeCell ref="V3:V5"/>
    <mergeCell ref="A6:A8"/>
    <mergeCell ref="B6:B8"/>
    <mergeCell ref="C6:C8"/>
    <mergeCell ref="M6:M8"/>
    <mergeCell ref="N6:N8"/>
    <mergeCell ref="O6:O8"/>
    <mergeCell ref="P6:P8"/>
    <mergeCell ref="Q6:Q8"/>
    <mergeCell ref="R6:R8"/>
    <mergeCell ref="P3:P5"/>
    <mergeCell ref="Q3:Q5"/>
    <mergeCell ref="R3:R5"/>
    <mergeCell ref="S3:S5"/>
    <mergeCell ref="T3:T5"/>
    <mergeCell ref="U3:U5"/>
    <mergeCell ref="A3:A5"/>
    <mergeCell ref="B3:B5"/>
    <mergeCell ref="C3:C5"/>
    <mergeCell ref="M3:M5"/>
    <mergeCell ref="N3:N5"/>
    <mergeCell ref="O3:O5"/>
    <mergeCell ref="S6:S8"/>
    <mergeCell ref="T6:T8"/>
    <mergeCell ref="U6:U8"/>
    <mergeCell ref="V6:V8"/>
    <mergeCell ref="A9:A11"/>
    <mergeCell ref="B9:B11"/>
    <mergeCell ref="C9:C11"/>
    <mergeCell ref="M9:M11"/>
    <mergeCell ref="N9:N11"/>
    <mergeCell ref="O9:O11"/>
    <mergeCell ref="V9:V11"/>
    <mergeCell ref="P9:P11"/>
    <mergeCell ref="Q9:Q11"/>
    <mergeCell ref="R9:R11"/>
    <mergeCell ref="S9:S11"/>
    <mergeCell ref="T9:T11"/>
    <mergeCell ref="U9:U11"/>
  </mergeCells>
  <dataValidations count="1">
    <dataValidation type="whole" errorStyle="information" allowBlank="1" showInputMessage="1" showErrorMessage="1" errorTitle="HELLO SIR," error="INPUT ONLY WHOLE NUMBER FROM 0 TO 100" sqref="E30:L30 E6:L6 E12:L12 E9:L9 E15:L15 E18:L18 E21:L21 E24:L24 E27:L27 E3:L3">
      <formula1>0</formula1>
      <formula2>100</formula2>
    </dataValidation>
  </dataValidations>
  <printOptions headings="1" gridLines="1"/>
  <pageMargins left="0.7" right="0.7" top="0.75" bottom="0.75" header="0.3" footer="0.3"/>
  <pageSetup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Q1" workbookViewId="0">
      <selection activeCell="X1" sqref="X1:X1048576"/>
    </sheetView>
  </sheetViews>
  <sheetFormatPr defaultRowHeight="15" x14ac:dyDescent="0.25"/>
  <cols>
    <col min="2" max="2" width="17" customWidth="1"/>
    <col min="3" max="3" width="26.28515625" customWidth="1"/>
    <col min="5" max="14" width="9.140625" customWidth="1"/>
    <col min="23" max="23" width="9.140625" style="5"/>
    <col min="24" max="24" width="56.28515625" style="11" customWidth="1"/>
  </cols>
  <sheetData>
    <row r="1" spans="1:24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3" t="s">
        <v>25</v>
      </c>
      <c r="K1" s="23" t="s">
        <v>26</v>
      </c>
      <c r="L1" s="23" t="s">
        <v>27</v>
      </c>
      <c r="M1" s="23" t="s">
        <v>28</v>
      </c>
      <c r="N1" s="23" t="s">
        <v>29</v>
      </c>
      <c r="O1" s="3" t="s">
        <v>15</v>
      </c>
      <c r="P1" s="3" t="s">
        <v>16</v>
      </c>
      <c r="Q1" s="3" t="s">
        <v>14</v>
      </c>
      <c r="R1" s="4" t="s">
        <v>17</v>
      </c>
      <c r="S1" s="3" t="s">
        <v>19</v>
      </c>
      <c r="T1" s="3" t="s">
        <v>18</v>
      </c>
      <c r="U1" s="3" t="s">
        <v>20</v>
      </c>
      <c r="V1" s="3" t="s">
        <v>21</v>
      </c>
      <c r="W1" s="4" t="s">
        <v>22</v>
      </c>
      <c r="X1" s="31" t="s">
        <v>23</v>
      </c>
    </row>
    <row r="2" spans="1:24" x14ac:dyDescent="0.25">
      <c r="A2" s="2"/>
      <c r="B2" s="2"/>
      <c r="C2" s="2"/>
      <c r="D2" s="2" t="s">
        <v>11</v>
      </c>
      <c r="E2" s="25">
        <v>1</v>
      </c>
      <c r="F2" s="25">
        <v>2</v>
      </c>
      <c r="G2" s="25">
        <v>1</v>
      </c>
      <c r="H2" s="25">
        <v>2</v>
      </c>
      <c r="I2" s="25">
        <v>1</v>
      </c>
      <c r="J2" s="25">
        <v>1</v>
      </c>
      <c r="K2" s="25">
        <v>1</v>
      </c>
      <c r="L2" s="25">
        <v>1</v>
      </c>
      <c r="M2" s="25">
        <v>2</v>
      </c>
      <c r="N2" s="25">
        <v>2</v>
      </c>
      <c r="O2" s="7"/>
      <c r="P2" s="8"/>
      <c r="Q2" s="8"/>
      <c r="R2" s="9"/>
      <c r="S2" s="8"/>
      <c r="T2" s="8"/>
      <c r="U2" s="8"/>
      <c r="V2" s="8"/>
      <c r="W2" s="9"/>
      <c r="X2" s="32"/>
    </row>
    <row r="3" spans="1:24" x14ac:dyDescent="0.25">
      <c r="A3" s="36">
        <v>1</v>
      </c>
      <c r="B3" s="36">
        <v>422526</v>
      </c>
      <c r="C3" s="36" t="s">
        <v>30</v>
      </c>
      <c r="D3" s="2" t="s">
        <v>12</v>
      </c>
      <c r="E3" s="25">
        <v>45</v>
      </c>
      <c r="F3" s="25">
        <v>45</v>
      </c>
      <c r="G3" s="25">
        <v>6</v>
      </c>
      <c r="H3" s="25">
        <v>6</v>
      </c>
      <c r="I3" s="25">
        <v>6</v>
      </c>
      <c r="J3" s="25"/>
      <c r="K3" s="25"/>
      <c r="L3" s="25">
        <v>7</v>
      </c>
      <c r="M3" s="25"/>
      <c r="N3" s="25"/>
      <c r="O3" s="36">
        <f>7+IF(K4="A",1,IF(K4="B",1,IF(K4="C",1,IF(K4="D",1,IF(K4="E",1,IF(K4="F",1,0))))))+IF(L4="A",1,IF(L4="B",1,IF(L4="C",1,IF(L4="D",1,IF(L4="E",1,IF(L4="F",1,0))))))+IF(M4="A",2,IF(M4="B",2,IF(M4="C",2,IF(M4="D",2,IF(M4="E",2,IF(M4="F",2,0))))))+IF(N4="A",2,IF(N4="B",2,IF(N4="C",2,IF(N4="D",2,IF(N4="E",2,IF(N4="F",2,0))))))</f>
        <v>8</v>
      </c>
      <c r="P3" s="36">
        <f>IF(G3&gt;=40,1,0)+IF(H3&gt;=40,2,0)+IF(I3&gt;=40,1,0)+IF(J3&gt;=40,1,0)+IF(K3&gt;=40,1,0)+IF(L3&gt;=40,1,0)+IF(M3&gt;=40,2,0)+IF(N3&gt;=40,2,0)</f>
        <v>0</v>
      </c>
      <c r="Q3" s="36">
        <f>SUM(G5:N5)</f>
        <v>0</v>
      </c>
      <c r="R3" s="38">
        <f>Q3/O3</f>
        <v>0</v>
      </c>
      <c r="S3" s="36">
        <f>O3+'SECOND SEMESTER'!P3</f>
        <v>119</v>
      </c>
      <c r="T3" s="36">
        <f>P3+'SECOND SEMESTER'!Q3</f>
        <v>4.2</v>
      </c>
      <c r="U3" s="36">
        <v>37</v>
      </c>
      <c r="V3" s="38">
        <f>'SECOND SEMESTER'!T3</f>
        <v>0</v>
      </c>
      <c r="W3" s="38">
        <f>U3/S3</f>
        <v>0.31092436974789917</v>
      </c>
      <c r="X3" s="40" t="str">
        <f>IF('FIRST SEMESTER'!G4="F","CO ",IF('FIRST SEMESTER'!H4="F","CO ",IF('FIRST SEMESTER'!I4="F","CO ",IF('SECOND SEMESTER'!G4="F","CO ",IF('SECOND SEMESTER'!H4="F","CO ",IF('SECOND SEMESTER'!I4="F","CO ",IF('SECOND SEMESTER'!J4="F","CO ",IF('SECOND SEMESTER'!K4="F","CO ",IF('THIRD SEMESTER'!G4="F","CO ",IF('THIRD SEMESTER'!H4="F","CO ",IF('THIRD SEMESTER'!I4="F","CO ",IF('THIRD SEMESTER'!J4="F","CO ",IF('THIRD SEMESTER'!K4="F","CO ",IF('THIRD SEMESTER'!L4="F","CO ",IF('THIRD SEMESTER'!M4="F","CO ",IF('THIRD SEMESTER'!N4="F","CO ",IF('FIRST SEMESTER'!G4="","",IF('FIRST SEMESTER'!H4="","",IF('FIRST SEMESTER'!I4="","",IF('SECOND SEMESTER'!G4="","",IF('SECOND SEMESTER'!H4="","CO ",IF('SECOND SEMESTER'!I4="","",IF('SECOND SEMESTER'!J4="F","",IF('SECOND SEMESTER'!K4="","","PASS"))))))))))))))))))))))))&amp;IF(G4="F","EDU 211, ","")&amp;IF(H4="F","EDU 212 , ","")&amp;IF(I4="F","EDU 213, ","")&amp;IF(J4="F","EDU 214, ","")&amp;IF(L4="F","EDU 111,","")&amp;IF(M4="F","EDU 112, ","")&amp;IF(N4="F","EDU 113, ","")&amp;IF('SECOND SEMESTER'!G4="F","EDU 121, ","")&amp;IF('SECOND SEMESTER'!H4="F","EDU 122, ","")&amp;IF('SECOND SEMESTER'!I4="F","EDU 123, ","")&amp;IF('SECOND SEMESTER'!J4="F","EDU 124, ","")&amp;IF('SECOND SEMESTER'!K4="F","EDU 125, ","")&amp;IF('FIRST SEMESTER'!G4="","SIT EDU 111, ","")&amp;IF('FIRST SEMESTER'!H4="","SIT EDU 112, ","")&amp;IF('FIRST SEMESTER'!I4="","SIT EDU 113, ","")&amp;IF('SECOND SEMESTER'!G4="","SIT EDU 121, ","")&amp;IF('SECOND SEMESTER'!H4="","SIT EDU 122, ","")&amp;IF('SECOND SEMESTER'!I4="","SIT EDU 123, ","")&amp;IF('SECOND SEMESTER'!J4="","SIT EDU 124, ","")&amp;IF('SECOND SEMESTER'!K4="","SIT EDU 125, ","")&amp;IF(K4="F","EDU 215, ","")&amp;IF(L4="F","EDU 111, ","")&amp;IF(M4="F","EDU 112, ","")&amp;IF(N4="F","EDU 113, ","")</f>
        <v xml:space="preserve">EDU 211, EDU 212 , EDU 213, EDU 111,SIT EDU 112, SIT EDU 113, SIT EDU 124, SIT EDU 125, EDU 111, </v>
      </c>
    </row>
    <row r="4" spans="1:24" x14ac:dyDescent="0.25">
      <c r="A4" s="36"/>
      <c r="B4" s="36"/>
      <c r="C4" s="36"/>
      <c r="D4" s="2" t="s">
        <v>13</v>
      </c>
      <c r="E4" s="25" t="str">
        <f>IF(E3&gt;=70,"A",IF(E3&gt;=60,"B",IF(E3&gt;=50,"C",IF(E3&gt;=45,"D",IF(E3&gt;=40,"E",IF(E3&gt;=1,"F",""))))))</f>
        <v>D</v>
      </c>
      <c r="F4" s="25" t="str">
        <f t="shared" ref="F4:I4" si="0">IF(F3&gt;=70,"A",IF(F3&gt;=60,"B",IF(F3&gt;=50,"C",IF(F3&gt;=45,"D",IF(F3&gt;=40,"E",IF(F3&gt;=1,"F",""))))))</f>
        <v>D</v>
      </c>
      <c r="G4" s="25" t="str">
        <f t="shared" si="0"/>
        <v>F</v>
      </c>
      <c r="H4" s="25" t="str">
        <f t="shared" si="0"/>
        <v>F</v>
      </c>
      <c r="I4" s="25" t="str">
        <f t="shared" si="0"/>
        <v>F</v>
      </c>
      <c r="J4" s="25" t="str">
        <f>IF(J3&gt;=70,"A",IF(J3&gt;=60,"B",IF(J3&gt;=50,"C",IF(J3&gt;=45,"D",IF(J3&gt;=40,"E",IF(J3&gt;=1,"F",""))))))</f>
        <v/>
      </c>
      <c r="K4" s="25" t="str">
        <f>IF(K3&gt;=70,"A",IF(K3&gt;=60,"B",IF(K3&gt;=50,"C",IF(K3&gt;=45,"D",IF(K3&gt;=40,"E",IF(K3&gt;=1,"F",""))))))</f>
        <v/>
      </c>
      <c r="L4" s="25" t="str">
        <f>IF(L3&gt;=70,"A",IF(L3&gt;=60,"B",IF(L3&gt;=50,"C",IF(L3&gt;=45,"D",IF(L3&gt;=40,"E",IF(L3&gt;=1,"F",""))))))</f>
        <v>F</v>
      </c>
      <c r="M4" s="25" t="str">
        <f>IF(M3&gt;=70,"A",IF(M3&gt;=60,"B",IF(M3&gt;=50,"C",IF(M3&gt;=45,"D",IF(M3&gt;=40,"E",IF(M3&gt;=1,"F",""))))))</f>
        <v/>
      </c>
      <c r="N4" s="25" t="str">
        <f>IF(N3&gt;=70,"A",IF(N3&gt;=60,"B",IF(N3&gt;=50,"C",IF(N3&gt;=45,"D",IF(N3&gt;=40,"E",IF(N3&gt;=1,"F",""))))))</f>
        <v/>
      </c>
      <c r="O4" s="36"/>
      <c r="P4" s="36"/>
      <c r="Q4" s="36"/>
      <c r="R4" s="38"/>
      <c r="S4" s="36"/>
      <c r="T4" s="36"/>
      <c r="U4" s="36"/>
      <c r="V4" s="36"/>
      <c r="W4" s="38"/>
      <c r="X4" s="40"/>
    </row>
    <row r="5" spans="1:24" x14ac:dyDescent="0.25">
      <c r="A5" s="36"/>
      <c r="B5" s="36"/>
      <c r="C5" s="36"/>
      <c r="D5" s="2" t="s">
        <v>14</v>
      </c>
      <c r="E5" s="25">
        <f>IF(E4="A",5,IF(E4="B",4,IF(E4="C",3,IF(E4="D",2,IF(E4="E",1,IF(E4="F",0,IF(E4&lt;"F", )))))))*E$2</f>
        <v>2</v>
      </c>
      <c r="F5" s="25">
        <f t="shared" ref="F5:I5" si="1">IF(F4="A",5,IF(F4="B",4,IF(F4="C",3,IF(F4="D",2,IF(F4="E",1,IF(F4="F",0,IF(F4&lt;"F", )))))))*F$2</f>
        <v>4</v>
      </c>
      <c r="G5" s="25">
        <f t="shared" si="1"/>
        <v>0</v>
      </c>
      <c r="H5" s="25">
        <f t="shared" si="1"/>
        <v>0</v>
      </c>
      <c r="I5" s="25">
        <f t="shared" si="1"/>
        <v>0</v>
      </c>
      <c r="J5" s="25">
        <f>IF(J4="A",5,IF(J4="B",4,IF(J4="C",3,IF(J4="D",2,IF(J4="E",1,IF(J4="F",0,IF(J4&lt;"F", )))))))*J$2</f>
        <v>0</v>
      </c>
      <c r="K5" s="25">
        <f>IF(K4="A",5,IF(K4="B",4,IF(K4="C",3,IF(K4="D",2,IF(K4="E",1,IF(K4="F",0,IF(K4&lt;"F", )))))))*K$2</f>
        <v>0</v>
      </c>
      <c r="L5" s="25">
        <f>IF(L4="A",5,IF(L4="B",4,IF(L4="C",3,IF(L4="D",2,IF(L4="E",1,IF(L4="F",0,IF(L4&lt;"F", )))))))*L$2</f>
        <v>0</v>
      </c>
      <c r="M5" s="25">
        <f>IF(M4="A",5,IF(M4="B",4,IF(M4="C",3,IF(M4="D",2,IF(M4="E",1,IF(M4="F",0,IF(M4&lt;"F", )))))))*M$2</f>
        <v>0</v>
      </c>
      <c r="N5" s="25">
        <f>IF(N4="A",5,IF(N4="B",4,IF(N4="C",3,IF(N4="D",2,IF(N4="E",1,IF(N4="F",0,IF(N4&lt;"F", )))))))*N$2</f>
        <v>0</v>
      </c>
      <c r="O5" s="36"/>
      <c r="P5" s="36"/>
      <c r="Q5" s="36"/>
      <c r="R5" s="38"/>
      <c r="S5" s="36"/>
      <c r="T5" s="36"/>
      <c r="U5" s="36"/>
      <c r="V5" s="36"/>
      <c r="W5" s="38"/>
      <c r="X5" s="40"/>
    </row>
    <row r="6" spans="1:24" x14ac:dyDescent="0.25">
      <c r="A6" s="36">
        <v>2</v>
      </c>
      <c r="B6" s="36">
        <v>422500</v>
      </c>
      <c r="C6" s="36" t="s">
        <v>36</v>
      </c>
      <c r="D6" s="2" t="s">
        <v>12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36">
        <f t="shared" ref="O6" si="2">7+IF(K7="A",1,IF(K7="B",1,IF(K7="C",1,IF(K7="D",1,IF(K7="E",1,IF(K7="F",1,0))))))+IF(L7="A",1,IF(L7="B",1,IF(L7="C",1,IF(L7="D",1,IF(L7="E",1,IF(L7="F",1,0))))))+IF(M7="A",2,IF(M7="B",2,IF(M7="C",2,IF(M7="D",2,IF(M7="E",2,IF(M7="F",2,0))))))+IF(N7="A",2,IF(N7="B",2,IF(N7="C",2,IF(N7="D",2,IF(N7="E",2,IF(N7="F",2,0))))))</f>
        <v>7</v>
      </c>
      <c r="P6" s="36">
        <f t="shared" ref="P6" si="3">IF(G6&gt;=40,1,0)+IF(H6&gt;=40,2,0)+IF(I6&gt;=40,1,0)+IF(J6&gt;=40,1,0)+IF(K6&gt;=40,1,0)+IF(L6&gt;=40,1,0)+IF(M6&gt;=40,2,0)+IF(N6&gt;=40,2,0)</f>
        <v>0</v>
      </c>
      <c r="Q6" s="36">
        <f t="shared" ref="Q6" si="4">SUM(G8:N8)</f>
        <v>0</v>
      </c>
      <c r="R6" s="38">
        <f t="shared" ref="R6" si="5">Q6/O6</f>
        <v>0</v>
      </c>
      <c r="S6" s="36">
        <f>O6+'FIRST SEMESTER'!J6:J8</f>
        <v>28</v>
      </c>
      <c r="T6" s="36">
        <f>P6+'FIRST SEMESTER'!K6</f>
        <v>4.2</v>
      </c>
      <c r="U6" s="36" t="e">
        <f>Q6+'FIRST SEMESTER'!L6</f>
        <v>#VALUE!</v>
      </c>
      <c r="V6" s="36"/>
      <c r="W6" s="38" t="e">
        <f t="shared" ref="W6" si="6">U6/S6</f>
        <v>#VALUE!</v>
      </c>
      <c r="X6" s="40" t="str">
        <f>IF('FIRST SEMESTER'!G7="F","CO ",IF('FIRST SEMESTER'!H7="F","CO ",IF('FIRST SEMESTER'!I7="F","CO ",IF('SECOND SEMESTER'!G7="F","CO ",IF('SECOND SEMESTER'!H7="F","CO ",IF('SECOND SEMESTER'!I7="F","CO ",IF('SECOND SEMESTER'!J7="F","CO ",IF('SECOND SEMESTER'!K7="F","CO ",IF('THIRD SEMESTER'!G7="F","CO ",IF('THIRD SEMESTER'!H7="F","CO ",IF('THIRD SEMESTER'!I7="F","CO ",IF('THIRD SEMESTER'!J7="F","CO ",IF('THIRD SEMESTER'!K7="F","CO ",IF('THIRD SEMESTER'!L7="F","CO ",IF('THIRD SEMESTER'!M7="F","CO ",IF('THIRD SEMESTER'!N7="F","CO ",IF('FIRST SEMESTER'!G7="","",IF('FIRST SEMESTER'!H7="","",IF('FIRST SEMESTER'!I7="","",IF('SECOND SEMESTER'!G7="","",IF('SECOND SEMESTER'!H7="","CO ",IF('SECOND SEMESTER'!I7="","",IF('SECOND SEMESTER'!J7="F","",IF('SECOND SEMESTER'!K7="","","PASS"))))))))))))))))))))))))&amp;IF(G7="F","EDU 211, ","")&amp;IF(H7="F","EDU 212 , ","")&amp;IF(I7="F","EDU 213, ","")&amp;IF(J7="F","EDU 214, ","")&amp;IF(L7="F","EDU 111,","")&amp;IF(M7="F","EDU 112, ","")&amp;IF(N7="F","EDU 113, ","")&amp;IF('SECOND SEMESTER'!G7="F","EDU 121, ","")&amp;IF('SECOND SEMESTER'!H7="F","EDU 122, ","")&amp;IF('SECOND SEMESTER'!I7="F","EDU 123, ","")&amp;IF('SECOND SEMESTER'!J7="F","EDU 124, ","")&amp;IF('SECOND SEMESTER'!K7="F","EDU 125, ","")&amp;IF('FIRST SEMESTER'!G7="","SIT EDU 111, ","")&amp;IF('FIRST SEMESTER'!H7="","SIT EDU 112, ","")&amp;IF('FIRST SEMESTER'!I7="","SIT EDU 113, ","")&amp;IF('SECOND SEMESTER'!G7="","SIT EDU 121, ","")&amp;IF('SECOND SEMESTER'!H7="","SIT EDU 122, ","")&amp;IF('SECOND SEMESTER'!I7="","SIT EDU 123, ","")&amp;IF('SECOND SEMESTER'!J7="","SIT EDU 124, ","")&amp;IF('SECOND SEMESTER'!K7="","SIT EDU 125, ","")&amp;IF(K7="F","EDU 215, ","")&amp;IF(L7="F","EDU 111, ","")&amp;IF(M7="F","EDU 112, ","")&amp;IF(N7="F","EDU 113, ","")</f>
        <v xml:space="preserve">SIT EDU 112, SIT EDU 113, SIT EDU 124, SIT EDU 125, </v>
      </c>
    </row>
    <row r="7" spans="1:24" x14ac:dyDescent="0.25">
      <c r="A7" s="36"/>
      <c r="B7" s="36"/>
      <c r="C7" s="36"/>
      <c r="D7" s="2" t="s">
        <v>13</v>
      </c>
      <c r="E7" s="25" t="str">
        <f>IF(E6&gt;=70,"A",IF(E6&gt;=60,"B",IF(E6&gt;=50,"C",IF(E6&gt;=45,"D",IF(E6&gt;=40,"E",IF(E6&gt;=1,"F",""))))))</f>
        <v/>
      </c>
      <c r="F7" s="25" t="str">
        <f t="shared" ref="F7:I7" si="7">IF(F6&gt;=70,"A",IF(F6&gt;=60,"B",IF(F6&gt;=50,"C",IF(F6&gt;=45,"D",IF(F6&gt;=40,"E",IF(F6&gt;=1,"F",""))))))</f>
        <v/>
      </c>
      <c r="G7" s="25" t="str">
        <f t="shared" si="7"/>
        <v/>
      </c>
      <c r="H7" s="25" t="str">
        <f t="shared" si="7"/>
        <v/>
      </c>
      <c r="I7" s="25" t="str">
        <f t="shared" si="7"/>
        <v/>
      </c>
      <c r="J7" s="25" t="str">
        <f>IF(J6&gt;=70,"A",IF(J6&gt;=60,"B",IF(J6&gt;=50,"C",IF(J6&gt;=45,"D",IF(J6&gt;=40,"E",IF(J6&gt;=1,"F",""))))))</f>
        <v/>
      </c>
      <c r="K7" s="25" t="str">
        <f>IF(K6&gt;=70,"A",IF(K6&gt;=60,"B",IF(K6&gt;=50,"C",IF(K6&gt;=45,"D",IF(K6&gt;=40,"E",IF(K6&gt;=1,"F",""))))))</f>
        <v/>
      </c>
      <c r="L7" s="25" t="str">
        <f>IF(L6&gt;=70,"A",IF(L6&gt;=60,"B",IF(L6&gt;=50,"C",IF(L6&gt;=45,"D",IF(L6&gt;=40,"E",IF(L6&gt;=1,"F",""))))))</f>
        <v/>
      </c>
      <c r="M7" s="25" t="str">
        <f>IF(M6&gt;=70,"A",IF(M6&gt;=60,"B",IF(M6&gt;=50,"C",IF(M6&gt;=45,"D",IF(M6&gt;=40,"E",IF(M6&gt;=1,"F",""))))))</f>
        <v/>
      </c>
      <c r="N7" s="25" t="str">
        <f>IF(N6&gt;=70,"A",IF(N6&gt;=60,"B",IF(N6&gt;=50,"C",IF(N6&gt;=45,"D",IF(N6&gt;=40,"E",IF(N6&gt;=1,"F",""))))))</f>
        <v/>
      </c>
      <c r="O7" s="36"/>
      <c r="P7" s="36"/>
      <c r="Q7" s="36"/>
      <c r="R7" s="38"/>
      <c r="S7" s="36"/>
      <c r="T7" s="36"/>
      <c r="U7" s="36"/>
      <c r="V7" s="36"/>
      <c r="W7" s="38"/>
      <c r="X7" s="40"/>
    </row>
    <row r="8" spans="1:24" x14ac:dyDescent="0.25">
      <c r="A8" s="36"/>
      <c r="B8" s="36"/>
      <c r="C8" s="36"/>
      <c r="D8" s="2" t="s">
        <v>14</v>
      </c>
      <c r="E8" s="25">
        <f>IF(E7="A",5,IF(E7="B",4,IF(E7="C",3,IF(E7="D",2,IF(E7="E",1,IF(E7="F",0,IF(E7&lt;"F", )))))))*E$2</f>
        <v>0</v>
      </c>
      <c r="F8" s="25">
        <f t="shared" ref="F8:I8" si="8">IF(F7="A",5,IF(F7="B",4,IF(F7="C",3,IF(F7="D",2,IF(F7="E",1,IF(F7="F",0,IF(F7&lt;"F", )))))))*F$2</f>
        <v>0</v>
      </c>
      <c r="G8" s="25">
        <f t="shared" si="8"/>
        <v>0</v>
      </c>
      <c r="H8" s="25">
        <f t="shared" si="8"/>
        <v>0</v>
      </c>
      <c r="I8" s="25">
        <f t="shared" si="8"/>
        <v>0</v>
      </c>
      <c r="J8" s="25">
        <f>IF(J7="A",5,IF(J7="B",4,IF(J7="C",3,IF(J7="D",2,IF(J7="E",1,IF(J7="F",0,IF(J7&lt;"F", )))))))*J$2</f>
        <v>0</v>
      </c>
      <c r="K8" s="25">
        <f>IF(K7="A",5,IF(K7="B",4,IF(K7="C",3,IF(K7="D",2,IF(K7="E",1,IF(K7="F",0,IF(K7&lt;"F", )))))))*K$2</f>
        <v>0</v>
      </c>
      <c r="L8" s="25">
        <f>IF(L7="A",5,IF(L7="B",4,IF(L7="C",3,IF(L7="D",2,IF(L7="E",1,IF(L7="F",0,IF(L7&lt;"F", )))))))*L$2</f>
        <v>0</v>
      </c>
      <c r="M8" s="25">
        <f>IF(M7="A",5,IF(M7="B",4,IF(M7="C",3,IF(M7="D",2,IF(M7="E",1,IF(M7="F",0,IF(M7&lt;"F", )))))))*M$2</f>
        <v>0</v>
      </c>
      <c r="N8" s="25">
        <f>IF(N7="A",5,IF(N7="B",4,IF(N7="C",3,IF(N7="D",2,IF(N7="E",1,IF(N7="F",0,IF(N7&lt;"F", )))))))*N$2</f>
        <v>0</v>
      </c>
      <c r="O8" s="36"/>
      <c r="P8" s="36"/>
      <c r="Q8" s="36"/>
      <c r="R8" s="38"/>
      <c r="S8" s="36"/>
      <c r="T8" s="36"/>
      <c r="U8" s="36"/>
      <c r="V8" s="36"/>
      <c r="W8" s="38"/>
      <c r="X8" s="40"/>
    </row>
    <row r="9" spans="1:24" x14ac:dyDescent="0.25">
      <c r="A9" s="36">
        <v>3</v>
      </c>
      <c r="B9" s="36"/>
      <c r="C9" s="36"/>
      <c r="D9" s="2" t="s">
        <v>12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36">
        <f t="shared" ref="O9" si="9">7+IF(K10="A",1,IF(K10="B",1,IF(K10="C",1,IF(K10="D",1,IF(K10="E",1,IF(K10="F",1,0))))))+IF(L10="A",1,IF(L10="B",1,IF(L10="C",1,IF(L10="D",1,IF(L10="E",1,IF(L10="F",1,0))))))+IF(M10="A",2,IF(M10="B",2,IF(M10="C",2,IF(M10="D",2,IF(M10="E",2,IF(M10="F",2,0))))))+IF(N10="A",2,IF(N10="B",2,IF(N10="C",2,IF(N10="D",2,IF(N10="E",2,IF(N10="F",2,0))))))</f>
        <v>7</v>
      </c>
      <c r="P9" s="36">
        <f t="shared" ref="P9" si="10">IF(G9&gt;=40,1,0)+IF(H9&gt;=40,2,0)+IF(I9&gt;=40,1,0)+IF(J9&gt;=40,1,0)+IF(K9&gt;=40,1,0)+IF(L9&gt;=40,1,0)+IF(M9&gt;=40,2,0)+IF(N9&gt;=40,2,0)</f>
        <v>0</v>
      </c>
      <c r="Q9" s="36">
        <f t="shared" ref="Q9" si="11">SUM(G11:N11)</f>
        <v>0</v>
      </c>
      <c r="R9" s="38">
        <f t="shared" ref="R9" si="12">Q9/O9</f>
        <v>0</v>
      </c>
      <c r="S9" s="36">
        <f>O9+'FIRST SEMESTER'!J9:J11</f>
        <v>13</v>
      </c>
      <c r="T9" s="36">
        <f>P9+'FIRST SEMESTER'!K9</f>
        <v>1.2</v>
      </c>
      <c r="U9" s="36" t="e">
        <f>Q9+'FIRST SEMESTER'!L9</f>
        <v>#VALUE!</v>
      </c>
      <c r="V9" s="36"/>
      <c r="W9" s="38" t="e">
        <f t="shared" ref="W9" si="13">U9/S9</f>
        <v>#VALUE!</v>
      </c>
      <c r="X9" s="40" t="str">
        <f>IF('FIRST SEMESTER'!G10="F","CO ",IF('FIRST SEMESTER'!H10="F","CO ",IF('FIRST SEMESTER'!I10="F","CO ",IF('SECOND SEMESTER'!G10="F","CO ",IF('SECOND SEMESTER'!H10="F","CO ",IF('SECOND SEMESTER'!I10="F","CO ",IF('SECOND SEMESTER'!J10="F","CO ",IF('SECOND SEMESTER'!K10="F","CO ",IF('THIRD SEMESTER'!G10="F","CO ",IF('THIRD SEMESTER'!H10="F","CO ",IF('THIRD SEMESTER'!I10="F","CO ",IF('THIRD SEMESTER'!J10="F","CO ",IF('THIRD SEMESTER'!K10="F","CO ",IF('THIRD SEMESTER'!L10="F","CO ",IF('THIRD SEMESTER'!M10="F","CO ",IF('THIRD SEMESTER'!N10="F","CO ",IF('FIRST SEMESTER'!G10="","",IF('FIRST SEMESTER'!H10="","",IF('FIRST SEMESTER'!I10="","",IF('SECOND SEMESTER'!G10="","",IF('SECOND SEMESTER'!H10="","CO ",IF('SECOND SEMESTER'!I10="","",IF('SECOND SEMESTER'!J10="F","",IF('SECOND SEMESTER'!K10="","","PASS"))))))))))))))))))))))))&amp;IF(G10="F","EDU 211, ","")&amp;IF(H10="F","EDU 212 , ","")&amp;IF(I10="F","EDU 213, ","")&amp;IF(J10="F","EDU 214, ","")&amp;IF(L10="F","EDU 111,","")&amp;IF(M10="F","EDU 112, ","")&amp;IF(N10="F","EDU 113, ","")&amp;IF('SECOND SEMESTER'!G10="F","EDU 121, ","")&amp;IF('SECOND SEMESTER'!H10="F","EDU 122, ","")&amp;IF('SECOND SEMESTER'!I10="F","EDU 123, ","")&amp;IF('SECOND SEMESTER'!J10="F","EDU 124, ","")&amp;IF('SECOND SEMESTER'!K10="F","EDU 125, ","")&amp;IF('FIRST SEMESTER'!G10="","SIT EDU 111, ","")&amp;IF('FIRST SEMESTER'!H10="","SIT EDU 112, ","")&amp;IF('FIRST SEMESTER'!I10="","SIT EDU 113, ","")&amp;IF('SECOND SEMESTER'!G10="","SIT EDU 121, ","")&amp;IF('SECOND SEMESTER'!H10="","SIT EDU 122, ","")&amp;IF('SECOND SEMESTER'!I10="","SIT EDU 123, ","")&amp;IF('SECOND SEMESTER'!J10="","SIT EDU 124, ","")&amp;IF('SECOND SEMESTER'!K10="","SIT EDU 125, ","")&amp;IF(K10="F","EDU 215, ","")&amp;IF(L10="F","EDU 111, ","")&amp;IF(M10="F","EDU 112, ","")&amp;IF(N10="F","EDU 113, ","")</f>
        <v xml:space="preserve">CO SIT EDU 112, SIT EDU 113, SIT EDU 124, SIT EDU 125, </v>
      </c>
    </row>
    <row r="10" spans="1:24" x14ac:dyDescent="0.25">
      <c r="A10" s="36"/>
      <c r="B10" s="36"/>
      <c r="C10" s="36"/>
      <c r="D10" s="2" t="s">
        <v>13</v>
      </c>
      <c r="E10" s="25" t="str">
        <f>IF(E9&gt;=70,"A",IF(E9&gt;=60,"B",IF(E9&gt;=50,"C",IF(E9&gt;=45,"D",IF(E9&gt;=40,"E",IF(E9&gt;=1,"F",""))))))</f>
        <v/>
      </c>
      <c r="F10" s="25" t="str">
        <f t="shared" ref="F10:I10" si="14">IF(F9&gt;=70,"A",IF(F9&gt;=60,"B",IF(F9&gt;=50,"C",IF(F9&gt;=45,"D",IF(F9&gt;=40,"E",IF(F9&gt;=1,"F",""))))))</f>
        <v/>
      </c>
      <c r="G10" s="25" t="str">
        <f t="shared" si="14"/>
        <v/>
      </c>
      <c r="H10" s="25" t="str">
        <f t="shared" si="14"/>
        <v/>
      </c>
      <c r="I10" s="25" t="str">
        <f t="shared" si="14"/>
        <v/>
      </c>
      <c r="J10" s="25" t="str">
        <f>IF(J9&gt;=70,"A",IF(J9&gt;=60,"B",IF(J9&gt;=50,"C",IF(J9&gt;=45,"D",IF(J9&gt;=40,"E",IF(J9&gt;=1,"F",""))))))</f>
        <v/>
      </c>
      <c r="K10" s="25" t="str">
        <f>IF(K9&gt;=70,"A",IF(K9&gt;=60,"B",IF(K9&gt;=50,"C",IF(K9&gt;=45,"D",IF(K9&gt;=40,"E",IF(K9&gt;=1,"F",""))))))</f>
        <v/>
      </c>
      <c r="L10" s="25" t="str">
        <f>IF(L9&gt;=70,"A",IF(L9&gt;=60,"B",IF(L9&gt;=50,"C",IF(L9&gt;=45,"D",IF(L9&gt;=40,"E",IF(L9&gt;=1,"F",""))))))</f>
        <v/>
      </c>
      <c r="M10" s="25" t="str">
        <f>IF(M9&gt;=70,"A",IF(M9&gt;=60,"B",IF(M9&gt;=50,"C",IF(M9&gt;=45,"D",IF(M9&gt;=40,"E",IF(M9&gt;=1,"F",""))))))</f>
        <v/>
      </c>
      <c r="N10" s="25" t="str">
        <f>IF(N9&gt;=70,"A",IF(N9&gt;=60,"B",IF(N9&gt;=50,"C",IF(N9&gt;=45,"D",IF(N9&gt;=40,"E",IF(N9&gt;=1,"F",""))))))</f>
        <v/>
      </c>
      <c r="O10" s="36"/>
      <c r="P10" s="36"/>
      <c r="Q10" s="36"/>
      <c r="R10" s="38"/>
      <c r="S10" s="36"/>
      <c r="T10" s="36"/>
      <c r="U10" s="36"/>
      <c r="V10" s="36"/>
      <c r="W10" s="38"/>
      <c r="X10" s="40"/>
    </row>
    <row r="11" spans="1:24" x14ac:dyDescent="0.25">
      <c r="A11" s="36"/>
      <c r="B11" s="36"/>
      <c r="C11" s="36"/>
      <c r="D11" s="2" t="s">
        <v>14</v>
      </c>
      <c r="E11" s="25">
        <f>IF(E10="A",5,IF(E10="B",4,IF(E10="C",3,IF(E10="D",2,IF(E10="E",1,IF(E10="F",0,IF(E10&lt;"F", )))))))*E$2</f>
        <v>0</v>
      </c>
      <c r="F11" s="25">
        <f t="shared" ref="F11:I11" si="15">IF(F10="A",5,IF(F10="B",4,IF(F10="C",3,IF(F10="D",2,IF(F10="E",1,IF(F10="F",0,IF(F10&lt;"F", )))))))*F$2</f>
        <v>0</v>
      </c>
      <c r="G11" s="25">
        <f t="shared" si="15"/>
        <v>0</v>
      </c>
      <c r="H11" s="25">
        <f t="shared" si="15"/>
        <v>0</v>
      </c>
      <c r="I11" s="25">
        <f t="shared" si="15"/>
        <v>0</v>
      </c>
      <c r="J11" s="25">
        <f>IF(J10="A",5,IF(J10="B",4,IF(J10="C",3,IF(J10="D",2,IF(J10="E",1,IF(J10="F",0,IF(J10&lt;"F", )))))))*J$2</f>
        <v>0</v>
      </c>
      <c r="K11" s="25">
        <f>IF(K10="A",5,IF(K10="B",4,IF(K10="C",3,IF(K10="D",2,IF(K10="E",1,IF(K10="F",0,IF(K10&lt;"F", )))))))*K$2</f>
        <v>0</v>
      </c>
      <c r="L11" s="25">
        <f>IF(L10="A",5,IF(L10="B",4,IF(L10="C",3,IF(L10="D",2,IF(L10="E",1,IF(L10="F",0,IF(L10&lt;"F", )))))))*L$2</f>
        <v>0</v>
      </c>
      <c r="M11" s="25">
        <f>IF(M10="A",5,IF(M10="B",4,IF(M10="C",3,IF(M10="D",2,IF(M10="E",1,IF(M10="F",0,IF(M10&lt;"F", )))))))*M$2</f>
        <v>0</v>
      </c>
      <c r="N11" s="25">
        <f>IF(N10="A",5,IF(N10="B",4,IF(N10="C",3,IF(N10="D",2,IF(N10="E",1,IF(N10="F",0,IF(N10&lt;"F", )))))))*N$2</f>
        <v>0</v>
      </c>
      <c r="O11" s="36"/>
      <c r="P11" s="36"/>
      <c r="Q11" s="36"/>
      <c r="R11" s="38"/>
      <c r="S11" s="36"/>
      <c r="T11" s="36"/>
      <c r="U11" s="36"/>
      <c r="V11" s="36"/>
      <c r="W11" s="38"/>
      <c r="X11" s="40"/>
    </row>
    <row r="12" spans="1:24" ht="15" customHeight="1" x14ac:dyDescent="0.25">
      <c r="A12" s="36">
        <v>4</v>
      </c>
      <c r="B12" s="36"/>
      <c r="C12" s="36"/>
      <c r="D12" s="2" t="s">
        <v>12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6">
        <f t="shared" ref="O12" si="16">7+IF(K13="A",1,IF(K13="B",1,IF(K13="C",1,IF(K13="D",1,IF(K13="E",1,IF(K13="F",1,0))))))+IF(L13="A",1,IF(L13="B",1,IF(L13="C",1,IF(L13="D",1,IF(L13="E",1,IF(L13="F",1,0))))))+IF(M13="A",2,IF(M13="B",2,IF(M13="C",2,IF(M13="D",2,IF(M13="E",2,IF(M13="F",2,0))))))+IF(N13="A",2,IF(N13="B",2,IF(N13="C",2,IF(N13="D",2,IF(N13="E",2,IF(N13="F",2,0))))))</f>
        <v>7</v>
      </c>
      <c r="P12" s="36">
        <f t="shared" ref="P12" si="17">IF(G12&gt;=40,1,0)+IF(H12&gt;=40,2,0)+IF(I12&gt;=40,1,0)+IF(J12&gt;=40,1,0)+IF(K12&gt;=40,1,0)+IF(L12&gt;=40,1,0)+IF(M12&gt;=40,2,0)+IF(N12&gt;=40,2,0)</f>
        <v>0</v>
      </c>
      <c r="Q12" s="36">
        <f t="shared" ref="Q12" si="18">SUM(G14:N14)</f>
        <v>0</v>
      </c>
      <c r="R12" s="38">
        <f t="shared" ref="R12" si="19">Q12/O12</f>
        <v>0</v>
      </c>
      <c r="S12" s="36">
        <f>O12+'FIRST SEMESTER'!J12:J14</f>
        <v>27</v>
      </c>
      <c r="T12" s="36">
        <f>P12+'FIRST SEMESTER'!K12</f>
        <v>4</v>
      </c>
      <c r="U12" s="36" t="e">
        <f>Q12+'FIRST SEMESTER'!L12</f>
        <v>#VALUE!</v>
      </c>
      <c r="V12" s="36"/>
      <c r="W12" s="38" t="e">
        <f t="shared" ref="W12" si="20">U12/S12</f>
        <v>#VALUE!</v>
      </c>
      <c r="X12" s="40" t="str">
        <f>IF('FIRST SEMESTER'!G13="F","CO ",IF('FIRST SEMESTER'!H13="F","CO ",IF('FIRST SEMESTER'!I13="F","CO ",IF('SECOND SEMESTER'!G13="F","CO ",IF('SECOND SEMESTER'!H13="F","CO ",IF('SECOND SEMESTER'!I13="F","CO ",IF('SECOND SEMESTER'!J13="F","CO ",IF('SECOND SEMESTER'!K13="F","CO ",IF('THIRD SEMESTER'!G13="F","CO ",IF('THIRD SEMESTER'!H13="F","CO ",IF('THIRD SEMESTER'!I13="F","CO ",IF('THIRD SEMESTER'!J13="F","CO ",IF('THIRD SEMESTER'!K13="F","CO ",IF('THIRD SEMESTER'!L13="F","CO ",IF('THIRD SEMESTER'!M13="F","CO ",IF('THIRD SEMESTER'!N13="F","CO ",IF('FIRST SEMESTER'!G13="","",IF('FIRST SEMESTER'!H13="","",IF('FIRST SEMESTER'!I13="","",IF('SECOND SEMESTER'!G13="","",IF('SECOND SEMESTER'!H13="","CO ",IF('SECOND SEMESTER'!I13="","",IF('SECOND SEMESTER'!J13="F","",IF('SECOND SEMESTER'!K13="","","PASS"))))))))))))))))))))))))&amp;IF(G13="F","EDU 211, ","")&amp;IF(H13="F","EDU 212 , ","")&amp;IF(I13="F","EDU 213, ","")&amp;IF(J13="F","EDU 214, ","")&amp;IF(L13="F","EDU 111,","")&amp;IF(M13="F","EDU 112, ","")&amp;IF(N13="F","EDU 113, ","")&amp;IF('SECOND SEMESTER'!G13="F","EDU 121, ","")&amp;IF('SECOND SEMESTER'!H13="F","EDU 122, ","")&amp;IF('SECOND SEMESTER'!I13="F","EDU 123, ","")&amp;IF('SECOND SEMESTER'!J13="F","EDU 124, ","")&amp;IF('SECOND SEMESTER'!K13="F","EDU 125, ","")&amp;IF('FIRST SEMESTER'!G13="","SIT EDU 111, ","")&amp;IF('FIRST SEMESTER'!H13="","SIT EDU 112, ","")&amp;IF('FIRST SEMESTER'!I13="","SIT EDU 113, ","")&amp;IF('SECOND SEMESTER'!G13="","SIT EDU 121, ","")&amp;IF('SECOND SEMESTER'!H13="","SIT EDU 122, ","")&amp;IF('SECOND SEMESTER'!I13="","SIT EDU 123, ","")&amp;IF('SECOND SEMESTER'!J13="","SIT EDU 124, ","")&amp;IF('SECOND SEMESTER'!K13="","SIT EDU 125, ","")&amp;IF(K13="F","EDU 215, ","")&amp;IF(L13="F","EDU 111, ","")&amp;IF(M13="F","EDU 112, ","")&amp;IF(N13="F","EDU 113, ","")</f>
        <v xml:space="preserve">CO SIT EDU 112, SIT EDU 113, SIT EDU 124, SIT EDU 125, </v>
      </c>
    </row>
    <row r="13" spans="1:24" x14ac:dyDescent="0.25">
      <c r="A13" s="36"/>
      <c r="B13" s="36"/>
      <c r="C13" s="36"/>
      <c r="D13" s="2" t="s">
        <v>13</v>
      </c>
      <c r="E13" s="25" t="str">
        <f>IF(E12&gt;=70,"A",IF(E12&gt;=60,"B",IF(E12&gt;=50,"C",IF(E12&gt;=45,"D",IF(E12&gt;=40,"E",IF(E12&gt;=1,"F",""))))))</f>
        <v/>
      </c>
      <c r="F13" s="25" t="str">
        <f t="shared" ref="F13:I13" si="21">IF(F12&gt;=70,"A",IF(F12&gt;=60,"B",IF(F12&gt;=50,"C",IF(F12&gt;=45,"D",IF(F12&gt;=40,"E",IF(F12&gt;=1,"F",""))))))</f>
        <v/>
      </c>
      <c r="G13" s="25" t="str">
        <f t="shared" si="21"/>
        <v/>
      </c>
      <c r="H13" s="25" t="str">
        <f t="shared" si="21"/>
        <v/>
      </c>
      <c r="I13" s="25" t="str">
        <f t="shared" si="21"/>
        <v/>
      </c>
      <c r="J13" s="25" t="str">
        <f>IF(J12&gt;=70,"A",IF(J12&gt;=60,"B",IF(J12&gt;=50,"C",IF(J12&gt;=45,"D",IF(J12&gt;=40,"E",IF(J12&gt;=1,"F",""))))))</f>
        <v/>
      </c>
      <c r="K13" s="25" t="str">
        <f>IF(K12&gt;=70,"A",IF(K12&gt;=60,"B",IF(K12&gt;=50,"C",IF(K12&gt;=45,"D",IF(K12&gt;=40,"E",IF(K12&gt;=1,"F",""))))))</f>
        <v/>
      </c>
      <c r="L13" s="25" t="str">
        <f>IF(L12&gt;=70,"A",IF(L12&gt;=60,"B",IF(L12&gt;=50,"C",IF(L12&gt;=45,"D",IF(L12&gt;=40,"E",IF(L12&gt;=1,"F",""))))))</f>
        <v/>
      </c>
      <c r="M13" s="25" t="str">
        <f>IF(M12&gt;=70,"A",IF(M12&gt;=60,"B",IF(M12&gt;=50,"C",IF(M12&gt;=45,"D",IF(M12&gt;=40,"E",IF(M12&gt;=1,"F",""))))))</f>
        <v/>
      </c>
      <c r="N13" s="25" t="str">
        <f>IF(N12&gt;=70,"A",IF(N12&gt;=60,"B",IF(N12&gt;=50,"C",IF(N12&gt;=45,"D",IF(N12&gt;=40,"E",IF(N12&gt;=1,"F",""))))))</f>
        <v/>
      </c>
      <c r="O13" s="36"/>
      <c r="P13" s="36"/>
      <c r="Q13" s="36"/>
      <c r="R13" s="38"/>
      <c r="S13" s="36"/>
      <c r="T13" s="36"/>
      <c r="U13" s="36"/>
      <c r="V13" s="36"/>
      <c r="W13" s="38"/>
      <c r="X13" s="40"/>
    </row>
    <row r="14" spans="1:24" x14ac:dyDescent="0.25">
      <c r="A14" s="36"/>
      <c r="B14" s="36"/>
      <c r="C14" s="36"/>
      <c r="D14" s="2" t="s">
        <v>14</v>
      </c>
      <c r="E14" s="25">
        <f>IF(E13="A",5,IF(E13="B",4,IF(E13="C",3,IF(E13="D",2,IF(E13="E",1,IF(E13="F",0,IF(E13&lt;"F", )))))))*E$2</f>
        <v>0</v>
      </c>
      <c r="F14" s="25">
        <f t="shared" ref="F14:I14" si="22">IF(F13="A",5,IF(F13="B",4,IF(F13="C",3,IF(F13="D",2,IF(F13="E",1,IF(F13="F",0,IF(F13&lt;"F", )))))))*F$2</f>
        <v>0</v>
      </c>
      <c r="G14" s="25">
        <f t="shared" si="22"/>
        <v>0</v>
      </c>
      <c r="H14" s="25">
        <f t="shared" si="22"/>
        <v>0</v>
      </c>
      <c r="I14" s="25">
        <f t="shared" si="22"/>
        <v>0</v>
      </c>
      <c r="J14" s="25">
        <f>IF(J13="A",5,IF(J13="B",4,IF(J13="C",3,IF(J13="D",2,IF(J13="E",1,IF(J13="F",0,IF(J13&lt;"F", )))))))*J$2</f>
        <v>0</v>
      </c>
      <c r="K14" s="25">
        <f>IF(K13="A",5,IF(K13="B",4,IF(K13="C",3,IF(K13="D",2,IF(K13="E",1,IF(K13="F",0,IF(K13&lt;"F", )))))))*K$2</f>
        <v>0</v>
      </c>
      <c r="L14" s="25">
        <f>IF(L13="A",5,IF(L13="B",4,IF(L13="C",3,IF(L13="D",2,IF(L13="E",1,IF(L13="F",0,IF(L13&lt;"F", )))))))*L$2</f>
        <v>0</v>
      </c>
      <c r="M14" s="25">
        <f>IF(M13="A",5,IF(M13="B",4,IF(M13="C",3,IF(M13="D",2,IF(M13="E",1,IF(M13="F",0,IF(M13&lt;"F", )))))))*M$2</f>
        <v>0</v>
      </c>
      <c r="N14" s="25">
        <f>IF(N13="A",5,IF(N13="B",4,IF(N13="C",3,IF(N13="D",2,IF(N13="E",1,IF(N13="F",0,IF(N13&lt;"F", )))))))*N$2</f>
        <v>0</v>
      </c>
      <c r="O14" s="36"/>
      <c r="P14" s="36"/>
      <c r="Q14" s="36"/>
      <c r="R14" s="38"/>
      <c r="S14" s="36"/>
      <c r="T14" s="36"/>
      <c r="U14" s="36"/>
      <c r="V14" s="36"/>
      <c r="W14" s="38"/>
      <c r="X14" s="40"/>
    </row>
    <row r="15" spans="1:24" ht="15" customHeight="1" x14ac:dyDescent="0.25">
      <c r="A15" s="36">
        <v>5</v>
      </c>
      <c r="B15" s="36"/>
      <c r="C15" s="36"/>
      <c r="D15" s="2" t="s">
        <v>12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6">
        <f t="shared" ref="O15" si="23">7+IF(K16="A",1,IF(K16="B",1,IF(K16="C",1,IF(K16="D",1,IF(K16="E",1,IF(K16="F",1,0))))))+IF(L16="A",1,IF(L16="B",1,IF(L16="C",1,IF(L16="D",1,IF(L16="E",1,IF(L16="F",1,0))))))+IF(M16="A",2,IF(M16="B",2,IF(M16="C",2,IF(M16="D",2,IF(M16="E",2,IF(M16="F",2,0))))))+IF(N16="A",2,IF(N16="B",2,IF(N16="C",2,IF(N16="D",2,IF(N16="E",2,IF(N16="F",2,0))))))</f>
        <v>7</v>
      </c>
      <c r="P15" s="36">
        <f t="shared" ref="P15" si="24">IF(G15&gt;=40,1,0)+IF(H15&gt;=40,2,0)+IF(I15&gt;=40,1,0)+IF(J15&gt;=40,1,0)+IF(K15&gt;=40,1,0)+IF(L15&gt;=40,1,0)+IF(M15&gt;=40,2,0)+IF(N15&gt;=40,2,0)</f>
        <v>0</v>
      </c>
      <c r="Q15" s="36">
        <f t="shared" ref="Q15" si="25">SUM(G17:N17)</f>
        <v>0</v>
      </c>
      <c r="R15" s="38">
        <f t="shared" ref="R15" si="26">Q15/O15</f>
        <v>0</v>
      </c>
      <c r="S15" s="36">
        <f>O15+'FIRST SEMESTER'!J15:J17</f>
        <v>7</v>
      </c>
      <c r="T15" s="36">
        <f>P15+'FIRST SEMESTER'!K15</f>
        <v>0</v>
      </c>
      <c r="U15" s="36" t="e">
        <f>Q15+'FIRST SEMESTER'!L15</f>
        <v>#VALUE!</v>
      </c>
      <c r="V15" s="36"/>
      <c r="W15" s="38" t="e">
        <f t="shared" ref="W15" si="27">U15/S15</f>
        <v>#VALUE!</v>
      </c>
      <c r="X15" s="40" t="str">
        <f>IF('FIRST SEMESTER'!G16="F","CO ",IF('FIRST SEMESTER'!H16="F","CO ",IF('FIRST SEMESTER'!I16="F","CO ",IF('SECOND SEMESTER'!G16="F","CO ",IF('SECOND SEMESTER'!H16="F","CO ",IF('SECOND SEMESTER'!I16="F","CO ",IF('SECOND SEMESTER'!J16="F","CO ",IF('SECOND SEMESTER'!K16="F","CO ",IF('THIRD SEMESTER'!G16="F","CO ",IF('THIRD SEMESTER'!H16="F","CO ",IF('THIRD SEMESTER'!I16="F","CO ",IF('THIRD SEMESTER'!J16="F","CO ",IF('THIRD SEMESTER'!K16="F","CO ",IF('THIRD SEMESTER'!L16="F","CO ",IF('THIRD SEMESTER'!M16="F","CO ",IF('THIRD SEMESTER'!N16="F","CO ",IF('FIRST SEMESTER'!G16="","",IF('FIRST SEMESTER'!H16="","",IF('FIRST SEMESTER'!I16="","",IF('SECOND SEMESTER'!G16="","",IF('SECOND SEMESTER'!H16="","CO ",IF('SECOND SEMESTER'!I16="","",IF('SECOND SEMESTER'!J16="F","",IF('SECOND SEMESTER'!K16="","","PASS"))))))))))))))))))))))))&amp;IF(G16="F","EDU 211, ","")&amp;IF(H16="F","EDU 212 , ","")&amp;IF(I16="F","EDU 213, ","")&amp;IF(J16="F","EDU 214, ","")&amp;IF(L16="F","EDU 111,","")&amp;IF(M16="F","EDU 112, ","")&amp;IF(N16="F","EDU 113, ","")&amp;IF('SECOND SEMESTER'!G16="F","EDU 121, ","")&amp;IF('SECOND SEMESTER'!H16="F","EDU 122, ","")&amp;IF('SECOND SEMESTER'!I16="F","EDU 123, ","")&amp;IF('SECOND SEMESTER'!J16="F","EDU 124, ","")&amp;IF('SECOND SEMESTER'!K16="F","EDU 125, ","")&amp;IF('FIRST SEMESTER'!G16="","SIT EDU 111, ","")&amp;IF('FIRST SEMESTER'!H16="","SIT EDU 112, ","")&amp;IF('FIRST SEMESTER'!I16="","SIT EDU 113, ","")&amp;IF('SECOND SEMESTER'!G16="","SIT EDU 121, ","")&amp;IF('SECOND SEMESTER'!H16="","SIT EDU 122, ","")&amp;IF('SECOND SEMESTER'!I16="","SIT EDU 123, ","")&amp;IF('SECOND SEMESTER'!J16="","SIT EDU 124, ","")&amp;IF('SECOND SEMESTER'!K16="","SIT EDU 125, ","")&amp;IF(K16="F","EDU 215, ","")&amp;IF(L16="F","EDU 111, ","")&amp;IF(M16="F","EDU 112, ","")&amp;IF(N16="F","EDU 113, ","")</f>
        <v xml:space="preserve">CO SIT EDU 111, SIT EDU 112, SIT EDU 113, SIT EDU 124, SIT EDU 125, </v>
      </c>
    </row>
    <row r="16" spans="1:24" x14ac:dyDescent="0.25">
      <c r="A16" s="36"/>
      <c r="B16" s="36"/>
      <c r="C16" s="36"/>
      <c r="D16" s="2" t="s">
        <v>13</v>
      </c>
      <c r="E16" s="25" t="str">
        <f>IF(E15&gt;=70,"A",IF(E15&gt;=60,"B",IF(E15&gt;=50,"C",IF(E15&gt;=45,"D",IF(E15&gt;=40,"E",IF(E15&gt;=1,"F",""))))))</f>
        <v/>
      </c>
      <c r="F16" s="25" t="str">
        <f t="shared" ref="F16:I16" si="28">IF(F15&gt;=70,"A",IF(F15&gt;=60,"B",IF(F15&gt;=50,"C",IF(F15&gt;=45,"D",IF(F15&gt;=40,"E",IF(F15&gt;=1,"F",""))))))</f>
        <v/>
      </c>
      <c r="G16" s="25" t="str">
        <f t="shared" si="28"/>
        <v/>
      </c>
      <c r="H16" s="25" t="str">
        <f t="shared" si="28"/>
        <v/>
      </c>
      <c r="I16" s="25" t="str">
        <f t="shared" si="28"/>
        <v/>
      </c>
      <c r="J16" s="25" t="str">
        <f>IF(J15&gt;=70,"A",IF(J15&gt;=60,"B",IF(J15&gt;=50,"C",IF(J15&gt;=45,"D",IF(J15&gt;=40,"E",IF(J15&gt;=1,"F",""))))))</f>
        <v/>
      </c>
      <c r="K16" s="25" t="str">
        <f>IF(K15&gt;=70,"A",IF(K15&gt;=60,"B",IF(K15&gt;=50,"C",IF(K15&gt;=45,"D",IF(K15&gt;=40,"E",IF(K15&gt;=1,"F",""))))))</f>
        <v/>
      </c>
      <c r="L16" s="25" t="str">
        <f>IF(L15&gt;=70,"A",IF(L15&gt;=60,"B",IF(L15&gt;=50,"C",IF(L15&gt;=45,"D",IF(L15&gt;=40,"E",IF(L15&gt;=1,"F",""))))))</f>
        <v/>
      </c>
      <c r="M16" s="25" t="str">
        <f>IF(M15&gt;=70,"A",IF(M15&gt;=60,"B",IF(M15&gt;=50,"C",IF(M15&gt;=45,"D",IF(M15&gt;=40,"E",IF(M15&gt;=1,"F",""))))))</f>
        <v/>
      </c>
      <c r="N16" s="25" t="str">
        <f>IF(N15&gt;=70,"A",IF(N15&gt;=60,"B",IF(N15&gt;=50,"C",IF(N15&gt;=45,"D",IF(N15&gt;=40,"E",IF(N15&gt;=1,"F",""))))))</f>
        <v/>
      </c>
      <c r="O16" s="36"/>
      <c r="P16" s="36"/>
      <c r="Q16" s="36"/>
      <c r="R16" s="38"/>
      <c r="S16" s="36"/>
      <c r="T16" s="36"/>
      <c r="U16" s="36"/>
      <c r="V16" s="36"/>
      <c r="W16" s="38"/>
      <c r="X16" s="40"/>
    </row>
    <row r="17" spans="1:24" x14ac:dyDescent="0.25">
      <c r="A17" s="36"/>
      <c r="B17" s="36"/>
      <c r="C17" s="36"/>
      <c r="D17" s="2" t="s">
        <v>14</v>
      </c>
      <c r="E17" s="25">
        <f>IF(E16="A",5,IF(E16="B",4,IF(E16="C",3,IF(E16="D",2,IF(E16="E",1,IF(E16="F",0,IF(E16&lt;"F", )))))))*E$2</f>
        <v>0</v>
      </c>
      <c r="F17" s="25">
        <f t="shared" ref="F17:I17" si="29">IF(F16="A",5,IF(F16="B",4,IF(F16="C",3,IF(F16="D",2,IF(F16="E",1,IF(F16="F",0,IF(F16&lt;"F", )))))))*F$2</f>
        <v>0</v>
      </c>
      <c r="G17" s="25">
        <f t="shared" si="29"/>
        <v>0</v>
      </c>
      <c r="H17" s="25">
        <f t="shared" si="29"/>
        <v>0</v>
      </c>
      <c r="I17" s="25">
        <f t="shared" si="29"/>
        <v>0</v>
      </c>
      <c r="J17" s="25">
        <f>IF(J16="A",5,IF(J16="B",4,IF(J16="C",3,IF(J16="D",2,IF(J16="E",1,IF(J16="F",0,IF(J16&lt;"F", )))))))*J$2</f>
        <v>0</v>
      </c>
      <c r="K17" s="25">
        <f>IF(K16="A",5,IF(K16="B",4,IF(K16="C",3,IF(K16="D",2,IF(K16="E",1,IF(K16="F",0,IF(K16&lt;"F", )))))))*K$2</f>
        <v>0</v>
      </c>
      <c r="L17" s="25">
        <f>IF(L16="A",5,IF(L16="B",4,IF(L16="C",3,IF(L16="D",2,IF(L16="E",1,IF(L16="F",0,IF(L16&lt;"F", )))))))*L$2</f>
        <v>0</v>
      </c>
      <c r="M17" s="25">
        <f>IF(M16="A",5,IF(M16="B",4,IF(M16="C",3,IF(M16="D",2,IF(M16="E",1,IF(M16="F",0,IF(M16&lt;"F", )))))))*M$2</f>
        <v>0</v>
      </c>
      <c r="N17" s="25">
        <f>IF(N16="A",5,IF(N16="B",4,IF(N16="C",3,IF(N16="D",2,IF(N16="E",1,IF(N16="F",0,IF(N16&lt;"F", )))))))*N$2</f>
        <v>0</v>
      </c>
      <c r="O17" s="36"/>
      <c r="P17" s="36"/>
      <c r="Q17" s="36"/>
      <c r="R17" s="38"/>
      <c r="S17" s="36"/>
      <c r="T17" s="36"/>
      <c r="U17" s="36"/>
      <c r="V17" s="36"/>
      <c r="W17" s="38"/>
      <c r="X17" s="40"/>
    </row>
    <row r="18" spans="1:24" ht="15" customHeight="1" x14ac:dyDescent="0.25">
      <c r="A18" s="36">
        <v>6</v>
      </c>
      <c r="B18" s="36"/>
      <c r="C18" s="36"/>
      <c r="D18" s="2" t="s">
        <v>12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6">
        <f t="shared" ref="O18" si="30">7+IF(K19="A",1,IF(K19="B",1,IF(K19="C",1,IF(K19="D",1,IF(K19="E",1,IF(K19="F",1,0))))))+IF(L19="A",1,IF(L19="B",1,IF(L19="C",1,IF(L19="D",1,IF(L19="E",1,IF(L19="F",1,0))))))+IF(M19="A",2,IF(M19="B",2,IF(M19="C",2,IF(M19="D",2,IF(M19="E",2,IF(M19="F",2,0))))))+IF(N19="A",2,IF(N19="B",2,IF(N19="C",2,IF(N19="D",2,IF(N19="E",2,IF(N19="F",2,0))))))</f>
        <v>7</v>
      </c>
      <c r="P18" s="36">
        <f t="shared" ref="P18" si="31">IF(G18&gt;=40,1,0)+IF(H18&gt;=40,2,0)+IF(I18&gt;=40,1,0)+IF(J18&gt;=40,1,0)+IF(K18&gt;=40,1,0)+IF(L18&gt;=40,1,0)+IF(M18&gt;=40,2,0)+IF(N18&gt;=40,2,0)</f>
        <v>0</v>
      </c>
      <c r="Q18" s="36">
        <f t="shared" ref="Q18" si="32">SUM(G20:N20)</f>
        <v>0</v>
      </c>
      <c r="R18" s="38">
        <f t="shared" ref="R18" si="33">Q18/O18</f>
        <v>0</v>
      </c>
      <c r="S18" s="36">
        <f>O18+'FIRST SEMESTER'!J18:J20</f>
        <v>7</v>
      </c>
      <c r="T18" s="36">
        <f>P18+'FIRST SEMESTER'!K18</f>
        <v>0</v>
      </c>
      <c r="U18" s="36" t="e">
        <f>Q18+'FIRST SEMESTER'!L18</f>
        <v>#VALUE!</v>
      </c>
      <c r="V18" s="36"/>
      <c r="W18" s="38" t="e">
        <f t="shared" ref="W18" si="34">U18/S18</f>
        <v>#VALUE!</v>
      </c>
      <c r="X18" s="40" t="str">
        <f>IF('FIRST SEMESTER'!G19="F","CO ",IF('FIRST SEMESTER'!H19="F","CO ",IF('FIRST SEMESTER'!I19="F","CO ",IF('SECOND SEMESTER'!G19="F","CO ",IF('SECOND SEMESTER'!H19="F","CO ",IF('SECOND SEMESTER'!I19="F","CO ",IF('SECOND SEMESTER'!J19="F","CO ",IF('SECOND SEMESTER'!K19="F","CO ",IF('THIRD SEMESTER'!G19="F","CO ",IF('THIRD SEMESTER'!H19="F","CO ",IF('THIRD SEMESTER'!I19="F","CO ",IF('THIRD SEMESTER'!J19="F","CO ",IF('THIRD SEMESTER'!K19="F","CO ",IF('THIRD SEMESTER'!L19="F","CO ",IF('THIRD SEMESTER'!M19="F","CO ",IF('THIRD SEMESTER'!N19="F","CO ",IF('FIRST SEMESTER'!G19="","",IF('FIRST SEMESTER'!H19="","",IF('FIRST SEMESTER'!I19="","",IF('SECOND SEMESTER'!G19="","",IF('SECOND SEMESTER'!H19="","CO ",IF('SECOND SEMESTER'!I19="","",IF('SECOND SEMESTER'!J19="F","",IF('SECOND SEMESTER'!K19="","","PASS"))))))))))))))))))))))))&amp;IF(G19="F","EDU 211, ","")&amp;IF(H19="F","EDU 212 , ","")&amp;IF(I19="F","EDU 213, ","")&amp;IF(J19="F","EDU 214, ","")&amp;IF(L19="F","EDU 111,","")&amp;IF(M19="F","EDU 112, ","")&amp;IF(N19="F","EDU 113, ","")&amp;IF('SECOND SEMESTER'!G19="F","EDU 121, ","")&amp;IF('SECOND SEMESTER'!H19="F","EDU 122, ","")&amp;IF('SECOND SEMESTER'!I19="F","EDU 123, ","")&amp;IF('SECOND SEMESTER'!J19="F","EDU 124, ","")&amp;IF('SECOND SEMESTER'!K19="F","EDU 125, ","")&amp;IF('FIRST SEMESTER'!G19="","SIT EDU 111, ","")&amp;IF('FIRST SEMESTER'!H19="","SIT EDU 112, ","")&amp;IF('FIRST SEMESTER'!I19="","SIT EDU 113, ","")&amp;IF('SECOND SEMESTER'!G19="","SIT EDU 121, ","")&amp;IF('SECOND SEMESTER'!H19="","SIT EDU 122, ","")&amp;IF('SECOND SEMESTER'!I19="","SIT EDU 123, ","")&amp;IF('SECOND SEMESTER'!J19="","SIT EDU 124, ","")&amp;IF('SECOND SEMESTER'!K19="","SIT EDU 125, ","")&amp;IF(K19="F","EDU 215, ","")&amp;IF(L19="F","EDU 111, ","")&amp;IF(M19="F","EDU 112, ","")&amp;IF(N19="F","EDU 113, ","")</f>
        <v xml:space="preserve">SIT EDU 111, SIT EDU 112, SIT EDU 113, SIT EDU 124, SIT EDU 125, </v>
      </c>
    </row>
    <row r="19" spans="1:24" x14ac:dyDescent="0.25">
      <c r="A19" s="36"/>
      <c r="B19" s="36"/>
      <c r="C19" s="36"/>
      <c r="D19" s="2" t="s">
        <v>13</v>
      </c>
      <c r="E19" s="25" t="str">
        <f>IF(E18&gt;=70,"A",IF(E18&gt;=60,"B",IF(E18&gt;=50,"C",IF(E18&gt;=45,"D",IF(E18&gt;=40,"E",IF(E18&gt;=1,"F",""))))))</f>
        <v/>
      </c>
      <c r="F19" s="25" t="str">
        <f t="shared" ref="F19:I19" si="35">IF(F18&gt;=70,"A",IF(F18&gt;=60,"B",IF(F18&gt;=50,"C",IF(F18&gt;=45,"D",IF(F18&gt;=40,"E",IF(F18&gt;=1,"F",""))))))</f>
        <v/>
      </c>
      <c r="G19" s="25" t="str">
        <f t="shared" si="35"/>
        <v/>
      </c>
      <c r="H19" s="25" t="str">
        <f t="shared" si="35"/>
        <v/>
      </c>
      <c r="I19" s="25" t="str">
        <f t="shared" si="35"/>
        <v/>
      </c>
      <c r="J19" s="25" t="str">
        <f>IF(J18&gt;=70,"A",IF(J18&gt;=60,"B",IF(J18&gt;=50,"C",IF(J18&gt;=45,"D",IF(J18&gt;=40,"E",IF(J18&gt;=1,"F",""))))))</f>
        <v/>
      </c>
      <c r="K19" s="25" t="str">
        <f>IF(K18&gt;=70,"A",IF(K18&gt;=60,"B",IF(K18&gt;=50,"C",IF(K18&gt;=45,"D",IF(K18&gt;=40,"E",IF(K18&gt;=1,"F",""))))))</f>
        <v/>
      </c>
      <c r="L19" s="25" t="str">
        <f>IF(L18&gt;=70,"A",IF(L18&gt;=60,"B",IF(L18&gt;=50,"C",IF(L18&gt;=45,"D",IF(L18&gt;=40,"E",IF(L18&gt;=1,"F",""))))))</f>
        <v/>
      </c>
      <c r="M19" s="25" t="str">
        <f>IF(M18&gt;=70,"A",IF(M18&gt;=60,"B",IF(M18&gt;=50,"C",IF(M18&gt;=45,"D",IF(M18&gt;=40,"E",IF(M18&gt;=1,"F",""))))))</f>
        <v/>
      </c>
      <c r="N19" s="25" t="str">
        <f>IF(N18&gt;=70,"A",IF(N18&gt;=60,"B",IF(N18&gt;=50,"C",IF(N18&gt;=45,"D",IF(N18&gt;=40,"E",IF(N18&gt;=1,"F",""))))))</f>
        <v/>
      </c>
      <c r="O19" s="36"/>
      <c r="P19" s="36"/>
      <c r="Q19" s="36"/>
      <c r="R19" s="38"/>
      <c r="S19" s="36"/>
      <c r="T19" s="36"/>
      <c r="U19" s="36"/>
      <c r="V19" s="36"/>
      <c r="W19" s="38"/>
      <c r="X19" s="40"/>
    </row>
    <row r="20" spans="1:24" x14ac:dyDescent="0.25">
      <c r="A20" s="36"/>
      <c r="B20" s="36"/>
      <c r="C20" s="36"/>
      <c r="D20" s="2" t="s">
        <v>14</v>
      </c>
      <c r="E20" s="25">
        <f>IF(E19="A",5,IF(E19="B",4,IF(E19="C",3,IF(E19="D",2,IF(E19="E",1,IF(E19="F",0,IF(E19&lt;"F", )))))))*E$2</f>
        <v>0</v>
      </c>
      <c r="F20" s="25">
        <f t="shared" ref="F20:I20" si="36">IF(F19="A",5,IF(F19="B",4,IF(F19="C",3,IF(F19="D",2,IF(F19="E",1,IF(F19="F",0,IF(F19&lt;"F", )))))))*F$2</f>
        <v>0</v>
      </c>
      <c r="G20" s="25">
        <f t="shared" si="36"/>
        <v>0</v>
      </c>
      <c r="H20" s="25">
        <f t="shared" si="36"/>
        <v>0</v>
      </c>
      <c r="I20" s="25">
        <f t="shared" si="36"/>
        <v>0</v>
      </c>
      <c r="J20" s="25">
        <f>IF(J19="A",5,IF(J19="B",4,IF(J19="C",3,IF(J19="D",2,IF(J19="E",1,IF(J19="F",0,IF(J19&lt;"F", )))))))*J$2</f>
        <v>0</v>
      </c>
      <c r="K20" s="25">
        <f>IF(K19="A",5,IF(K19="B",4,IF(K19="C",3,IF(K19="D",2,IF(K19="E",1,IF(K19="F",0,IF(K19&lt;"F", )))))))*K$2</f>
        <v>0</v>
      </c>
      <c r="L20" s="25">
        <f>IF(L19="A",5,IF(L19="B",4,IF(L19="C",3,IF(L19="D",2,IF(L19="E",1,IF(L19="F",0,IF(L19&lt;"F", )))))))*L$2</f>
        <v>0</v>
      </c>
      <c r="M20" s="25">
        <f>IF(M19="A",5,IF(M19="B",4,IF(M19="C",3,IF(M19="D",2,IF(M19="E",1,IF(M19="F",0,IF(M19&lt;"F", )))))))*M$2</f>
        <v>0</v>
      </c>
      <c r="N20" s="25">
        <f>IF(N19="A",5,IF(N19="B",4,IF(N19="C",3,IF(N19="D",2,IF(N19="E",1,IF(N19="F",0,IF(N19&lt;"F", )))))))*N$2</f>
        <v>0</v>
      </c>
      <c r="O20" s="36"/>
      <c r="P20" s="36"/>
      <c r="Q20" s="36"/>
      <c r="R20" s="38"/>
      <c r="S20" s="36"/>
      <c r="T20" s="36"/>
      <c r="U20" s="36"/>
      <c r="V20" s="36"/>
      <c r="W20" s="38"/>
      <c r="X20" s="40"/>
    </row>
    <row r="21" spans="1:24" ht="15" customHeight="1" x14ac:dyDescent="0.25">
      <c r="A21" s="36">
        <v>7</v>
      </c>
      <c r="B21" s="36"/>
      <c r="C21" s="36"/>
      <c r="D21" s="2" t="s">
        <v>12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36">
        <f t="shared" ref="O21" si="37">7+IF(K22="A",1,IF(K22="B",1,IF(K22="C",1,IF(K22="D",1,IF(K22="E",1,IF(K22="F",1,0))))))+IF(L22="A",1,IF(L22="B",1,IF(L22="C",1,IF(L22="D",1,IF(L22="E",1,IF(L22="F",1,0))))))+IF(M22="A",2,IF(M22="B",2,IF(M22="C",2,IF(M22="D",2,IF(M22="E",2,IF(M22="F",2,0))))))+IF(N22="A",2,IF(N22="B",2,IF(N22="C",2,IF(N22="D",2,IF(N22="E",2,IF(N22="F",2,0))))))</f>
        <v>7</v>
      </c>
      <c r="P21" s="36">
        <f t="shared" ref="P21" si="38">IF(G21&gt;=40,1,0)+IF(H21&gt;=40,2,0)+IF(I21&gt;=40,1,0)+IF(J21&gt;=40,1,0)+IF(K21&gt;=40,1,0)+IF(L21&gt;=40,1,0)+IF(M21&gt;=40,2,0)+IF(N21&gt;=40,2,0)</f>
        <v>0</v>
      </c>
      <c r="Q21" s="36">
        <f t="shared" ref="Q21" si="39">SUM(G23:N23)</f>
        <v>0</v>
      </c>
      <c r="R21" s="38">
        <f t="shared" ref="R21" si="40">Q21/O21</f>
        <v>0</v>
      </c>
      <c r="S21" s="36">
        <f>O21+'FIRST SEMESTER'!J21:J23</f>
        <v>7</v>
      </c>
      <c r="T21" s="36">
        <f>P21+'FIRST SEMESTER'!K21</f>
        <v>0</v>
      </c>
      <c r="U21" s="36" t="e">
        <f>Q21+'FIRST SEMESTER'!L21</f>
        <v>#VALUE!</v>
      </c>
      <c r="V21" s="36"/>
      <c r="W21" s="38" t="e">
        <f t="shared" ref="W21" si="41">U21/S21</f>
        <v>#VALUE!</v>
      </c>
      <c r="X21" s="40" t="str">
        <f>IF('FIRST SEMESTER'!G22="F","CO ",IF('FIRST SEMESTER'!H22="F","CO ",IF('FIRST SEMESTER'!I22="F","CO ",IF('SECOND SEMESTER'!G22="F","CO ",IF('SECOND SEMESTER'!H22="F","CO ",IF('SECOND SEMESTER'!I22="F","CO ",IF('SECOND SEMESTER'!J22="F","CO ",IF('SECOND SEMESTER'!K22="F","CO ",IF('THIRD SEMESTER'!G22="F","CO ",IF('THIRD SEMESTER'!H22="F","CO ",IF('THIRD SEMESTER'!I22="F","CO ",IF('THIRD SEMESTER'!J22="F","CO ",IF('THIRD SEMESTER'!K22="F","CO ",IF('THIRD SEMESTER'!L22="F","CO ",IF('THIRD SEMESTER'!M22="F","CO ",IF('THIRD SEMESTER'!N22="F","CO ",IF('FIRST SEMESTER'!G22="","",IF('FIRST SEMESTER'!H22="","",IF('FIRST SEMESTER'!I22="","",IF('SECOND SEMESTER'!G22="","",IF('SECOND SEMESTER'!H22="","CO ",IF('SECOND SEMESTER'!I22="","",IF('SECOND SEMESTER'!J22="F","",IF('SECOND SEMESTER'!K22="","","PASS"))))))))))))))))))))))))&amp;IF(G22="F","EDU 211, ","")&amp;IF(H22="F","EDU 212 , ","")&amp;IF(I22="F","EDU 213, ","")&amp;IF(J22="F","EDU 214, ","")&amp;IF(L22="F","EDU 111,","")&amp;IF(M22="F","EDU 112, ","")&amp;IF(N22="F","EDU 113, ","")&amp;IF('SECOND SEMESTER'!G22="F","EDU 121, ","")&amp;IF('SECOND SEMESTER'!H22="F","EDU 122, ","")&amp;IF('SECOND SEMESTER'!I22="F","EDU 123, ","")&amp;IF('SECOND SEMESTER'!J22="F","EDU 124, ","")&amp;IF('SECOND SEMESTER'!K22="F","EDU 125, ","")&amp;IF('FIRST SEMESTER'!G22="","SIT EDU 111, ","")&amp;IF('FIRST SEMESTER'!H22="","SIT EDU 112, ","")&amp;IF('FIRST SEMESTER'!I22="","SIT EDU 113, ","")&amp;IF('SECOND SEMESTER'!G22="","SIT EDU 121, ","")&amp;IF('SECOND SEMESTER'!H22="","SIT EDU 122, ","")&amp;IF('SECOND SEMESTER'!I22="","SIT EDU 123, ","")&amp;IF('SECOND SEMESTER'!J22="","SIT EDU 124, ","")&amp;IF('SECOND SEMESTER'!K22="","SIT EDU 125, ","")&amp;IF(K22="F","EDU 215, ","")&amp;IF(L22="F","EDU 111, ","")&amp;IF(M22="F","EDU 112, ","")&amp;IF(N22="F","EDU 113, ","")</f>
        <v xml:space="preserve">SIT EDU 111, SIT EDU 112, SIT EDU 113, SIT EDU 121, SIT EDU 122, SIT EDU 123, SIT EDU 124, SIT EDU 125, </v>
      </c>
    </row>
    <row r="22" spans="1:24" x14ac:dyDescent="0.25">
      <c r="A22" s="36"/>
      <c r="B22" s="36"/>
      <c r="C22" s="36"/>
      <c r="D22" s="2" t="s">
        <v>13</v>
      </c>
      <c r="E22" s="25" t="str">
        <f>IF(E21&gt;=70,"A",IF(E21&gt;=60,"B",IF(E21&gt;=50,"C",IF(E21&gt;=45,"D",IF(E21&gt;=40,"E",IF(E21&gt;=1,"F",""))))))</f>
        <v/>
      </c>
      <c r="F22" s="25" t="str">
        <f t="shared" ref="F22:I22" si="42">IF(F21&gt;=70,"A",IF(F21&gt;=60,"B",IF(F21&gt;=50,"C",IF(F21&gt;=45,"D",IF(F21&gt;=40,"E",IF(F21&gt;=1,"F",""))))))</f>
        <v/>
      </c>
      <c r="G22" s="25" t="str">
        <f t="shared" si="42"/>
        <v/>
      </c>
      <c r="H22" s="25" t="str">
        <f t="shared" si="42"/>
        <v/>
      </c>
      <c r="I22" s="25" t="str">
        <f t="shared" si="42"/>
        <v/>
      </c>
      <c r="J22" s="25" t="str">
        <f>IF(J21&gt;=70,"A",IF(J21&gt;=60,"B",IF(J21&gt;=50,"C",IF(J21&gt;=45,"D",IF(J21&gt;=40,"E",IF(J21&gt;=1,"F",""))))))</f>
        <v/>
      </c>
      <c r="K22" s="25" t="str">
        <f>IF(K21&gt;=70,"A",IF(K21&gt;=60,"B",IF(K21&gt;=50,"C",IF(K21&gt;=45,"D",IF(K21&gt;=40,"E",IF(K21&gt;=1,"F",""))))))</f>
        <v/>
      </c>
      <c r="L22" s="25" t="str">
        <f>IF(L21&gt;=70,"A",IF(L21&gt;=60,"B",IF(L21&gt;=50,"C",IF(L21&gt;=45,"D",IF(L21&gt;=40,"E",IF(L21&gt;=1,"F",""))))))</f>
        <v/>
      </c>
      <c r="M22" s="25" t="str">
        <f>IF(M21&gt;=70,"A",IF(M21&gt;=60,"B",IF(M21&gt;=50,"C",IF(M21&gt;=45,"D",IF(M21&gt;=40,"E",IF(M21&gt;=1,"F",""))))))</f>
        <v/>
      </c>
      <c r="N22" s="25" t="str">
        <f>IF(N21&gt;=70,"A",IF(N21&gt;=60,"B",IF(N21&gt;=50,"C",IF(N21&gt;=45,"D",IF(N21&gt;=40,"E",IF(N21&gt;=1,"F",""))))))</f>
        <v/>
      </c>
      <c r="O22" s="36"/>
      <c r="P22" s="36"/>
      <c r="Q22" s="36"/>
      <c r="R22" s="38"/>
      <c r="S22" s="36"/>
      <c r="T22" s="36"/>
      <c r="U22" s="36"/>
      <c r="V22" s="36"/>
      <c r="W22" s="38"/>
      <c r="X22" s="40"/>
    </row>
    <row r="23" spans="1:24" x14ac:dyDescent="0.25">
      <c r="A23" s="36"/>
      <c r="B23" s="36"/>
      <c r="C23" s="36"/>
      <c r="D23" s="2" t="s">
        <v>14</v>
      </c>
      <c r="E23" s="25">
        <f>IF(E22="A",5,IF(E22="B",4,IF(E22="C",3,IF(E22="D",2,IF(E22="E",1,IF(E22="F",0,IF(E22&lt;"F", )))))))*E$2</f>
        <v>0</v>
      </c>
      <c r="F23" s="25">
        <f t="shared" ref="F23:I23" si="43">IF(F22="A",5,IF(F22="B",4,IF(F22="C",3,IF(F22="D",2,IF(F22="E",1,IF(F22="F",0,IF(F22&lt;"F", )))))))*F$2</f>
        <v>0</v>
      </c>
      <c r="G23" s="25">
        <f t="shared" si="43"/>
        <v>0</v>
      </c>
      <c r="H23" s="25">
        <f t="shared" si="43"/>
        <v>0</v>
      </c>
      <c r="I23" s="25">
        <f t="shared" si="43"/>
        <v>0</v>
      </c>
      <c r="J23" s="25">
        <f>IF(J22="A",5,IF(J22="B",4,IF(J22="C",3,IF(J22="D",2,IF(J22="E",1,IF(J22="F",0,IF(J22&lt;"F", )))))))*J$2</f>
        <v>0</v>
      </c>
      <c r="K23" s="25">
        <f>IF(K22="A",5,IF(K22="B",4,IF(K22="C",3,IF(K22="D",2,IF(K22="E",1,IF(K22="F",0,IF(K22&lt;"F", )))))))*K$2</f>
        <v>0</v>
      </c>
      <c r="L23" s="25">
        <f>IF(L22="A",5,IF(L22="B",4,IF(L22="C",3,IF(L22="D",2,IF(L22="E",1,IF(L22="F",0,IF(L22&lt;"F", )))))))*L$2</f>
        <v>0</v>
      </c>
      <c r="M23" s="25">
        <f>IF(M22="A",5,IF(M22="B",4,IF(M22="C",3,IF(M22="D",2,IF(M22="E",1,IF(M22="F",0,IF(M22&lt;"F", )))))))*M$2</f>
        <v>0</v>
      </c>
      <c r="N23" s="25">
        <f>IF(N22="A",5,IF(N22="B",4,IF(N22="C",3,IF(N22="D",2,IF(N22="E",1,IF(N22="F",0,IF(N22&lt;"F", )))))))*N$2</f>
        <v>0</v>
      </c>
      <c r="O23" s="36"/>
      <c r="P23" s="36"/>
      <c r="Q23" s="36"/>
      <c r="R23" s="38"/>
      <c r="S23" s="36"/>
      <c r="T23" s="36"/>
      <c r="U23" s="36"/>
      <c r="V23" s="36"/>
      <c r="W23" s="38"/>
      <c r="X23" s="40"/>
    </row>
    <row r="24" spans="1:24" ht="15" customHeight="1" x14ac:dyDescent="0.25">
      <c r="A24" s="36">
        <v>8</v>
      </c>
      <c r="B24" s="36"/>
      <c r="C24" s="36"/>
      <c r="D24" s="2" t="s">
        <v>12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36">
        <f t="shared" ref="O24" si="44">7+IF(K25="A",1,IF(K25="B",1,IF(K25="C",1,IF(K25="D",1,IF(K25="E",1,IF(K25="F",1,0))))))+IF(L25="A",1,IF(L25="B",1,IF(L25="C",1,IF(L25="D",1,IF(L25="E",1,IF(L25="F",1,0))))))+IF(M25="A",2,IF(M25="B",2,IF(M25="C",2,IF(M25="D",2,IF(M25="E",2,IF(M25="F",2,0))))))+IF(N25="A",2,IF(N25="B",2,IF(N25="C",2,IF(N25="D",2,IF(N25="E",2,IF(N25="F",2,0))))))</f>
        <v>7</v>
      </c>
      <c r="P24" s="36">
        <f t="shared" ref="P24" si="45">IF(G24&gt;=40,1,0)+IF(H24&gt;=40,2,0)+IF(I24&gt;=40,1,0)+IF(J24&gt;=40,1,0)+IF(K24&gt;=40,1,0)+IF(L24&gt;=40,1,0)+IF(M24&gt;=40,2,0)+IF(N24&gt;=40,2,0)</f>
        <v>0</v>
      </c>
      <c r="Q24" s="36">
        <f t="shared" ref="Q24" si="46">SUM(G26:N26)</f>
        <v>0</v>
      </c>
      <c r="R24" s="38">
        <f t="shared" ref="R24" si="47">Q24/O24</f>
        <v>0</v>
      </c>
      <c r="S24" s="36">
        <f>O24+'FIRST SEMESTER'!J24:J26</f>
        <v>7</v>
      </c>
      <c r="T24" s="36">
        <f>P24+'FIRST SEMESTER'!K24</f>
        <v>0</v>
      </c>
      <c r="U24" s="36" t="e">
        <f>Q24+'FIRST SEMESTER'!L24</f>
        <v>#VALUE!</v>
      </c>
      <c r="V24" s="36"/>
      <c r="W24" s="38" t="e">
        <f t="shared" ref="W24" si="48">U24/S24</f>
        <v>#VALUE!</v>
      </c>
      <c r="X24" s="40" t="str">
        <f>IF('FIRST SEMESTER'!G25="F","CO ",IF('FIRST SEMESTER'!H25="F","CO ",IF('FIRST SEMESTER'!I25="F","CO ",IF('SECOND SEMESTER'!G25="F","CO ",IF('SECOND SEMESTER'!H25="F","CO ",IF('SECOND SEMESTER'!I25="F","CO ",IF('SECOND SEMESTER'!J25="F","CO ",IF('SECOND SEMESTER'!K25="F","CO ",IF('THIRD SEMESTER'!G25="F","CO ",IF('THIRD SEMESTER'!H25="F","CO ",IF('THIRD SEMESTER'!I25="F","CO ",IF('THIRD SEMESTER'!J25="F","CO ",IF('THIRD SEMESTER'!K25="F","CO ",IF('THIRD SEMESTER'!L25="F","CO ",IF('THIRD SEMESTER'!M25="F","CO ",IF('THIRD SEMESTER'!N25="F","CO ",IF('FIRST SEMESTER'!G25="","",IF('FIRST SEMESTER'!H25="","",IF('FIRST SEMESTER'!I25="","",IF('SECOND SEMESTER'!G25="","",IF('SECOND SEMESTER'!H25="","CO ",IF('SECOND SEMESTER'!I25="","",IF('SECOND SEMESTER'!J25="F","",IF('SECOND SEMESTER'!K25="","","PASS"))))))))))))))))))))))))&amp;IF(G25="F","EDU 211, ","")&amp;IF(H25="F","EDU 212 , ","")&amp;IF(I25="F","EDU 213, ","")&amp;IF(J25="F","EDU 214, ","")&amp;IF(L25="F","EDU 111,","")&amp;IF(M25="F","EDU 112, ","")&amp;IF(N25="F","EDU 113, ","")&amp;IF('SECOND SEMESTER'!G25="F","EDU 121, ","")&amp;IF('SECOND SEMESTER'!H25="F","EDU 122, ","")&amp;IF('SECOND SEMESTER'!I25="F","EDU 123, ","")&amp;IF('SECOND SEMESTER'!J25="F","EDU 124, ","")&amp;IF('SECOND SEMESTER'!K25="F","EDU 125, ","")&amp;IF('FIRST SEMESTER'!G25="","SIT EDU 111, ","")&amp;IF('FIRST SEMESTER'!H25="","SIT EDU 112, ","")&amp;IF('FIRST SEMESTER'!I25="","SIT EDU 113, ","")&amp;IF('SECOND SEMESTER'!G25="","SIT EDU 121, ","")&amp;IF('SECOND SEMESTER'!H25="","SIT EDU 122, ","")&amp;IF('SECOND SEMESTER'!I25="","SIT EDU 123, ","")&amp;IF('SECOND SEMESTER'!J25="","SIT EDU 124, ","")&amp;IF('SECOND SEMESTER'!K25="","SIT EDU 125, ","")&amp;IF(K25="F","EDU 215, ","")&amp;IF(L25="F","EDU 111, ","")&amp;IF(M25="F","EDU 112, ","")&amp;IF(N25="F","EDU 113, ","")</f>
        <v xml:space="preserve">SIT EDU 111, SIT EDU 112, SIT EDU 113, SIT EDU 121, SIT EDU 122, SIT EDU 123, SIT EDU 124, SIT EDU 125, </v>
      </c>
    </row>
    <row r="25" spans="1:24" x14ac:dyDescent="0.25">
      <c r="A25" s="36"/>
      <c r="B25" s="36"/>
      <c r="C25" s="36"/>
      <c r="D25" s="2" t="s">
        <v>13</v>
      </c>
      <c r="E25" s="25" t="str">
        <f>IF(E24&gt;=70,"A",IF(E24&gt;=60,"B",IF(E24&gt;=50,"C",IF(E24&gt;=45,"D",IF(E24&gt;=40,"E",IF(E24&gt;=1,"F",""))))))</f>
        <v/>
      </c>
      <c r="F25" s="25" t="str">
        <f t="shared" ref="F25:I25" si="49">IF(F24&gt;=70,"A",IF(F24&gt;=60,"B",IF(F24&gt;=50,"C",IF(F24&gt;=45,"D",IF(F24&gt;=40,"E",IF(F24&gt;=1,"F",""))))))</f>
        <v/>
      </c>
      <c r="G25" s="25" t="str">
        <f t="shared" si="49"/>
        <v/>
      </c>
      <c r="H25" s="25" t="str">
        <f t="shared" si="49"/>
        <v/>
      </c>
      <c r="I25" s="25" t="str">
        <f t="shared" si="49"/>
        <v/>
      </c>
      <c r="J25" s="25" t="str">
        <f>IF(J24&gt;=70,"A",IF(J24&gt;=60,"B",IF(J24&gt;=50,"C",IF(J24&gt;=45,"D",IF(J24&gt;=40,"E",IF(J24&gt;=1,"F",""))))))</f>
        <v/>
      </c>
      <c r="K25" s="25" t="str">
        <f>IF(K24&gt;=70,"A",IF(K24&gt;=60,"B",IF(K24&gt;=50,"C",IF(K24&gt;=45,"D",IF(K24&gt;=40,"E",IF(K24&gt;=1,"F",""))))))</f>
        <v/>
      </c>
      <c r="L25" s="25" t="str">
        <f>IF(L24&gt;=70,"A",IF(L24&gt;=60,"B",IF(L24&gt;=50,"C",IF(L24&gt;=45,"D",IF(L24&gt;=40,"E",IF(L24&gt;=1,"F",""))))))</f>
        <v/>
      </c>
      <c r="M25" s="25" t="str">
        <f>IF(M24&gt;=70,"A",IF(M24&gt;=60,"B",IF(M24&gt;=50,"C",IF(M24&gt;=45,"D",IF(M24&gt;=40,"E",IF(M24&gt;=1,"F",""))))))</f>
        <v/>
      </c>
      <c r="N25" s="25" t="str">
        <f>IF(N24&gt;=70,"A",IF(N24&gt;=60,"B",IF(N24&gt;=50,"C",IF(N24&gt;=45,"D",IF(N24&gt;=40,"E",IF(N24&gt;=1,"F",""))))))</f>
        <v/>
      </c>
      <c r="O25" s="36"/>
      <c r="P25" s="36"/>
      <c r="Q25" s="36"/>
      <c r="R25" s="38"/>
      <c r="S25" s="36"/>
      <c r="T25" s="36"/>
      <c r="U25" s="36"/>
      <c r="V25" s="36"/>
      <c r="W25" s="38"/>
      <c r="X25" s="40"/>
    </row>
    <row r="26" spans="1:24" x14ac:dyDescent="0.25">
      <c r="A26" s="36"/>
      <c r="B26" s="36"/>
      <c r="C26" s="36"/>
      <c r="D26" s="2" t="s">
        <v>14</v>
      </c>
      <c r="E26" s="25">
        <f>IF(E25="A",5,IF(E25="B",4,IF(E25="C",3,IF(E25="D",2,IF(E25="E",1,IF(E25="F",0,IF(E25&lt;"F", )))))))*E$2</f>
        <v>0</v>
      </c>
      <c r="F26" s="25">
        <f t="shared" ref="F26:I26" si="50">IF(F25="A",5,IF(F25="B",4,IF(F25="C",3,IF(F25="D",2,IF(F25="E",1,IF(F25="F",0,IF(F25&lt;"F", )))))))*F$2</f>
        <v>0</v>
      </c>
      <c r="G26" s="25">
        <f t="shared" si="50"/>
        <v>0</v>
      </c>
      <c r="H26" s="25">
        <f t="shared" si="50"/>
        <v>0</v>
      </c>
      <c r="I26" s="25">
        <f t="shared" si="50"/>
        <v>0</v>
      </c>
      <c r="J26" s="25">
        <f>IF(J25="A",5,IF(J25="B",4,IF(J25="C",3,IF(J25="D",2,IF(J25="E",1,IF(J25="F",0,IF(J25&lt;"F", )))))))*J$2</f>
        <v>0</v>
      </c>
      <c r="K26" s="25">
        <f>IF(K25="A",5,IF(K25="B",4,IF(K25="C",3,IF(K25="D",2,IF(K25="E",1,IF(K25="F",0,IF(K25&lt;"F", )))))))*K$2</f>
        <v>0</v>
      </c>
      <c r="L26" s="25">
        <f>IF(L25="A",5,IF(L25="B",4,IF(L25="C",3,IF(L25="D",2,IF(L25="E",1,IF(L25="F",0,IF(L25&lt;"F", )))))))*L$2</f>
        <v>0</v>
      </c>
      <c r="M26" s="25">
        <f>IF(M25="A",5,IF(M25="B",4,IF(M25="C",3,IF(M25="D",2,IF(M25="E",1,IF(M25="F",0,IF(M25&lt;"F", )))))))*M$2</f>
        <v>0</v>
      </c>
      <c r="N26" s="25">
        <f>IF(N25="A",5,IF(N25="B",4,IF(N25="C",3,IF(N25="D",2,IF(N25="E",1,IF(N25="F",0,IF(N25&lt;"F", )))))))*N$2</f>
        <v>0</v>
      </c>
      <c r="O26" s="36"/>
      <c r="P26" s="36"/>
      <c r="Q26" s="36"/>
      <c r="R26" s="38"/>
      <c r="S26" s="36"/>
      <c r="T26" s="36"/>
      <c r="U26" s="36"/>
      <c r="V26" s="36"/>
      <c r="W26" s="38"/>
      <c r="X26" s="40"/>
    </row>
    <row r="27" spans="1:24" ht="15" customHeight="1" x14ac:dyDescent="0.25">
      <c r="A27" s="36">
        <v>9</v>
      </c>
      <c r="B27" s="36"/>
      <c r="C27" s="36"/>
      <c r="D27" s="2" t="s">
        <v>12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36">
        <f t="shared" ref="O27" si="51">7+IF(K28="A",1,IF(K28="B",1,IF(K28="C",1,IF(K28="D",1,IF(K28="E",1,IF(K28="F",1,0))))))+IF(L28="A",1,IF(L28="B",1,IF(L28="C",1,IF(L28="D",1,IF(L28="E",1,IF(L28="F",1,0))))))+IF(M28="A",2,IF(M28="B",2,IF(M28="C",2,IF(M28="D",2,IF(M28="E",2,IF(M28="F",2,0))))))+IF(N28="A",2,IF(N28="B",2,IF(N28="C",2,IF(N28="D",2,IF(N28="E",2,IF(N28="F",2,0))))))</f>
        <v>7</v>
      </c>
      <c r="P27" s="36">
        <f t="shared" ref="P27" si="52">IF(G27&gt;=40,1,0)+IF(H27&gt;=40,2,0)+IF(I27&gt;=40,1,0)+IF(J27&gt;=40,1,0)+IF(K27&gt;=40,1,0)+IF(L27&gt;=40,1,0)+IF(M27&gt;=40,2,0)+IF(N27&gt;=40,2,0)</f>
        <v>0</v>
      </c>
      <c r="Q27" s="36">
        <f t="shared" ref="Q27" si="53">SUM(G29:N29)</f>
        <v>0</v>
      </c>
      <c r="R27" s="38">
        <f t="shared" ref="R27" si="54">Q27/O27</f>
        <v>0</v>
      </c>
      <c r="S27" s="36">
        <f>O27+'FIRST SEMESTER'!J27:J29</f>
        <v>7</v>
      </c>
      <c r="T27" s="36">
        <f>P27+'FIRST SEMESTER'!K27</f>
        <v>0</v>
      </c>
      <c r="U27" s="36" t="e">
        <f>Q27+'FIRST SEMESTER'!L27</f>
        <v>#VALUE!</v>
      </c>
      <c r="V27" s="36"/>
      <c r="W27" s="38" t="e">
        <f t="shared" ref="W27" si="55">U27/S27</f>
        <v>#VALUE!</v>
      </c>
      <c r="X27" s="40" t="str">
        <f>IF('FIRST SEMESTER'!G28="F","CO ",IF('FIRST SEMESTER'!H28="F","CO ",IF('FIRST SEMESTER'!I28="F","CO ",IF('SECOND SEMESTER'!G28="F","CO ",IF('SECOND SEMESTER'!H28="F","CO ",IF('SECOND SEMESTER'!I28="F","CO ",IF('SECOND SEMESTER'!J28="F","CO ",IF('SECOND SEMESTER'!K28="F","CO ",IF('THIRD SEMESTER'!G28="F","CO ",IF('THIRD SEMESTER'!H28="F","CO ",IF('THIRD SEMESTER'!I28="F","CO ",IF('THIRD SEMESTER'!J28="F","CO ",IF('THIRD SEMESTER'!K28="F","CO ",IF('THIRD SEMESTER'!L28="F","CO ",IF('THIRD SEMESTER'!M28="F","CO ",IF('THIRD SEMESTER'!N28="F","CO ",IF('FIRST SEMESTER'!G28="","",IF('FIRST SEMESTER'!H28="","",IF('FIRST SEMESTER'!I28="","",IF('SECOND SEMESTER'!G28="","",IF('SECOND SEMESTER'!H28="","CO ",IF('SECOND SEMESTER'!I28="","",IF('SECOND SEMESTER'!J28="F","",IF('SECOND SEMESTER'!K28="","","PASS"))))))))))))))))))))))))&amp;IF(G28="F","EDU 211, ","")&amp;IF(H28="F","EDU 212 , ","")&amp;IF(I28="F","EDU 213, ","")&amp;IF(J28="F","EDU 214, ","")&amp;IF(L28="F","EDU 111,","")&amp;IF(M28="F","EDU 112, ","")&amp;IF(N28="F","EDU 113, ","")&amp;IF('SECOND SEMESTER'!G28="F","EDU 121, ","")&amp;IF('SECOND SEMESTER'!H28="F","EDU 122, ","")&amp;IF('SECOND SEMESTER'!I28="F","EDU 123, ","")&amp;IF('SECOND SEMESTER'!J28="F","EDU 124, ","")&amp;IF('SECOND SEMESTER'!K28="F","EDU 125, ","")&amp;IF('FIRST SEMESTER'!G28="","SIT EDU 111, ","")&amp;IF('FIRST SEMESTER'!H28="","SIT EDU 112, ","")&amp;IF('FIRST SEMESTER'!I28="","SIT EDU 113, ","")&amp;IF('SECOND SEMESTER'!G28="","SIT EDU 121, ","")&amp;IF('SECOND SEMESTER'!H28="","SIT EDU 122, ","")&amp;IF('SECOND SEMESTER'!I28="","SIT EDU 123, ","")&amp;IF('SECOND SEMESTER'!J28="","SIT EDU 124, ","")&amp;IF('SECOND SEMESTER'!K28="","SIT EDU 125, ","")&amp;IF(K28="F","EDU 215, ","")&amp;IF(L28="F","EDU 111, ","")&amp;IF(M28="F","EDU 112, ","")&amp;IF(N28="F","EDU 113, ","")</f>
        <v xml:space="preserve">SIT EDU 111, SIT EDU 112, SIT EDU 113, SIT EDU 121, SIT EDU 122, SIT EDU 123, SIT EDU 124, SIT EDU 125, </v>
      </c>
    </row>
    <row r="28" spans="1:24" x14ac:dyDescent="0.25">
      <c r="A28" s="36"/>
      <c r="B28" s="36"/>
      <c r="C28" s="36"/>
      <c r="D28" s="2" t="s">
        <v>13</v>
      </c>
      <c r="E28" s="25" t="str">
        <f>IF(E27&gt;=70,"A",IF(E27&gt;=60,"B",IF(E27&gt;=50,"C",IF(E27&gt;=45,"D",IF(E27&gt;=40,"E",IF(E27&gt;=1,"F",""))))))</f>
        <v/>
      </c>
      <c r="F28" s="25" t="str">
        <f t="shared" ref="F28:I28" si="56">IF(F27&gt;=70,"A",IF(F27&gt;=60,"B",IF(F27&gt;=50,"C",IF(F27&gt;=45,"D",IF(F27&gt;=40,"E",IF(F27&gt;=1,"F",""))))))</f>
        <v/>
      </c>
      <c r="G28" s="25" t="str">
        <f t="shared" si="56"/>
        <v/>
      </c>
      <c r="H28" s="25" t="str">
        <f t="shared" si="56"/>
        <v/>
      </c>
      <c r="I28" s="25" t="str">
        <f t="shared" si="56"/>
        <v/>
      </c>
      <c r="J28" s="25" t="str">
        <f>IF(J27&gt;=70,"A",IF(J27&gt;=60,"B",IF(J27&gt;=50,"C",IF(J27&gt;=45,"D",IF(J27&gt;=40,"E",IF(J27&gt;=1,"F",""))))))</f>
        <v/>
      </c>
      <c r="K28" s="25" t="str">
        <f>IF(K27&gt;=70,"A",IF(K27&gt;=60,"B",IF(K27&gt;=50,"C",IF(K27&gt;=45,"D",IF(K27&gt;=40,"E",IF(K27&gt;=1,"F",""))))))</f>
        <v/>
      </c>
      <c r="L28" s="25" t="str">
        <f>IF(L27&gt;=70,"A",IF(L27&gt;=60,"B",IF(L27&gt;=50,"C",IF(L27&gt;=45,"D",IF(L27&gt;=40,"E",IF(L27&gt;=1,"F",""))))))</f>
        <v/>
      </c>
      <c r="M28" s="25" t="str">
        <f>IF(M27&gt;=70,"A",IF(M27&gt;=60,"B",IF(M27&gt;=50,"C",IF(M27&gt;=45,"D",IF(M27&gt;=40,"E",IF(M27&gt;=1,"F",""))))))</f>
        <v/>
      </c>
      <c r="N28" s="25" t="str">
        <f>IF(N27&gt;=70,"A",IF(N27&gt;=60,"B",IF(N27&gt;=50,"C",IF(N27&gt;=45,"D",IF(N27&gt;=40,"E",IF(N27&gt;=1,"F",""))))))</f>
        <v/>
      </c>
      <c r="O28" s="36"/>
      <c r="P28" s="36"/>
      <c r="Q28" s="36"/>
      <c r="R28" s="38"/>
      <c r="S28" s="36"/>
      <c r="T28" s="36"/>
      <c r="U28" s="36"/>
      <c r="V28" s="36"/>
      <c r="W28" s="38"/>
      <c r="X28" s="40"/>
    </row>
    <row r="29" spans="1:24" x14ac:dyDescent="0.25">
      <c r="A29" s="36"/>
      <c r="B29" s="36"/>
      <c r="C29" s="36"/>
      <c r="D29" s="2" t="s">
        <v>14</v>
      </c>
      <c r="E29" s="25">
        <f>IF(E28="A",5,IF(E28="B",4,IF(E28="C",3,IF(E28="D",2,IF(E28="E",1,IF(E28="F",0,IF(E28&lt;"F", )))))))*E$2</f>
        <v>0</v>
      </c>
      <c r="F29" s="25">
        <f t="shared" ref="F29:I29" si="57">IF(F28="A",5,IF(F28="B",4,IF(F28="C",3,IF(F28="D",2,IF(F28="E",1,IF(F28="F",0,IF(F28&lt;"F", )))))))*F$2</f>
        <v>0</v>
      </c>
      <c r="G29" s="25">
        <f t="shared" si="57"/>
        <v>0</v>
      </c>
      <c r="H29" s="25">
        <f t="shared" si="57"/>
        <v>0</v>
      </c>
      <c r="I29" s="25">
        <f t="shared" si="57"/>
        <v>0</v>
      </c>
      <c r="J29" s="25">
        <f>IF(J28="A",5,IF(J28="B",4,IF(J28="C",3,IF(J28="D",2,IF(J28="E",1,IF(J28="F",0,IF(J28&lt;"F", )))))))*J$2</f>
        <v>0</v>
      </c>
      <c r="K29" s="25">
        <f>IF(K28="A",5,IF(K28="B",4,IF(K28="C",3,IF(K28="D",2,IF(K28="E",1,IF(K28="F",0,IF(K28&lt;"F", )))))))*K$2</f>
        <v>0</v>
      </c>
      <c r="L29" s="25">
        <f>IF(L28="A",5,IF(L28="B",4,IF(L28="C",3,IF(L28="D",2,IF(L28="E",1,IF(L28="F",0,IF(L28&lt;"F", )))))))*L$2</f>
        <v>0</v>
      </c>
      <c r="M29" s="25">
        <f>IF(M28="A",5,IF(M28="B",4,IF(M28="C",3,IF(M28="D",2,IF(M28="E",1,IF(M28="F",0,IF(M28&lt;"F", )))))))*M$2</f>
        <v>0</v>
      </c>
      <c r="N29" s="25">
        <f>IF(N28="A",5,IF(N28="B",4,IF(N28="C",3,IF(N28="D",2,IF(N28="E",1,IF(N28="F",0,IF(N28&lt;"F", )))))))*N$2</f>
        <v>0</v>
      </c>
      <c r="O29" s="36"/>
      <c r="P29" s="36"/>
      <c r="Q29" s="36"/>
      <c r="R29" s="38"/>
      <c r="S29" s="36"/>
      <c r="T29" s="36"/>
      <c r="U29" s="36"/>
      <c r="V29" s="36"/>
      <c r="W29" s="38"/>
      <c r="X29" s="40"/>
    </row>
    <row r="30" spans="1:24" ht="15" customHeight="1" x14ac:dyDescent="0.25">
      <c r="A30" s="36">
        <v>10</v>
      </c>
      <c r="B30" s="36"/>
      <c r="C30" s="36"/>
      <c r="D30" s="2" t="s">
        <v>12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36">
        <f t="shared" ref="O30" si="58">7+IF(K31="A",1,IF(K31="B",1,IF(K31="C",1,IF(K31="D",1,IF(K31="E",1,IF(K31="F",1,0))))))+IF(L31="A",1,IF(L31="B",1,IF(L31="C",1,IF(L31="D",1,IF(L31="E",1,IF(L31="F",1,0))))))+IF(M31="A",2,IF(M31="B",2,IF(M31="C",2,IF(M31="D",2,IF(M31="E",2,IF(M31="F",2,0))))))+IF(N31="A",2,IF(N31="B",2,IF(N31="C",2,IF(N31="D",2,IF(N31="E",2,IF(N31="F",2,0))))))</f>
        <v>7</v>
      </c>
      <c r="P30" s="36">
        <f t="shared" ref="P30" si="59">IF(G30&gt;=40,1,0)+IF(H30&gt;=40,2,0)+IF(I30&gt;=40,1,0)+IF(J30&gt;=40,1,0)+IF(K30&gt;=40,1,0)+IF(L30&gt;=40,1,0)+IF(M30&gt;=40,2,0)+IF(N30&gt;=40,2,0)</f>
        <v>0</v>
      </c>
      <c r="Q30" s="36">
        <f t="shared" ref="Q30" si="60">SUM(G32:N32)</f>
        <v>0</v>
      </c>
      <c r="R30" s="38">
        <f t="shared" ref="R30" si="61">Q30/O30</f>
        <v>0</v>
      </c>
      <c r="S30" s="36">
        <f>O30+'FIRST SEMESTER'!J30:J32</f>
        <v>7</v>
      </c>
      <c r="T30" s="36">
        <f>P30+'FIRST SEMESTER'!K30</f>
        <v>0</v>
      </c>
      <c r="U30" s="36" t="e">
        <f>Q30+'FIRST SEMESTER'!L30</f>
        <v>#VALUE!</v>
      </c>
      <c r="V30" s="36"/>
      <c r="W30" s="38" t="e">
        <f t="shared" ref="W30" si="62">U30/S30</f>
        <v>#VALUE!</v>
      </c>
      <c r="X30" s="40" t="str">
        <f>IF('FIRST SEMESTER'!G31="F","CO ",IF('FIRST SEMESTER'!H31="F","CO ",IF('FIRST SEMESTER'!I31="F","CO ",IF('SECOND SEMESTER'!G31="F","CO ",IF('SECOND SEMESTER'!H31="F","CO ",IF('SECOND SEMESTER'!I31="F","CO ",IF('SECOND SEMESTER'!J31="F","CO ",IF('SECOND SEMESTER'!K31="F","CO ",IF('THIRD SEMESTER'!G31="F","CO ",IF('THIRD SEMESTER'!H31="F","CO ",IF('THIRD SEMESTER'!I31="F","CO ",IF('THIRD SEMESTER'!J31="F","CO ",IF('THIRD SEMESTER'!K31="F","CO ",IF('THIRD SEMESTER'!L31="F","CO ",IF('THIRD SEMESTER'!M31="F","CO ",IF('THIRD SEMESTER'!N31="F","CO ",IF('FIRST SEMESTER'!G31="","",IF('FIRST SEMESTER'!H31="","",IF('FIRST SEMESTER'!I31="","",IF('SECOND SEMESTER'!G31="","",IF('SECOND SEMESTER'!H31="","CO ",IF('SECOND SEMESTER'!I31="","",IF('SECOND SEMESTER'!J31="F","",IF('SECOND SEMESTER'!K31="","","PASS"))))))))))))))))))))))))&amp;IF(G31="F","EDU 211, ","")&amp;IF(H31="F","EDU 212 , ","")&amp;IF(I31="F","EDU 213, ","")&amp;IF(J31="F","EDU 214, ","")&amp;IF(L31="F","EDU 111,","")&amp;IF(M31="F","EDU 112, ","")&amp;IF(N31="F","EDU 113, ","")&amp;IF('SECOND SEMESTER'!G31="F","EDU 121, ","")&amp;IF('SECOND SEMESTER'!H31="F","EDU 122, ","")&amp;IF('SECOND SEMESTER'!I31="F","EDU 123, ","")&amp;IF('SECOND SEMESTER'!J31="F","EDU 124, ","")&amp;IF('SECOND SEMESTER'!K31="F","EDU 125, ","")&amp;IF('FIRST SEMESTER'!G31="","SIT EDU 111, ","")&amp;IF('FIRST SEMESTER'!H31="","SIT EDU 112, ","")&amp;IF('FIRST SEMESTER'!I31="","SIT EDU 113, ","")&amp;IF('SECOND SEMESTER'!G31="","SIT EDU 121, ","")&amp;IF('SECOND SEMESTER'!H31="","SIT EDU 122, ","")&amp;IF('SECOND SEMESTER'!I31="","SIT EDU 123, ","")&amp;IF('SECOND SEMESTER'!J31="","SIT EDU 124, ","")&amp;IF('SECOND SEMESTER'!K31="","SIT EDU 125, ","")&amp;IF(K31="F","EDU 215, ","")&amp;IF(L31="F","EDU 111, ","")&amp;IF(M31="F","EDU 112, ","")&amp;IF(N31="F","EDU 113, ","")</f>
        <v xml:space="preserve">SIT EDU 111, SIT EDU 112, SIT EDU 113, SIT EDU 121, SIT EDU 122, SIT EDU 123, SIT EDU 124, SIT EDU 125, </v>
      </c>
    </row>
    <row r="31" spans="1:24" x14ac:dyDescent="0.25">
      <c r="A31" s="36"/>
      <c r="B31" s="36"/>
      <c r="C31" s="36"/>
      <c r="D31" s="2" t="s">
        <v>13</v>
      </c>
      <c r="E31" s="25" t="str">
        <f>IF(E30&gt;=70,"A",IF(E30&gt;=60,"B",IF(E30&gt;=50,"C",IF(E30&gt;=45,"D",IF(E30&gt;=40,"E",IF(E30&gt;=1,"F",""))))))</f>
        <v/>
      </c>
      <c r="F31" s="25" t="str">
        <f t="shared" ref="F31:I31" si="63">IF(F30&gt;=70,"A",IF(F30&gt;=60,"B",IF(F30&gt;=50,"C",IF(F30&gt;=45,"D",IF(F30&gt;=40,"E",IF(F30&gt;=1,"F",""))))))</f>
        <v/>
      </c>
      <c r="G31" s="25" t="str">
        <f t="shared" si="63"/>
        <v/>
      </c>
      <c r="H31" s="25" t="str">
        <f t="shared" si="63"/>
        <v/>
      </c>
      <c r="I31" s="25" t="str">
        <f t="shared" si="63"/>
        <v/>
      </c>
      <c r="J31" s="25" t="str">
        <f>IF(J30&gt;=70,"A",IF(J30&gt;=60,"B",IF(J30&gt;=50,"C",IF(J30&gt;=45,"D",IF(J30&gt;=40,"E",IF(J30&gt;=1,"F",""))))))</f>
        <v/>
      </c>
      <c r="K31" s="25" t="str">
        <f>IF(K30&gt;=70,"A",IF(K30&gt;=60,"B",IF(K30&gt;=50,"C",IF(K30&gt;=45,"D",IF(K30&gt;=40,"E",IF(K30&gt;=1,"F",""))))))</f>
        <v/>
      </c>
      <c r="L31" s="25" t="str">
        <f>IF(L30&gt;=70,"A",IF(L30&gt;=60,"B",IF(L30&gt;=50,"C",IF(L30&gt;=45,"D",IF(L30&gt;=40,"E",IF(L30&gt;=1,"F",""))))))</f>
        <v/>
      </c>
      <c r="M31" s="25" t="str">
        <f>IF(M30&gt;=70,"A",IF(M30&gt;=60,"B",IF(M30&gt;=50,"C",IF(M30&gt;=45,"D",IF(M30&gt;=40,"E",IF(M30&gt;=1,"F",""))))))</f>
        <v/>
      </c>
      <c r="N31" s="25" t="str">
        <f>IF(N30&gt;=70,"A",IF(N30&gt;=60,"B",IF(N30&gt;=50,"C",IF(N30&gt;=45,"D",IF(N30&gt;=40,"E",IF(N30&gt;=1,"F",""))))))</f>
        <v/>
      </c>
      <c r="O31" s="36"/>
      <c r="P31" s="36"/>
      <c r="Q31" s="36"/>
      <c r="R31" s="38"/>
      <c r="S31" s="36"/>
      <c r="T31" s="36"/>
      <c r="U31" s="36"/>
      <c r="V31" s="36"/>
      <c r="W31" s="38"/>
      <c r="X31" s="40"/>
    </row>
    <row r="32" spans="1:24" x14ac:dyDescent="0.25">
      <c r="A32" s="36"/>
      <c r="B32" s="36"/>
      <c r="C32" s="36"/>
      <c r="D32" s="2" t="s">
        <v>14</v>
      </c>
      <c r="E32" s="25">
        <f>IF(E31="A",5,IF(E31="B",4,IF(E31="C",3,IF(E31="D",2,IF(E31="E",1,IF(E31="F",0,IF(E31&lt;"F", )))))))*E$2</f>
        <v>0</v>
      </c>
      <c r="F32" s="25">
        <f t="shared" ref="F32:I32" si="64">IF(F31="A",5,IF(F31="B",4,IF(F31="C",3,IF(F31="D",2,IF(F31="E",1,IF(F31="F",0,IF(F31&lt;"F", )))))))*F$2</f>
        <v>0</v>
      </c>
      <c r="G32" s="25">
        <f t="shared" si="64"/>
        <v>0</v>
      </c>
      <c r="H32" s="25">
        <f t="shared" si="64"/>
        <v>0</v>
      </c>
      <c r="I32" s="25">
        <f t="shared" si="64"/>
        <v>0</v>
      </c>
      <c r="J32" s="25">
        <f>IF(J31="A",5,IF(J31="B",4,IF(J31="C",3,IF(J31="D",2,IF(J31="E",1,IF(J31="F",0,IF(J31&lt;"F", )))))))*J$2</f>
        <v>0</v>
      </c>
      <c r="K32" s="25">
        <f>IF(K31="A",5,IF(K31="B",4,IF(K31="C",3,IF(K31="D",2,IF(K31="E",1,IF(K31="F",0,IF(K31&lt;"F", )))))))*K$2</f>
        <v>0</v>
      </c>
      <c r="L32" s="25">
        <f>IF(L31="A",5,IF(L31="B",4,IF(L31="C",3,IF(L31="D",2,IF(L31="E",1,IF(L31="F",0,IF(L31&lt;"F", )))))))*L$2</f>
        <v>0</v>
      </c>
      <c r="M32" s="25">
        <f>IF(M31="A",5,IF(M31="B",4,IF(M31="C",3,IF(M31="D",2,IF(M31="E",1,IF(M31="F",0,IF(M31&lt;"F", )))))))*M$2</f>
        <v>0</v>
      </c>
      <c r="N32" s="25">
        <f>IF(N31="A",5,IF(N31="B",4,IF(N31="C",3,IF(N31="D",2,IF(N31="E",1,IF(N31="F",0,IF(N31&lt;"F", )))))))*N$2</f>
        <v>0</v>
      </c>
      <c r="O32" s="36"/>
      <c r="P32" s="36"/>
      <c r="Q32" s="36"/>
      <c r="R32" s="38"/>
      <c r="S32" s="36"/>
      <c r="T32" s="36"/>
      <c r="U32" s="36"/>
      <c r="V32" s="36"/>
      <c r="W32" s="38"/>
      <c r="X32" s="40"/>
    </row>
    <row r="33" spans="23:24" ht="15" customHeight="1" x14ac:dyDescent="0.25">
      <c r="W33"/>
      <c r="X33"/>
    </row>
    <row r="34" spans="23:24" x14ac:dyDescent="0.25">
      <c r="W34"/>
      <c r="X34"/>
    </row>
    <row r="35" spans="23:24" x14ac:dyDescent="0.25">
      <c r="W35"/>
      <c r="X35"/>
    </row>
    <row r="36" spans="23:24" ht="15" customHeight="1" x14ac:dyDescent="0.25">
      <c r="W36"/>
      <c r="X36"/>
    </row>
    <row r="37" spans="23:24" x14ac:dyDescent="0.25">
      <c r="W37"/>
      <c r="X37"/>
    </row>
    <row r="38" spans="23:24" x14ac:dyDescent="0.25">
      <c r="W38"/>
      <c r="X38"/>
    </row>
    <row r="39" spans="23:24" ht="15" customHeight="1" x14ac:dyDescent="0.25">
      <c r="W39"/>
      <c r="X39"/>
    </row>
    <row r="40" spans="23:24" x14ac:dyDescent="0.25">
      <c r="W40"/>
      <c r="X40"/>
    </row>
    <row r="41" spans="23:24" x14ac:dyDescent="0.25">
      <c r="W41"/>
      <c r="X41"/>
    </row>
    <row r="42" spans="23:24" ht="15" customHeight="1" x14ac:dyDescent="0.25">
      <c r="W42"/>
      <c r="X42"/>
    </row>
    <row r="43" spans="23:24" x14ac:dyDescent="0.25">
      <c r="W43"/>
      <c r="X43"/>
    </row>
    <row r="44" spans="23:24" x14ac:dyDescent="0.25">
      <c r="W44"/>
      <c r="X44"/>
    </row>
    <row r="45" spans="23:24" ht="15" customHeight="1" x14ac:dyDescent="0.25">
      <c r="W45"/>
      <c r="X45"/>
    </row>
    <row r="46" spans="23:24" x14ac:dyDescent="0.25">
      <c r="W46"/>
      <c r="X46"/>
    </row>
    <row r="47" spans="23:24" x14ac:dyDescent="0.25">
      <c r="W47"/>
      <c r="X47"/>
    </row>
    <row r="48" spans="23:24" ht="15" customHeight="1" x14ac:dyDescent="0.25">
      <c r="W48"/>
      <c r="X48"/>
    </row>
    <row r="49" spans="23:24" x14ac:dyDescent="0.25">
      <c r="W49"/>
      <c r="X49"/>
    </row>
    <row r="50" spans="23:24" x14ac:dyDescent="0.25">
      <c r="W50"/>
      <c r="X50"/>
    </row>
    <row r="51" spans="23:24" ht="15" customHeight="1" x14ac:dyDescent="0.25">
      <c r="W51"/>
      <c r="X51"/>
    </row>
    <row r="52" spans="23:24" x14ac:dyDescent="0.25">
      <c r="W52"/>
      <c r="X52"/>
    </row>
    <row r="53" spans="23:24" x14ac:dyDescent="0.25">
      <c r="W53"/>
      <c r="X53"/>
    </row>
    <row r="54" spans="23:24" ht="15" customHeight="1" x14ac:dyDescent="0.25">
      <c r="W54"/>
      <c r="X54"/>
    </row>
    <row r="55" spans="23:24" x14ac:dyDescent="0.25">
      <c r="W55"/>
      <c r="X55"/>
    </row>
    <row r="56" spans="23:24" x14ac:dyDescent="0.25">
      <c r="W56"/>
      <c r="X56"/>
    </row>
    <row r="57" spans="23:24" ht="15" customHeight="1" x14ac:dyDescent="0.25">
      <c r="W57"/>
      <c r="X57"/>
    </row>
    <row r="58" spans="23:24" x14ac:dyDescent="0.25">
      <c r="W58"/>
      <c r="X58"/>
    </row>
    <row r="59" spans="23:24" x14ac:dyDescent="0.25">
      <c r="W59"/>
      <c r="X59"/>
    </row>
    <row r="60" spans="23:24" ht="15" customHeight="1" x14ac:dyDescent="0.25">
      <c r="W60"/>
      <c r="X60"/>
    </row>
    <row r="61" spans="23:24" x14ac:dyDescent="0.25">
      <c r="W61"/>
      <c r="X61"/>
    </row>
    <row r="62" spans="23:24" x14ac:dyDescent="0.25">
      <c r="W62"/>
      <c r="X62"/>
    </row>
    <row r="63" spans="23:24" ht="15" customHeight="1" x14ac:dyDescent="0.25">
      <c r="W63"/>
      <c r="X63"/>
    </row>
    <row r="64" spans="23:24" x14ac:dyDescent="0.25">
      <c r="W64"/>
      <c r="X64"/>
    </row>
    <row r="65" spans="23:24" x14ac:dyDescent="0.25">
      <c r="W65"/>
      <c r="X65"/>
    </row>
    <row r="66" spans="23:24" ht="15" customHeight="1" x14ac:dyDescent="0.25">
      <c r="W66"/>
      <c r="X66"/>
    </row>
    <row r="67" spans="23:24" x14ac:dyDescent="0.25">
      <c r="W67"/>
      <c r="X67"/>
    </row>
    <row r="68" spans="23:24" x14ac:dyDescent="0.25">
      <c r="W68"/>
      <c r="X68"/>
    </row>
    <row r="69" spans="23:24" ht="15" customHeight="1" x14ac:dyDescent="0.25">
      <c r="W69"/>
      <c r="X69"/>
    </row>
    <row r="70" spans="23:24" x14ac:dyDescent="0.25">
      <c r="W70"/>
      <c r="X70"/>
    </row>
    <row r="71" spans="23:24" x14ac:dyDescent="0.25">
      <c r="W71"/>
      <c r="X71"/>
    </row>
    <row r="72" spans="23:24" ht="15" customHeight="1" x14ac:dyDescent="0.25">
      <c r="W72"/>
      <c r="X72"/>
    </row>
    <row r="73" spans="23:24" x14ac:dyDescent="0.25">
      <c r="W73"/>
      <c r="X73"/>
    </row>
    <row r="74" spans="23:24" x14ac:dyDescent="0.25">
      <c r="W74"/>
      <c r="X74"/>
    </row>
    <row r="75" spans="23:24" ht="15" customHeight="1" x14ac:dyDescent="0.25">
      <c r="W75"/>
      <c r="X75"/>
    </row>
    <row r="76" spans="23:24" x14ac:dyDescent="0.25">
      <c r="W76"/>
      <c r="X76"/>
    </row>
    <row r="77" spans="23:24" x14ac:dyDescent="0.25">
      <c r="W77"/>
      <c r="X77"/>
    </row>
    <row r="78" spans="23:24" ht="15" customHeight="1" x14ac:dyDescent="0.25">
      <c r="W78"/>
      <c r="X78"/>
    </row>
    <row r="79" spans="23:24" x14ac:dyDescent="0.25">
      <c r="W79"/>
      <c r="X79"/>
    </row>
    <row r="80" spans="23:24" x14ac:dyDescent="0.25">
      <c r="W80"/>
      <c r="X80"/>
    </row>
    <row r="81" spans="23:24" ht="15" customHeight="1" x14ac:dyDescent="0.25">
      <c r="W81"/>
      <c r="X81"/>
    </row>
    <row r="82" spans="23:24" x14ac:dyDescent="0.25">
      <c r="W82"/>
      <c r="X82"/>
    </row>
    <row r="83" spans="23:24" x14ac:dyDescent="0.25">
      <c r="W83"/>
      <c r="X83"/>
    </row>
    <row r="84" spans="23:24" ht="15" customHeight="1" x14ac:dyDescent="0.25">
      <c r="W84"/>
      <c r="X84"/>
    </row>
    <row r="85" spans="23:24" x14ac:dyDescent="0.25">
      <c r="W85"/>
      <c r="X85"/>
    </row>
    <row r="86" spans="23:24" x14ac:dyDescent="0.25">
      <c r="W86"/>
      <c r="X86"/>
    </row>
    <row r="87" spans="23:24" ht="15" customHeight="1" x14ac:dyDescent="0.25">
      <c r="W87"/>
      <c r="X87"/>
    </row>
    <row r="88" spans="23:24" x14ac:dyDescent="0.25">
      <c r="W88"/>
      <c r="X88"/>
    </row>
    <row r="89" spans="23:24" x14ac:dyDescent="0.25">
      <c r="W89"/>
      <c r="X89"/>
    </row>
    <row r="90" spans="23:24" ht="15" customHeight="1" x14ac:dyDescent="0.25">
      <c r="W90"/>
      <c r="X90"/>
    </row>
    <row r="91" spans="23:24" x14ac:dyDescent="0.25">
      <c r="W91"/>
      <c r="X91"/>
    </row>
    <row r="92" spans="23:24" x14ac:dyDescent="0.25">
      <c r="W92"/>
      <c r="X92"/>
    </row>
    <row r="93" spans="23:24" ht="15" customHeight="1" x14ac:dyDescent="0.25">
      <c r="W93"/>
      <c r="X93"/>
    </row>
    <row r="94" spans="23:24" x14ac:dyDescent="0.25">
      <c r="W94"/>
      <c r="X94"/>
    </row>
    <row r="95" spans="23:24" x14ac:dyDescent="0.25">
      <c r="W95"/>
      <c r="X95"/>
    </row>
    <row r="96" spans="23:24" ht="15" customHeight="1" x14ac:dyDescent="0.25">
      <c r="W96"/>
      <c r="X96"/>
    </row>
    <row r="97" spans="23:24" x14ac:dyDescent="0.25">
      <c r="W97"/>
      <c r="X97"/>
    </row>
    <row r="98" spans="23:24" x14ac:dyDescent="0.25">
      <c r="W98"/>
      <c r="X98"/>
    </row>
    <row r="99" spans="23:24" ht="15" customHeight="1" x14ac:dyDescent="0.25">
      <c r="W99"/>
      <c r="X99"/>
    </row>
    <row r="100" spans="23:24" x14ac:dyDescent="0.25">
      <c r="W100"/>
      <c r="X100"/>
    </row>
    <row r="101" spans="23:24" x14ac:dyDescent="0.25">
      <c r="W101"/>
      <c r="X101"/>
    </row>
    <row r="102" spans="23:24" ht="15" customHeight="1" x14ac:dyDescent="0.25">
      <c r="W102"/>
      <c r="X102"/>
    </row>
    <row r="103" spans="23:24" x14ac:dyDescent="0.25">
      <c r="W103"/>
      <c r="X103"/>
    </row>
    <row r="104" spans="23:24" x14ac:dyDescent="0.25">
      <c r="W104"/>
      <c r="X104"/>
    </row>
    <row r="105" spans="23:24" ht="15" customHeight="1" x14ac:dyDescent="0.25">
      <c r="W105"/>
      <c r="X105"/>
    </row>
    <row r="106" spans="23:24" x14ac:dyDescent="0.25">
      <c r="W106"/>
      <c r="X106"/>
    </row>
    <row r="107" spans="23:24" x14ac:dyDescent="0.25">
      <c r="W107"/>
      <c r="X107"/>
    </row>
    <row r="108" spans="23:24" ht="15" customHeight="1" x14ac:dyDescent="0.25">
      <c r="W108"/>
      <c r="X108"/>
    </row>
    <row r="109" spans="23:24" x14ac:dyDescent="0.25">
      <c r="W109"/>
      <c r="X109"/>
    </row>
    <row r="110" spans="23:24" x14ac:dyDescent="0.25">
      <c r="W110"/>
      <c r="X110"/>
    </row>
    <row r="111" spans="23:24" x14ac:dyDescent="0.25">
      <c r="W111"/>
      <c r="X111"/>
    </row>
    <row r="112" spans="23:24" x14ac:dyDescent="0.25">
      <c r="W112"/>
      <c r="X112"/>
    </row>
    <row r="113" spans="23:24" x14ac:dyDescent="0.25">
      <c r="W113"/>
      <c r="X113"/>
    </row>
    <row r="114" spans="23:24" x14ac:dyDescent="0.25">
      <c r="W114"/>
      <c r="X114"/>
    </row>
    <row r="115" spans="23:24" x14ac:dyDescent="0.25">
      <c r="W115"/>
      <c r="X115"/>
    </row>
    <row r="116" spans="23:24" x14ac:dyDescent="0.25">
      <c r="W116"/>
      <c r="X116"/>
    </row>
    <row r="117" spans="23:24" x14ac:dyDescent="0.25">
      <c r="W117"/>
      <c r="X117"/>
    </row>
    <row r="118" spans="23:24" x14ac:dyDescent="0.25">
      <c r="W118"/>
      <c r="X118"/>
    </row>
    <row r="119" spans="23:24" x14ac:dyDescent="0.25">
      <c r="W119"/>
      <c r="X119"/>
    </row>
    <row r="120" spans="23:24" x14ac:dyDescent="0.25">
      <c r="W120"/>
      <c r="X120"/>
    </row>
    <row r="121" spans="23:24" x14ac:dyDescent="0.25">
      <c r="W121"/>
      <c r="X121"/>
    </row>
    <row r="122" spans="23:24" x14ac:dyDescent="0.25">
      <c r="W122"/>
      <c r="X122"/>
    </row>
    <row r="123" spans="23:24" x14ac:dyDescent="0.25">
      <c r="W123"/>
      <c r="X123"/>
    </row>
    <row r="124" spans="23:24" x14ac:dyDescent="0.25">
      <c r="W124"/>
      <c r="X124"/>
    </row>
    <row r="125" spans="23:24" x14ac:dyDescent="0.25">
      <c r="W125"/>
      <c r="X125"/>
    </row>
    <row r="126" spans="23:24" x14ac:dyDescent="0.25">
      <c r="W126"/>
      <c r="X126"/>
    </row>
    <row r="127" spans="23:24" x14ac:dyDescent="0.25">
      <c r="W127"/>
      <c r="X127"/>
    </row>
    <row r="128" spans="23:24" x14ac:dyDescent="0.25">
      <c r="W128"/>
      <c r="X128"/>
    </row>
    <row r="129" spans="23:24" x14ac:dyDescent="0.25">
      <c r="W129"/>
      <c r="X129"/>
    </row>
    <row r="130" spans="23:24" x14ac:dyDescent="0.25">
      <c r="W130"/>
      <c r="X130"/>
    </row>
    <row r="131" spans="23:24" x14ac:dyDescent="0.25">
      <c r="W131"/>
      <c r="X131"/>
    </row>
    <row r="132" spans="23:24" x14ac:dyDescent="0.25">
      <c r="W132"/>
      <c r="X132"/>
    </row>
    <row r="133" spans="23:24" x14ac:dyDescent="0.25">
      <c r="W133"/>
      <c r="X133"/>
    </row>
    <row r="134" spans="23:24" x14ac:dyDescent="0.25">
      <c r="W134"/>
      <c r="X134"/>
    </row>
    <row r="135" spans="23:24" x14ac:dyDescent="0.25">
      <c r="W135"/>
      <c r="X135"/>
    </row>
    <row r="136" spans="23:24" x14ac:dyDescent="0.25">
      <c r="W136"/>
      <c r="X136"/>
    </row>
    <row r="137" spans="23:24" x14ac:dyDescent="0.25">
      <c r="W137"/>
      <c r="X137"/>
    </row>
    <row r="138" spans="23:24" x14ac:dyDescent="0.25">
      <c r="W138"/>
      <c r="X138"/>
    </row>
    <row r="139" spans="23:24" x14ac:dyDescent="0.25">
      <c r="W139"/>
      <c r="X139"/>
    </row>
    <row r="140" spans="23:24" x14ac:dyDescent="0.25">
      <c r="W140"/>
      <c r="X140"/>
    </row>
    <row r="141" spans="23:24" x14ac:dyDescent="0.25">
      <c r="W141"/>
      <c r="X141"/>
    </row>
    <row r="142" spans="23:24" x14ac:dyDescent="0.25">
      <c r="W142"/>
      <c r="X142"/>
    </row>
    <row r="143" spans="23:24" x14ac:dyDescent="0.25">
      <c r="W143"/>
      <c r="X143"/>
    </row>
    <row r="144" spans="23:24" x14ac:dyDescent="0.25">
      <c r="W144"/>
      <c r="X144"/>
    </row>
    <row r="145" spans="23:24" x14ac:dyDescent="0.25">
      <c r="W145"/>
      <c r="X145"/>
    </row>
    <row r="146" spans="23:24" x14ac:dyDescent="0.25">
      <c r="W146"/>
      <c r="X146"/>
    </row>
    <row r="147" spans="23:24" x14ac:dyDescent="0.25">
      <c r="W147"/>
      <c r="X147"/>
    </row>
    <row r="148" spans="23:24" x14ac:dyDescent="0.25">
      <c r="W148"/>
      <c r="X148"/>
    </row>
    <row r="149" spans="23:24" x14ac:dyDescent="0.25">
      <c r="W149"/>
      <c r="X149"/>
    </row>
    <row r="150" spans="23:24" x14ac:dyDescent="0.25">
      <c r="W150"/>
      <c r="X150"/>
    </row>
    <row r="151" spans="23:24" x14ac:dyDescent="0.25">
      <c r="W151"/>
      <c r="X151"/>
    </row>
    <row r="152" spans="23:24" x14ac:dyDescent="0.25">
      <c r="W152"/>
      <c r="X152"/>
    </row>
    <row r="153" spans="23:24" x14ac:dyDescent="0.25">
      <c r="W153"/>
      <c r="X153"/>
    </row>
    <row r="154" spans="23:24" x14ac:dyDescent="0.25">
      <c r="W154"/>
      <c r="X154"/>
    </row>
    <row r="155" spans="23:24" x14ac:dyDescent="0.25">
      <c r="W155"/>
      <c r="X155"/>
    </row>
    <row r="156" spans="23:24" x14ac:dyDescent="0.25">
      <c r="W156"/>
      <c r="X156"/>
    </row>
    <row r="157" spans="23:24" x14ac:dyDescent="0.25">
      <c r="W157"/>
      <c r="X157"/>
    </row>
    <row r="158" spans="23:24" x14ac:dyDescent="0.25">
      <c r="W158"/>
      <c r="X158"/>
    </row>
    <row r="159" spans="23:24" x14ac:dyDescent="0.25">
      <c r="W159"/>
      <c r="X159"/>
    </row>
    <row r="160" spans="23:24" x14ac:dyDescent="0.25">
      <c r="W160"/>
      <c r="X160"/>
    </row>
    <row r="161" spans="23:24" x14ac:dyDescent="0.25">
      <c r="W161"/>
      <c r="X161"/>
    </row>
    <row r="162" spans="23:24" x14ac:dyDescent="0.25">
      <c r="W162"/>
      <c r="X162"/>
    </row>
    <row r="163" spans="23:24" x14ac:dyDescent="0.25">
      <c r="W163"/>
      <c r="X163"/>
    </row>
    <row r="164" spans="23:24" x14ac:dyDescent="0.25">
      <c r="W164"/>
      <c r="X164"/>
    </row>
    <row r="165" spans="23:24" x14ac:dyDescent="0.25">
      <c r="W165"/>
      <c r="X165"/>
    </row>
    <row r="166" spans="23:24" x14ac:dyDescent="0.25">
      <c r="W166"/>
      <c r="X166"/>
    </row>
    <row r="167" spans="23:24" x14ac:dyDescent="0.25">
      <c r="W167"/>
      <c r="X167"/>
    </row>
    <row r="168" spans="23:24" x14ac:dyDescent="0.25">
      <c r="W168"/>
      <c r="X168"/>
    </row>
    <row r="169" spans="23:24" x14ac:dyDescent="0.25">
      <c r="W169"/>
      <c r="X169"/>
    </row>
    <row r="170" spans="23:24" x14ac:dyDescent="0.25">
      <c r="W170"/>
      <c r="X170"/>
    </row>
    <row r="171" spans="23:24" x14ac:dyDescent="0.25">
      <c r="W171"/>
      <c r="X171"/>
    </row>
    <row r="172" spans="23:24" x14ac:dyDescent="0.25">
      <c r="W172"/>
      <c r="X172"/>
    </row>
    <row r="173" spans="23:24" x14ac:dyDescent="0.25">
      <c r="W173"/>
      <c r="X173"/>
    </row>
    <row r="174" spans="23:24" x14ac:dyDescent="0.25">
      <c r="W174"/>
      <c r="X174"/>
    </row>
    <row r="175" spans="23:24" x14ac:dyDescent="0.25">
      <c r="W175"/>
      <c r="X175"/>
    </row>
    <row r="176" spans="23:24" x14ac:dyDescent="0.25">
      <c r="W176"/>
      <c r="X176"/>
    </row>
    <row r="177" spans="23:24" x14ac:dyDescent="0.25">
      <c r="W177"/>
      <c r="X177"/>
    </row>
    <row r="178" spans="23:24" x14ac:dyDescent="0.25">
      <c r="W178"/>
      <c r="X178"/>
    </row>
    <row r="179" spans="23:24" x14ac:dyDescent="0.25">
      <c r="W179"/>
      <c r="X179"/>
    </row>
    <row r="180" spans="23:24" x14ac:dyDescent="0.25">
      <c r="W180"/>
      <c r="X180"/>
    </row>
    <row r="181" spans="23:24" x14ac:dyDescent="0.25">
      <c r="W181"/>
      <c r="X181"/>
    </row>
    <row r="182" spans="23:24" x14ac:dyDescent="0.25">
      <c r="W182"/>
      <c r="X182"/>
    </row>
    <row r="183" spans="23:24" x14ac:dyDescent="0.25">
      <c r="W183"/>
      <c r="X183"/>
    </row>
    <row r="184" spans="23:24" x14ac:dyDescent="0.25">
      <c r="W184"/>
      <c r="X184"/>
    </row>
    <row r="185" spans="23:24" x14ac:dyDescent="0.25">
      <c r="W185"/>
      <c r="X185"/>
    </row>
    <row r="186" spans="23:24" x14ac:dyDescent="0.25">
      <c r="W186"/>
      <c r="X186"/>
    </row>
    <row r="187" spans="23:24" x14ac:dyDescent="0.25">
      <c r="W187"/>
      <c r="X187"/>
    </row>
    <row r="188" spans="23:24" x14ac:dyDescent="0.25">
      <c r="W188"/>
      <c r="X188"/>
    </row>
    <row r="189" spans="23:24" x14ac:dyDescent="0.25">
      <c r="W189"/>
      <c r="X189"/>
    </row>
    <row r="190" spans="23:24" x14ac:dyDescent="0.25">
      <c r="W190"/>
      <c r="X190"/>
    </row>
    <row r="191" spans="23:24" x14ac:dyDescent="0.25">
      <c r="W191"/>
      <c r="X191"/>
    </row>
    <row r="192" spans="23:24" x14ac:dyDescent="0.25">
      <c r="W192"/>
      <c r="X192"/>
    </row>
    <row r="193" spans="23:24" x14ac:dyDescent="0.25">
      <c r="W193"/>
      <c r="X193"/>
    </row>
    <row r="194" spans="23:24" x14ac:dyDescent="0.25">
      <c r="W194"/>
      <c r="X194"/>
    </row>
    <row r="195" spans="23:24" x14ac:dyDescent="0.25">
      <c r="W195"/>
      <c r="X195"/>
    </row>
    <row r="196" spans="23:24" x14ac:dyDescent="0.25">
      <c r="W196"/>
      <c r="X196"/>
    </row>
    <row r="197" spans="23:24" x14ac:dyDescent="0.25">
      <c r="W197"/>
      <c r="X197"/>
    </row>
    <row r="198" spans="23:24" x14ac:dyDescent="0.25">
      <c r="W198"/>
      <c r="X198"/>
    </row>
    <row r="199" spans="23:24" x14ac:dyDescent="0.25">
      <c r="W199"/>
      <c r="X199"/>
    </row>
    <row r="200" spans="23:24" x14ac:dyDescent="0.25">
      <c r="W200"/>
      <c r="X200"/>
    </row>
    <row r="201" spans="23:24" x14ac:dyDescent="0.25">
      <c r="W201"/>
      <c r="X201"/>
    </row>
    <row r="202" spans="23:24" x14ac:dyDescent="0.25">
      <c r="W202"/>
      <c r="X202"/>
    </row>
    <row r="203" spans="23:24" x14ac:dyDescent="0.25">
      <c r="W203"/>
      <c r="X203"/>
    </row>
    <row r="204" spans="23:24" x14ac:dyDescent="0.25">
      <c r="W204"/>
      <c r="X204"/>
    </row>
    <row r="205" spans="23:24" x14ac:dyDescent="0.25">
      <c r="W205"/>
      <c r="X205"/>
    </row>
    <row r="206" spans="23:24" x14ac:dyDescent="0.25">
      <c r="W206"/>
      <c r="X206"/>
    </row>
    <row r="207" spans="23:24" x14ac:dyDescent="0.25">
      <c r="W207"/>
      <c r="X207"/>
    </row>
    <row r="208" spans="23:24" x14ac:dyDescent="0.25">
      <c r="W208"/>
      <c r="X208"/>
    </row>
    <row r="209" spans="23:24" x14ac:dyDescent="0.25">
      <c r="W209"/>
      <c r="X209"/>
    </row>
    <row r="210" spans="23:24" x14ac:dyDescent="0.25">
      <c r="W210"/>
      <c r="X210"/>
    </row>
    <row r="211" spans="23:24" x14ac:dyDescent="0.25">
      <c r="W211"/>
      <c r="X211"/>
    </row>
    <row r="212" spans="23:24" x14ac:dyDescent="0.25">
      <c r="W212"/>
      <c r="X212"/>
    </row>
    <row r="213" spans="23:24" x14ac:dyDescent="0.25">
      <c r="W213"/>
      <c r="X213"/>
    </row>
    <row r="214" spans="23:24" x14ac:dyDescent="0.25">
      <c r="W214"/>
      <c r="X214"/>
    </row>
    <row r="215" spans="23:24" x14ac:dyDescent="0.25">
      <c r="W215"/>
      <c r="X215"/>
    </row>
    <row r="216" spans="23:24" x14ac:dyDescent="0.25">
      <c r="W216"/>
      <c r="X216"/>
    </row>
    <row r="217" spans="23:24" x14ac:dyDescent="0.25">
      <c r="W217"/>
      <c r="X217"/>
    </row>
    <row r="218" spans="23:24" x14ac:dyDescent="0.25">
      <c r="W218"/>
      <c r="X218"/>
    </row>
    <row r="219" spans="23:24" x14ac:dyDescent="0.25">
      <c r="W219"/>
      <c r="X219"/>
    </row>
    <row r="220" spans="23:24" x14ac:dyDescent="0.25">
      <c r="W220"/>
      <c r="X220"/>
    </row>
    <row r="221" spans="23:24" x14ac:dyDescent="0.25">
      <c r="W221"/>
      <c r="X221"/>
    </row>
    <row r="222" spans="23:24" x14ac:dyDescent="0.25">
      <c r="W222"/>
      <c r="X222"/>
    </row>
    <row r="223" spans="23:24" x14ac:dyDescent="0.25">
      <c r="W223"/>
      <c r="X223"/>
    </row>
    <row r="224" spans="23:24" x14ac:dyDescent="0.25">
      <c r="W224"/>
      <c r="X224"/>
    </row>
    <row r="225" spans="23:24" x14ac:dyDescent="0.25">
      <c r="W225"/>
      <c r="X225"/>
    </row>
    <row r="226" spans="23:24" x14ac:dyDescent="0.25">
      <c r="W226"/>
      <c r="X226"/>
    </row>
    <row r="227" spans="23:24" x14ac:dyDescent="0.25">
      <c r="W227"/>
      <c r="X227"/>
    </row>
    <row r="228" spans="23:24" x14ac:dyDescent="0.25">
      <c r="W228"/>
      <c r="X228"/>
    </row>
    <row r="229" spans="23:24" x14ac:dyDescent="0.25">
      <c r="W229"/>
      <c r="X229"/>
    </row>
    <row r="230" spans="23:24" x14ac:dyDescent="0.25">
      <c r="W230"/>
      <c r="X230"/>
    </row>
    <row r="231" spans="23:24" x14ac:dyDescent="0.25">
      <c r="W231"/>
      <c r="X231"/>
    </row>
    <row r="232" spans="23:24" x14ac:dyDescent="0.25">
      <c r="W232"/>
      <c r="X232"/>
    </row>
    <row r="233" spans="23:24" x14ac:dyDescent="0.25">
      <c r="W233"/>
      <c r="X233"/>
    </row>
    <row r="234" spans="23:24" x14ac:dyDescent="0.25">
      <c r="W234"/>
      <c r="X234"/>
    </row>
    <row r="235" spans="23:24" x14ac:dyDescent="0.25">
      <c r="W235"/>
      <c r="X235"/>
    </row>
    <row r="236" spans="23:24" x14ac:dyDescent="0.25">
      <c r="W236"/>
      <c r="X236"/>
    </row>
    <row r="237" spans="23:24" x14ac:dyDescent="0.25">
      <c r="W237"/>
      <c r="X237"/>
    </row>
    <row r="238" spans="23:24" x14ac:dyDescent="0.25">
      <c r="W238"/>
      <c r="X238"/>
    </row>
    <row r="239" spans="23:24" x14ac:dyDescent="0.25">
      <c r="W239"/>
      <c r="X239"/>
    </row>
    <row r="240" spans="23:24" x14ac:dyDescent="0.25">
      <c r="W240"/>
      <c r="X240"/>
    </row>
    <row r="241" spans="23:24" x14ac:dyDescent="0.25">
      <c r="W241"/>
      <c r="X241"/>
    </row>
    <row r="242" spans="23:24" x14ac:dyDescent="0.25">
      <c r="W242"/>
      <c r="X242"/>
    </row>
    <row r="243" spans="23:24" x14ac:dyDescent="0.25">
      <c r="W243"/>
      <c r="X243"/>
    </row>
    <row r="244" spans="23:24" x14ac:dyDescent="0.25">
      <c r="W244"/>
      <c r="X244"/>
    </row>
    <row r="245" spans="23:24" x14ac:dyDescent="0.25">
      <c r="W245"/>
      <c r="X245"/>
    </row>
    <row r="246" spans="23:24" x14ac:dyDescent="0.25">
      <c r="W246"/>
      <c r="X246"/>
    </row>
    <row r="247" spans="23:24" x14ac:dyDescent="0.25">
      <c r="W247"/>
      <c r="X247"/>
    </row>
    <row r="248" spans="23:24" x14ac:dyDescent="0.25">
      <c r="W248"/>
      <c r="X248"/>
    </row>
    <row r="249" spans="23:24" x14ac:dyDescent="0.25">
      <c r="W249"/>
      <c r="X249"/>
    </row>
    <row r="250" spans="23:24" x14ac:dyDescent="0.25">
      <c r="W250"/>
      <c r="X250"/>
    </row>
    <row r="251" spans="23:24" x14ac:dyDescent="0.25">
      <c r="W251"/>
      <c r="X251"/>
    </row>
    <row r="252" spans="23:24" x14ac:dyDescent="0.25">
      <c r="W252"/>
      <c r="X252"/>
    </row>
    <row r="253" spans="23:24" x14ac:dyDescent="0.25">
      <c r="W253"/>
      <c r="X253"/>
    </row>
    <row r="254" spans="23:24" x14ac:dyDescent="0.25">
      <c r="W254"/>
      <c r="X254"/>
    </row>
    <row r="255" spans="23:24" x14ac:dyDescent="0.25">
      <c r="W255"/>
      <c r="X255"/>
    </row>
    <row r="256" spans="23:24" x14ac:dyDescent="0.25">
      <c r="W256"/>
      <c r="X256"/>
    </row>
    <row r="257" spans="23:24" x14ac:dyDescent="0.25">
      <c r="W257"/>
      <c r="X257"/>
    </row>
    <row r="258" spans="23:24" x14ac:dyDescent="0.25">
      <c r="W258"/>
      <c r="X258"/>
    </row>
    <row r="259" spans="23:24" x14ac:dyDescent="0.25">
      <c r="W259"/>
      <c r="X259"/>
    </row>
    <row r="260" spans="23:24" x14ac:dyDescent="0.25">
      <c r="W260"/>
      <c r="X260"/>
    </row>
    <row r="261" spans="23:24" x14ac:dyDescent="0.25">
      <c r="W261"/>
      <c r="X261"/>
    </row>
    <row r="262" spans="23:24" x14ac:dyDescent="0.25">
      <c r="W262"/>
      <c r="X262"/>
    </row>
    <row r="263" spans="23:24" x14ac:dyDescent="0.25">
      <c r="W263"/>
      <c r="X263"/>
    </row>
    <row r="264" spans="23:24" x14ac:dyDescent="0.25">
      <c r="W264"/>
      <c r="X264"/>
    </row>
    <row r="265" spans="23:24" x14ac:dyDescent="0.25">
      <c r="W265"/>
      <c r="X265"/>
    </row>
    <row r="266" spans="23:24" x14ac:dyDescent="0.25">
      <c r="W266"/>
      <c r="X266"/>
    </row>
    <row r="267" spans="23:24" x14ac:dyDescent="0.25">
      <c r="W267"/>
      <c r="X267"/>
    </row>
    <row r="268" spans="23:24" x14ac:dyDescent="0.25">
      <c r="W268"/>
      <c r="X268"/>
    </row>
    <row r="269" spans="23:24" x14ac:dyDescent="0.25">
      <c r="W269"/>
      <c r="X269"/>
    </row>
    <row r="270" spans="23:24" x14ac:dyDescent="0.25">
      <c r="W270"/>
      <c r="X270"/>
    </row>
    <row r="271" spans="23:24" x14ac:dyDescent="0.25">
      <c r="W271"/>
      <c r="X271"/>
    </row>
    <row r="272" spans="23:24" x14ac:dyDescent="0.25">
      <c r="W272"/>
      <c r="X272"/>
    </row>
    <row r="273" spans="23:24" x14ac:dyDescent="0.25">
      <c r="W273"/>
      <c r="X273"/>
    </row>
    <row r="274" spans="23:24" x14ac:dyDescent="0.25">
      <c r="W274"/>
      <c r="X274"/>
    </row>
    <row r="275" spans="23:24" x14ac:dyDescent="0.25">
      <c r="W275"/>
      <c r="X275"/>
    </row>
    <row r="276" spans="23:24" x14ac:dyDescent="0.25">
      <c r="W276"/>
      <c r="X276"/>
    </row>
    <row r="277" spans="23:24" x14ac:dyDescent="0.25">
      <c r="W277"/>
      <c r="X277"/>
    </row>
    <row r="278" spans="23:24" x14ac:dyDescent="0.25">
      <c r="W278"/>
      <c r="X278"/>
    </row>
    <row r="279" spans="23:24" x14ac:dyDescent="0.25">
      <c r="W279"/>
      <c r="X279"/>
    </row>
    <row r="280" spans="23:24" x14ac:dyDescent="0.25">
      <c r="W280"/>
      <c r="X280"/>
    </row>
    <row r="281" spans="23:24" x14ac:dyDescent="0.25">
      <c r="W281"/>
      <c r="X281"/>
    </row>
    <row r="282" spans="23:24" x14ac:dyDescent="0.25">
      <c r="W282"/>
      <c r="X282"/>
    </row>
    <row r="283" spans="23:24" x14ac:dyDescent="0.25">
      <c r="W283"/>
      <c r="X283"/>
    </row>
    <row r="284" spans="23:24" x14ac:dyDescent="0.25">
      <c r="W284"/>
      <c r="X284"/>
    </row>
    <row r="285" spans="23:24" x14ac:dyDescent="0.25">
      <c r="W285"/>
      <c r="X285"/>
    </row>
    <row r="286" spans="23:24" x14ac:dyDescent="0.25">
      <c r="W286"/>
      <c r="X286"/>
    </row>
    <row r="287" spans="23:24" x14ac:dyDescent="0.25">
      <c r="W287"/>
      <c r="X287"/>
    </row>
    <row r="288" spans="23:24" x14ac:dyDescent="0.25">
      <c r="W288"/>
      <c r="X288"/>
    </row>
    <row r="289" spans="23:24" x14ac:dyDescent="0.25">
      <c r="W289"/>
      <c r="X289"/>
    </row>
    <row r="290" spans="23:24" x14ac:dyDescent="0.25">
      <c r="W290"/>
      <c r="X290"/>
    </row>
    <row r="291" spans="23:24" x14ac:dyDescent="0.25">
      <c r="W291"/>
      <c r="X291"/>
    </row>
    <row r="292" spans="23:24" x14ac:dyDescent="0.25">
      <c r="W292"/>
      <c r="X292"/>
    </row>
    <row r="293" spans="23:24" x14ac:dyDescent="0.25">
      <c r="W293"/>
      <c r="X293"/>
    </row>
    <row r="294" spans="23:24" x14ac:dyDescent="0.25">
      <c r="W294"/>
      <c r="X294"/>
    </row>
    <row r="295" spans="23:24" x14ac:dyDescent="0.25">
      <c r="W295"/>
      <c r="X295"/>
    </row>
    <row r="296" spans="23:24" x14ac:dyDescent="0.25">
      <c r="W296"/>
      <c r="X296"/>
    </row>
    <row r="297" spans="23:24" x14ac:dyDescent="0.25">
      <c r="W297"/>
      <c r="X297"/>
    </row>
    <row r="298" spans="23:24" x14ac:dyDescent="0.25">
      <c r="W298"/>
      <c r="X298"/>
    </row>
    <row r="299" spans="23:24" x14ac:dyDescent="0.25">
      <c r="W299"/>
      <c r="X299"/>
    </row>
    <row r="300" spans="23:24" x14ac:dyDescent="0.25">
      <c r="W300"/>
      <c r="X300"/>
    </row>
    <row r="301" spans="23:24" x14ac:dyDescent="0.25">
      <c r="W301"/>
      <c r="X301"/>
    </row>
    <row r="302" spans="23:24" x14ac:dyDescent="0.25">
      <c r="W302"/>
      <c r="X302"/>
    </row>
    <row r="303" spans="23:24" x14ac:dyDescent="0.25">
      <c r="W303"/>
      <c r="X303"/>
    </row>
    <row r="304" spans="23:24" x14ac:dyDescent="0.25">
      <c r="W304"/>
      <c r="X304"/>
    </row>
    <row r="305" spans="23:24" x14ac:dyDescent="0.25">
      <c r="W305"/>
      <c r="X305"/>
    </row>
    <row r="306" spans="23:24" x14ac:dyDescent="0.25">
      <c r="W306"/>
      <c r="X306"/>
    </row>
    <row r="307" spans="23:24" x14ac:dyDescent="0.25">
      <c r="W307"/>
      <c r="X307"/>
    </row>
    <row r="308" spans="23:24" x14ac:dyDescent="0.25">
      <c r="W308"/>
      <c r="X308"/>
    </row>
    <row r="309" spans="23:24" x14ac:dyDescent="0.25">
      <c r="W309"/>
      <c r="X309"/>
    </row>
    <row r="310" spans="23:24" x14ac:dyDescent="0.25">
      <c r="W310"/>
      <c r="X310"/>
    </row>
    <row r="311" spans="23:24" x14ac:dyDescent="0.25">
      <c r="W311"/>
      <c r="X311"/>
    </row>
    <row r="312" spans="23:24" x14ac:dyDescent="0.25">
      <c r="W312"/>
      <c r="X312"/>
    </row>
    <row r="313" spans="23:24" x14ac:dyDescent="0.25">
      <c r="W313"/>
      <c r="X313"/>
    </row>
    <row r="314" spans="23:24" x14ac:dyDescent="0.25">
      <c r="W314"/>
      <c r="X314"/>
    </row>
    <row r="315" spans="23:24" x14ac:dyDescent="0.25">
      <c r="W315"/>
      <c r="X315"/>
    </row>
    <row r="316" spans="23:24" x14ac:dyDescent="0.25">
      <c r="W316"/>
      <c r="X316"/>
    </row>
    <row r="317" spans="23:24" x14ac:dyDescent="0.25">
      <c r="W317"/>
      <c r="X317"/>
    </row>
    <row r="318" spans="23:24" x14ac:dyDescent="0.25">
      <c r="W318"/>
      <c r="X318"/>
    </row>
    <row r="319" spans="23:24" x14ac:dyDescent="0.25">
      <c r="W319"/>
      <c r="X319"/>
    </row>
    <row r="320" spans="23:24" x14ac:dyDescent="0.25">
      <c r="W320"/>
      <c r="X320"/>
    </row>
  </sheetData>
  <mergeCells count="130">
    <mergeCell ref="X21:X23"/>
    <mergeCell ref="X24:X26"/>
    <mergeCell ref="X27:X29"/>
    <mergeCell ref="X30:X32"/>
    <mergeCell ref="X3:X5"/>
    <mergeCell ref="X6:X8"/>
    <mergeCell ref="X9:X11"/>
    <mergeCell ref="X12:X14"/>
    <mergeCell ref="X15:X17"/>
    <mergeCell ref="X18:X20"/>
    <mergeCell ref="V30:V32"/>
    <mergeCell ref="W30:W32"/>
    <mergeCell ref="U27:U29"/>
    <mergeCell ref="V27:V29"/>
    <mergeCell ref="W27:W29"/>
    <mergeCell ref="O30:O32"/>
    <mergeCell ref="P30:P32"/>
    <mergeCell ref="Q30:Q32"/>
    <mergeCell ref="R30:R32"/>
    <mergeCell ref="S30:S32"/>
    <mergeCell ref="T30:T32"/>
    <mergeCell ref="U30:U32"/>
    <mergeCell ref="O27:O29"/>
    <mergeCell ref="P27:P29"/>
    <mergeCell ref="Q27:Q29"/>
    <mergeCell ref="R27:R29"/>
    <mergeCell ref="S27:S29"/>
    <mergeCell ref="T27:T29"/>
    <mergeCell ref="O24:O26"/>
    <mergeCell ref="P24:P26"/>
    <mergeCell ref="Q24:Q26"/>
    <mergeCell ref="R24:R26"/>
    <mergeCell ref="S24:S26"/>
    <mergeCell ref="T24:T26"/>
    <mergeCell ref="U24:U26"/>
    <mergeCell ref="V24:V26"/>
    <mergeCell ref="W24:W26"/>
    <mergeCell ref="O21:O23"/>
    <mergeCell ref="P21:P23"/>
    <mergeCell ref="Q21:Q23"/>
    <mergeCell ref="R21:R23"/>
    <mergeCell ref="S21:S23"/>
    <mergeCell ref="T21:T23"/>
    <mergeCell ref="U21:U23"/>
    <mergeCell ref="V21:V23"/>
    <mergeCell ref="W21:W23"/>
    <mergeCell ref="U15:U17"/>
    <mergeCell ref="V15:V17"/>
    <mergeCell ref="W15:W17"/>
    <mergeCell ref="O18:O20"/>
    <mergeCell ref="P18:P20"/>
    <mergeCell ref="Q18:Q20"/>
    <mergeCell ref="R18:R20"/>
    <mergeCell ref="S18:S20"/>
    <mergeCell ref="T18:T20"/>
    <mergeCell ref="U18:U20"/>
    <mergeCell ref="O15:O17"/>
    <mergeCell ref="P15:P17"/>
    <mergeCell ref="Q15:Q17"/>
    <mergeCell ref="R15:R17"/>
    <mergeCell ref="S15:S17"/>
    <mergeCell ref="T15:T17"/>
    <mergeCell ref="V18:V20"/>
    <mergeCell ref="W18:W20"/>
    <mergeCell ref="O12:O14"/>
    <mergeCell ref="P12:P14"/>
    <mergeCell ref="Q12:Q14"/>
    <mergeCell ref="R12:R14"/>
    <mergeCell ref="S12:S14"/>
    <mergeCell ref="T12:T14"/>
    <mergeCell ref="U12:U14"/>
    <mergeCell ref="V12:V14"/>
    <mergeCell ref="W12:W14"/>
    <mergeCell ref="O9:O11"/>
    <mergeCell ref="P9:P11"/>
    <mergeCell ref="Q9:Q11"/>
    <mergeCell ref="R9:R11"/>
    <mergeCell ref="S9:S11"/>
    <mergeCell ref="T9:T11"/>
    <mergeCell ref="U9:U11"/>
    <mergeCell ref="V9:V11"/>
    <mergeCell ref="W9:W11"/>
    <mergeCell ref="U3:U5"/>
    <mergeCell ref="V3:V5"/>
    <mergeCell ref="W3:W5"/>
    <mergeCell ref="O6:O8"/>
    <mergeCell ref="P6:P8"/>
    <mergeCell ref="Q6:Q8"/>
    <mergeCell ref="R6:R8"/>
    <mergeCell ref="S6:S8"/>
    <mergeCell ref="T6:T8"/>
    <mergeCell ref="U6:U8"/>
    <mergeCell ref="O3:O5"/>
    <mergeCell ref="P3:P5"/>
    <mergeCell ref="Q3:Q5"/>
    <mergeCell ref="R3:R5"/>
    <mergeCell ref="S3:S5"/>
    <mergeCell ref="T3:T5"/>
    <mergeCell ref="V6:V8"/>
    <mergeCell ref="W6:W8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A30:A32"/>
    <mergeCell ref="B30:B32"/>
    <mergeCell ref="C30:C32"/>
    <mergeCell ref="A21:A23"/>
    <mergeCell ref="B21:B23"/>
    <mergeCell ref="C21:C23"/>
    <mergeCell ref="A24:A26"/>
    <mergeCell ref="B24:B26"/>
    <mergeCell ref="C24:C26"/>
    <mergeCell ref="A15:A17"/>
    <mergeCell ref="B15:B17"/>
    <mergeCell ref="C15:C17"/>
    <mergeCell ref="A18:A20"/>
    <mergeCell ref="B18:B20"/>
    <mergeCell ref="C18:C20"/>
    <mergeCell ref="A27:A29"/>
    <mergeCell ref="B27:B29"/>
    <mergeCell ref="C27:C29"/>
  </mergeCells>
  <dataValidations count="1">
    <dataValidation type="whole" errorStyle="information" allowBlank="1" showInputMessage="1" showErrorMessage="1" errorTitle="HELLO SIR," error="INPUT ONLY WHOLE NUMBER FROM 0 TO 100" sqref="E3:N3 E27:N27 E24:N24 E21:N21 E18:N18 E15:N15 E30:N30 E9:N9 E12:N12 E6:N6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3"/>
  <sheetViews>
    <sheetView topLeftCell="F1" workbookViewId="0">
      <selection activeCell="F6" sqref="F6"/>
    </sheetView>
  </sheetViews>
  <sheetFormatPr defaultRowHeight="15" x14ac:dyDescent="0.25"/>
  <cols>
    <col min="2" max="2" width="17" customWidth="1"/>
    <col min="3" max="3" width="19.7109375" customWidth="1"/>
    <col min="10" max="10" width="9.140625" customWidth="1"/>
    <col min="19" max="19" width="9.140625" style="5"/>
    <col min="20" max="20" width="55.7109375" customWidth="1"/>
  </cols>
  <sheetData>
    <row r="1" spans="1:20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2" t="s">
        <v>37</v>
      </c>
      <c r="F1" s="22" t="s">
        <v>38</v>
      </c>
      <c r="G1" s="22" t="s">
        <v>39</v>
      </c>
      <c r="H1" s="22" t="s">
        <v>40</v>
      </c>
      <c r="I1" s="22" t="s">
        <v>41</v>
      </c>
      <c r="J1" s="22" t="s">
        <v>42</v>
      </c>
      <c r="K1" s="3" t="s">
        <v>15</v>
      </c>
      <c r="L1" s="3" t="s">
        <v>16</v>
      </c>
      <c r="M1" s="3" t="s">
        <v>14</v>
      </c>
      <c r="N1" s="4" t="s">
        <v>17</v>
      </c>
      <c r="O1" s="3" t="s">
        <v>19</v>
      </c>
      <c r="P1" s="3" t="s">
        <v>18</v>
      </c>
      <c r="Q1" s="3" t="s">
        <v>20</v>
      </c>
      <c r="R1" s="3" t="s">
        <v>21</v>
      </c>
      <c r="S1" s="4" t="s">
        <v>22</v>
      </c>
      <c r="T1" s="3" t="s">
        <v>23</v>
      </c>
    </row>
    <row r="2" spans="1:20" x14ac:dyDescent="0.25">
      <c r="A2" s="2"/>
      <c r="B2" s="2"/>
      <c r="C2" s="2"/>
      <c r="D2" s="2" t="s">
        <v>11</v>
      </c>
      <c r="E2" s="33">
        <v>1</v>
      </c>
      <c r="F2" s="33">
        <v>1</v>
      </c>
      <c r="G2" s="33">
        <v>1</v>
      </c>
      <c r="H2" s="33">
        <v>1</v>
      </c>
      <c r="I2" s="33">
        <v>1</v>
      </c>
      <c r="J2" s="25">
        <v>1</v>
      </c>
      <c r="K2" s="7"/>
      <c r="L2" s="8"/>
      <c r="M2" s="8"/>
      <c r="N2" s="9"/>
      <c r="O2" s="8"/>
      <c r="P2" s="8"/>
      <c r="Q2" s="8"/>
      <c r="R2" s="8"/>
      <c r="S2" s="9"/>
      <c r="T2" s="12"/>
    </row>
    <row r="3" spans="1:20" x14ac:dyDescent="0.25">
      <c r="A3" s="36">
        <v>1</v>
      </c>
      <c r="B3" s="36">
        <v>422526</v>
      </c>
      <c r="C3" s="36" t="s">
        <v>30</v>
      </c>
      <c r="D3" s="2" t="s">
        <v>12</v>
      </c>
      <c r="E3" s="33">
        <v>78</v>
      </c>
      <c r="F3" s="33">
        <v>78</v>
      </c>
      <c r="G3" s="33">
        <v>78</v>
      </c>
      <c r="H3" s="33">
        <v>78</v>
      </c>
      <c r="I3" s="33">
        <v>78</v>
      </c>
      <c r="J3" s="25">
        <v>78</v>
      </c>
      <c r="K3" s="36">
        <v>6</v>
      </c>
      <c r="L3" s="36"/>
      <c r="M3" s="36">
        <f>SUM(E5:J5)</f>
        <v>30</v>
      </c>
      <c r="N3" s="38"/>
      <c r="O3" s="36"/>
      <c r="P3" s="36"/>
      <c r="Q3" s="36"/>
      <c r="R3" s="38"/>
      <c r="S3" s="38"/>
      <c r="T3" s="41"/>
    </row>
    <row r="4" spans="1:20" x14ac:dyDescent="0.25">
      <c r="A4" s="36"/>
      <c r="B4" s="36"/>
      <c r="C4" s="36"/>
      <c r="D4" s="2" t="s">
        <v>13</v>
      </c>
      <c r="E4" s="33" t="str">
        <f t="shared" ref="E4:I4" si="0">IF(E3&gt;=70,"A",IF(E3&gt;=60,"B",IF(E3&gt;=50,"C",IF(E3&gt;=45,"D",IF(E3&gt;=40,"E",IF(E3&gt;=1,"F",""))))))</f>
        <v>A</v>
      </c>
      <c r="F4" s="33" t="str">
        <f t="shared" si="0"/>
        <v>A</v>
      </c>
      <c r="G4" s="33" t="str">
        <f t="shared" si="0"/>
        <v>A</v>
      </c>
      <c r="H4" s="33" t="str">
        <f t="shared" si="0"/>
        <v>A</v>
      </c>
      <c r="I4" s="33" t="str">
        <f t="shared" si="0"/>
        <v>A</v>
      </c>
      <c r="J4" s="25" t="str">
        <f>IF(J3&gt;=70,"A",IF(J3&gt;=60,"B",IF(J3&gt;=50,"C",IF(J3&gt;=45,"D",IF(J3&gt;=40,"E",IF(J3&gt;=1,"F",""))))))</f>
        <v>A</v>
      </c>
      <c r="K4" s="36"/>
      <c r="L4" s="36"/>
      <c r="M4" s="36"/>
      <c r="N4" s="38"/>
      <c r="O4" s="36"/>
      <c r="P4" s="36"/>
      <c r="Q4" s="36"/>
      <c r="R4" s="36"/>
      <c r="S4" s="38"/>
      <c r="T4" s="41"/>
    </row>
    <row r="5" spans="1:20" x14ac:dyDescent="0.25">
      <c r="A5" s="36"/>
      <c r="B5" s="36"/>
      <c r="C5" s="36"/>
      <c r="D5" s="2" t="s">
        <v>14</v>
      </c>
      <c r="E5" s="33">
        <f t="shared" ref="E5:I5" si="1">IF(E4="A",5,IF(E4="B",4,IF(E4="C",3,IF(E4="D",2,IF(E4="E",1,IF(E4="F",0,IF(E4&lt;"F", )))))))*E$2</f>
        <v>5</v>
      </c>
      <c r="F5" s="33">
        <f t="shared" si="1"/>
        <v>5</v>
      </c>
      <c r="G5" s="33">
        <f t="shared" si="1"/>
        <v>5</v>
      </c>
      <c r="H5" s="33">
        <f t="shared" si="1"/>
        <v>5</v>
      </c>
      <c r="I5" s="33">
        <f t="shared" si="1"/>
        <v>5</v>
      </c>
      <c r="J5" s="25">
        <f>IF(J4="A",5,IF(J4="B",4,IF(J4="C",3,IF(J4="D",2,IF(J4="E",1,IF(J4="F",0,IF(J4&lt;"F", )))))))*J$2</f>
        <v>5</v>
      </c>
      <c r="K5" s="36"/>
      <c r="L5" s="36"/>
      <c r="M5" s="36"/>
      <c r="N5" s="38"/>
      <c r="O5" s="36"/>
      <c r="P5" s="36"/>
      <c r="Q5" s="36"/>
      <c r="R5" s="36"/>
      <c r="S5" s="38"/>
      <c r="T5" s="41"/>
    </row>
    <row r="6" spans="1:20" x14ac:dyDescent="0.25">
      <c r="A6" s="36">
        <v>2</v>
      </c>
      <c r="B6" s="36"/>
      <c r="C6" s="36"/>
      <c r="D6" s="2" t="s">
        <v>12</v>
      </c>
      <c r="E6" s="33">
        <v>78</v>
      </c>
      <c r="F6" s="33">
        <v>78</v>
      </c>
      <c r="G6" s="33">
        <v>78</v>
      </c>
      <c r="H6" s="33">
        <v>78</v>
      </c>
      <c r="I6" s="33">
        <v>78</v>
      </c>
      <c r="J6" s="33">
        <v>78</v>
      </c>
      <c r="K6" s="36">
        <v>6</v>
      </c>
      <c r="L6" s="36"/>
      <c r="M6" s="36"/>
      <c r="N6" s="38"/>
      <c r="O6" s="36"/>
      <c r="P6" s="36"/>
      <c r="Q6" s="36"/>
      <c r="R6" s="36"/>
      <c r="S6" s="38"/>
      <c r="T6" s="41"/>
    </row>
    <row r="7" spans="1:20" x14ac:dyDescent="0.25">
      <c r="A7" s="36"/>
      <c r="B7" s="36"/>
      <c r="C7" s="36"/>
      <c r="D7" s="2" t="s">
        <v>13</v>
      </c>
      <c r="E7" s="33" t="str">
        <f t="shared" ref="E7" si="2">IF(E6&gt;=70,"A",IF(E6&gt;=60,"B",IF(E6&gt;=50,"C",IF(E6&gt;=45,"D",IF(E6&gt;=40,"E",IF(E6&gt;=1,"F",""))))))</f>
        <v>A</v>
      </c>
      <c r="F7" s="33" t="str">
        <f t="shared" ref="F7" si="3">IF(F6&gt;=70,"A",IF(F6&gt;=60,"B",IF(F6&gt;=50,"C",IF(F6&gt;=45,"D",IF(F6&gt;=40,"E",IF(F6&gt;=1,"F",""))))))</f>
        <v>A</v>
      </c>
      <c r="G7" s="33" t="str">
        <f t="shared" ref="G7" si="4">IF(G6&gt;=70,"A",IF(G6&gt;=60,"B",IF(G6&gt;=50,"C",IF(G6&gt;=45,"D",IF(G6&gt;=40,"E",IF(G6&gt;=1,"F",""))))))</f>
        <v>A</v>
      </c>
      <c r="H7" s="33" t="str">
        <f t="shared" ref="H7" si="5">IF(H6&gt;=70,"A",IF(H6&gt;=60,"B",IF(H6&gt;=50,"C",IF(H6&gt;=45,"D",IF(H6&gt;=40,"E",IF(H6&gt;=1,"F",""))))))</f>
        <v>A</v>
      </c>
      <c r="I7" s="33" t="str">
        <f t="shared" ref="I7" si="6">IF(I6&gt;=70,"A",IF(I6&gt;=60,"B",IF(I6&gt;=50,"C",IF(I6&gt;=45,"D",IF(I6&gt;=40,"E",IF(I6&gt;=1,"F",""))))))</f>
        <v>A</v>
      </c>
      <c r="J7" s="33" t="str">
        <f t="shared" ref="J7" si="7">IF(J6&gt;=70,"A",IF(J6&gt;=60,"B",IF(J6&gt;=50,"C",IF(J6&gt;=45,"D",IF(J6&gt;=40,"E",IF(J6&gt;=1,"F",""))))))</f>
        <v>A</v>
      </c>
      <c r="K7" s="36"/>
      <c r="L7" s="36"/>
      <c r="M7" s="36"/>
      <c r="N7" s="38"/>
      <c r="O7" s="36"/>
      <c r="P7" s="36"/>
      <c r="Q7" s="36"/>
      <c r="R7" s="36"/>
      <c r="S7" s="38"/>
      <c r="T7" s="41"/>
    </row>
    <row r="8" spans="1:20" x14ac:dyDescent="0.25">
      <c r="A8" s="36"/>
      <c r="B8" s="36"/>
      <c r="C8" s="36"/>
      <c r="D8" s="2" t="s">
        <v>14</v>
      </c>
      <c r="E8" s="33">
        <f t="shared" ref="E8" si="8">IF(E7="A",5,IF(E7="B",4,IF(E7="C",3,IF(E7="D",2,IF(E7="E",1,IF(E7="F",0,IF(E7&lt;"F", )))))))*E$2</f>
        <v>5</v>
      </c>
      <c r="F8" s="33">
        <f t="shared" ref="F8" si="9">IF(F7="A",5,IF(F7="B",4,IF(F7="C",3,IF(F7="D",2,IF(F7="E",1,IF(F7="F",0,IF(F7&lt;"F", )))))))*F$2</f>
        <v>5</v>
      </c>
      <c r="G8" s="33">
        <f t="shared" ref="G8" si="10">IF(G7="A",5,IF(G7="B",4,IF(G7="C",3,IF(G7="D",2,IF(G7="E",1,IF(G7="F",0,IF(G7&lt;"F", )))))))*G$2</f>
        <v>5</v>
      </c>
      <c r="H8" s="33">
        <f t="shared" ref="H8" si="11">IF(H7="A",5,IF(H7="B",4,IF(H7="C",3,IF(H7="D",2,IF(H7="E",1,IF(H7="F",0,IF(H7&lt;"F", )))))))*H$2</f>
        <v>5</v>
      </c>
      <c r="I8" s="33">
        <f t="shared" ref="I8" si="12">IF(I7="A",5,IF(I7="B",4,IF(I7="C",3,IF(I7="D",2,IF(I7="E",1,IF(I7="F",0,IF(I7&lt;"F", )))))))*I$2</f>
        <v>5</v>
      </c>
      <c r="J8" s="33">
        <f t="shared" ref="J8" si="13">IF(J7="A",5,IF(J7="B",4,IF(J7="C",3,IF(J7="D",2,IF(J7="E",1,IF(J7="F",0,IF(J7&lt;"F", )))))))*J$2</f>
        <v>5</v>
      </c>
      <c r="K8" s="36"/>
      <c r="L8" s="36"/>
      <c r="M8" s="36"/>
      <c r="N8" s="38"/>
      <c r="O8" s="36"/>
      <c r="P8" s="36"/>
      <c r="Q8" s="36"/>
      <c r="R8" s="36"/>
      <c r="S8" s="38"/>
      <c r="T8" s="41"/>
    </row>
    <row r="9" spans="1:20" x14ac:dyDescent="0.25">
      <c r="A9" s="36">
        <v>3</v>
      </c>
      <c r="B9" s="36"/>
      <c r="C9" s="36"/>
      <c r="D9" s="2" t="s">
        <v>12</v>
      </c>
      <c r="E9" s="33">
        <v>78</v>
      </c>
      <c r="F9" s="33">
        <v>78</v>
      </c>
      <c r="G9" s="33">
        <v>78</v>
      </c>
      <c r="H9" s="33">
        <v>78</v>
      </c>
      <c r="I9" s="33">
        <v>78</v>
      </c>
      <c r="J9" s="33">
        <v>78</v>
      </c>
      <c r="K9" s="36">
        <v>6</v>
      </c>
      <c r="L9" s="36"/>
      <c r="M9" s="36"/>
      <c r="N9" s="38"/>
      <c r="O9" s="36"/>
      <c r="P9" s="36"/>
      <c r="Q9" s="36"/>
      <c r="R9" s="36"/>
      <c r="S9" s="38"/>
      <c r="T9" s="41"/>
    </row>
    <row r="10" spans="1:20" x14ac:dyDescent="0.25">
      <c r="A10" s="36"/>
      <c r="B10" s="36"/>
      <c r="C10" s="36"/>
      <c r="D10" s="2" t="s">
        <v>13</v>
      </c>
      <c r="E10" s="33">
        <v>78</v>
      </c>
      <c r="F10" s="33">
        <v>78</v>
      </c>
      <c r="G10" s="33">
        <v>78</v>
      </c>
      <c r="H10" s="33">
        <v>78</v>
      </c>
      <c r="I10" s="33">
        <v>78</v>
      </c>
      <c r="J10" s="33">
        <v>78</v>
      </c>
      <c r="K10" s="36"/>
      <c r="L10" s="36"/>
      <c r="M10" s="36"/>
      <c r="N10" s="38"/>
      <c r="O10" s="36"/>
      <c r="P10" s="36"/>
      <c r="Q10" s="36"/>
      <c r="R10" s="36"/>
      <c r="S10" s="38"/>
      <c r="T10" s="41"/>
    </row>
    <row r="11" spans="1:20" x14ac:dyDescent="0.25">
      <c r="A11" s="36"/>
      <c r="B11" s="36"/>
      <c r="C11" s="36"/>
      <c r="D11" s="2" t="s">
        <v>14</v>
      </c>
      <c r="E11" s="33" t="str">
        <f t="shared" ref="E11" si="14">IF(E10&gt;=70,"A",IF(E10&gt;=60,"B",IF(E10&gt;=50,"C",IF(E10&gt;=45,"D",IF(E10&gt;=40,"E",IF(E10&gt;=1,"F",""))))))</f>
        <v>A</v>
      </c>
      <c r="F11" s="33" t="str">
        <f t="shared" ref="F11" si="15">IF(F10&gt;=70,"A",IF(F10&gt;=60,"B",IF(F10&gt;=50,"C",IF(F10&gt;=45,"D",IF(F10&gt;=40,"E",IF(F10&gt;=1,"F",""))))))</f>
        <v>A</v>
      </c>
      <c r="G11" s="33" t="str">
        <f t="shared" ref="G11" si="16">IF(G10&gt;=70,"A",IF(G10&gt;=60,"B",IF(G10&gt;=50,"C",IF(G10&gt;=45,"D",IF(G10&gt;=40,"E",IF(G10&gt;=1,"F",""))))))</f>
        <v>A</v>
      </c>
      <c r="H11" s="33" t="str">
        <f t="shared" ref="H11" si="17">IF(H10&gt;=70,"A",IF(H10&gt;=60,"B",IF(H10&gt;=50,"C",IF(H10&gt;=45,"D",IF(H10&gt;=40,"E",IF(H10&gt;=1,"F",""))))))</f>
        <v>A</v>
      </c>
      <c r="I11" s="33" t="str">
        <f t="shared" ref="I11" si="18">IF(I10&gt;=70,"A",IF(I10&gt;=60,"B",IF(I10&gt;=50,"C",IF(I10&gt;=45,"D",IF(I10&gt;=40,"E",IF(I10&gt;=1,"F",""))))))</f>
        <v>A</v>
      </c>
      <c r="J11" s="33" t="str">
        <f t="shared" ref="J11" si="19">IF(J10&gt;=70,"A",IF(J10&gt;=60,"B",IF(J10&gt;=50,"C",IF(J10&gt;=45,"D",IF(J10&gt;=40,"E",IF(J10&gt;=1,"F",""))))))</f>
        <v>A</v>
      </c>
      <c r="K11" s="36"/>
      <c r="L11" s="36"/>
      <c r="M11" s="36"/>
      <c r="N11" s="38"/>
      <c r="O11" s="36"/>
      <c r="P11" s="36"/>
      <c r="Q11" s="36"/>
      <c r="R11" s="36"/>
      <c r="S11" s="38"/>
      <c r="T11" s="41"/>
    </row>
    <row r="12" spans="1:20" x14ac:dyDescent="0.25">
      <c r="A12" s="36">
        <v>4</v>
      </c>
      <c r="B12" s="36"/>
      <c r="C12" s="36"/>
      <c r="D12" s="2" t="s">
        <v>12</v>
      </c>
      <c r="E12" s="33">
        <f t="shared" ref="E12" si="20">IF(E11="A",5,IF(E11="B",4,IF(E11="C",3,IF(E11="D",2,IF(E11="E",1,IF(E11="F",0,IF(E11&lt;"F", )))))))*E$2</f>
        <v>5</v>
      </c>
      <c r="F12" s="33">
        <f t="shared" ref="F12" si="21">IF(F11="A",5,IF(F11="B",4,IF(F11="C",3,IF(F11="D",2,IF(F11="E",1,IF(F11="F",0,IF(F11&lt;"F", )))))))*F$2</f>
        <v>5</v>
      </c>
      <c r="G12" s="33">
        <f t="shared" ref="G12" si="22">IF(G11="A",5,IF(G11="B",4,IF(G11="C",3,IF(G11="D",2,IF(G11="E",1,IF(G11="F",0,IF(G11&lt;"F", )))))))*G$2</f>
        <v>5</v>
      </c>
      <c r="H12" s="33">
        <f t="shared" ref="H12" si="23">IF(H11="A",5,IF(H11="B",4,IF(H11="C",3,IF(H11="D",2,IF(H11="E",1,IF(H11="F",0,IF(H11&lt;"F", )))))))*H$2</f>
        <v>5</v>
      </c>
      <c r="I12" s="33">
        <f t="shared" ref="I12" si="24">IF(I11="A",5,IF(I11="B",4,IF(I11="C",3,IF(I11="D",2,IF(I11="E",1,IF(I11="F",0,IF(I11&lt;"F", )))))))*I$2</f>
        <v>5</v>
      </c>
      <c r="J12" s="33">
        <f t="shared" ref="J12" si="25">IF(J11="A",5,IF(J11="B",4,IF(J11="C",3,IF(J11="D",2,IF(J11="E",1,IF(J11="F",0,IF(J11&lt;"F", )))))))*J$2</f>
        <v>5</v>
      </c>
      <c r="K12" s="36">
        <v>6</v>
      </c>
      <c r="L12" s="36"/>
      <c r="M12" s="36"/>
      <c r="N12" s="38"/>
      <c r="O12" s="36"/>
      <c r="P12" s="36"/>
      <c r="Q12" s="36"/>
      <c r="R12" s="36"/>
      <c r="S12" s="38"/>
      <c r="T12" s="41"/>
    </row>
    <row r="13" spans="1:20" x14ac:dyDescent="0.25">
      <c r="A13" s="36"/>
      <c r="B13" s="36"/>
      <c r="C13" s="36"/>
      <c r="D13" s="2" t="s">
        <v>13</v>
      </c>
      <c r="E13" s="33">
        <v>78</v>
      </c>
      <c r="F13" s="33">
        <v>78</v>
      </c>
      <c r="G13" s="33">
        <v>78</v>
      </c>
      <c r="H13" s="33">
        <v>78</v>
      </c>
      <c r="I13" s="33">
        <v>78</v>
      </c>
      <c r="J13" s="33">
        <v>78</v>
      </c>
      <c r="K13" s="36"/>
      <c r="L13" s="36"/>
      <c r="M13" s="36"/>
      <c r="N13" s="38"/>
      <c r="O13" s="36"/>
      <c r="P13" s="36"/>
      <c r="Q13" s="36"/>
      <c r="R13" s="36"/>
      <c r="S13" s="38"/>
      <c r="T13" s="41"/>
    </row>
    <row r="14" spans="1:20" x14ac:dyDescent="0.25">
      <c r="A14" s="36"/>
      <c r="B14" s="36"/>
      <c r="C14" s="36"/>
      <c r="D14" s="2" t="s">
        <v>14</v>
      </c>
      <c r="E14" s="33" t="str">
        <f t="shared" ref="E14" si="26">IF(E13&gt;=70,"A",IF(E13&gt;=60,"B",IF(E13&gt;=50,"C",IF(E13&gt;=45,"D",IF(E13&gt;=40,"E",IF(E13&gt;=1,"F",""))))))</f>
        <v>A</v>
      </c>
      <c r="F14" s="33" t="str">
        <f t="shared" ref="F14" si="27">IF(F13&gt;=70,"A",IF(F13&gt;=60,"B",IF(F13&gt;=50,"C",IF(F13&gt;=45,"D",IF(F13&gt;=40,"E",IF(F13&gt;=1,"F",""))))))</f>
        <v>A</v>
      </c>
      <c r="G14" s="33" t="str">
        <f t="shared" ref="G14" si="28">IF(G13&gt;=70,"A",IF(G13&gt;=60,"B",IF(G13&gt;=50,"C",IF(G13&gt;=45,"D",IF(G13&gt;=40,"E",IF(G13&gt;=1,"F",""))))))</f>
        <v>A</v>
      </c>
      <c r="H14" s="33" t="str">
        <f t="shared" ref="H14" si="29">IF(H13&gt;=70,"A",IF(H13&gt;=60,"B",IF(H13&gt;=50,"C",IF(H13&gt;=45,"D",IF(H13&gt;=40,"E",IF(H13&gt;=1,"F",""))))))</f>
        <v>A</v>
      </c>
      <c r="I14" s="33" t="str">
        <f t="shared" ref="I14" si="30">IF(I13&gt;=70,"A",IF(I13&gt;=60,"B",IF(I13&gt;=50,"C",IF(I13&gt;=45,"D",IF(I13&gt;=40,"E",IF(I13&gt;=1,"F",""))))))</f>
        <v>A</v>
      </c>
      <c r="J14" s="33" t="str">
        <f t="shared" ref="J14" si="31">IF(J13&gt;=70,"A",IF(J13&gt;=60,"B",IF(J13&gt;=50,"C",IF(J13&gt;=45,"D",IF(J13&gt;=40,"E",IF(J13&gt;=1,"F",""))))))</f>
        <v>A</v>
      </c>
      <c r="K14" s="36"/>
      <c r="L14" s="36"/>
      <c r="M14" s="36"/>
      <c r="N14" s="38"/>
      <c r="O14" s="36"/>
      <c r="P14" s="36"/>
      <c r="Q14" s="36"/>
      <c r="R14" s="36"/>
      <c r="S14" s="38"/>
      <c r="T14" s="41"/>
    </row>
    <row r="15" spans="1:20" x14ac:dyDescent="0.25">
      <c r="A15" s="36">
        <v>5</v>
      </c>
      <c r="B15" s="36"/>
      <c r="C15" s="36"/>
      <c r="D15" s="2" t="s">
        <v>12</v>
      </c>
      <c r="E15" s="33">
        <f t="shared" ref="E15" si="32">IF(E14="A",5,IF(E14="B",4,IF(E14="C",3,IF(E14="D",2,IF(E14="E",1,IF(E14="F",0,IF(E14&lt;"F", )))))))*E$2</f>
        <v>5</v>
      </c>
      <c r="F15" s="33">
        <f t="shared" ref="F15" si="33">IF(F14="A",5,IF(F14="B",4,IF(F14="C",3,IF(F14="D",2,IF(F14="E",1,IF(F14="F",0,IF(F14&lt;"F", )))))))*F$2</f>
        <v>5</v>
      </c>
      <c r="G15" s="33">
        <f t="shared" ref="G15" si="34">IF(G14="A",5,IF(G14="B",4,IF(G14="C",3,IF(G14="D",2,IF(G14="E",1,IF(G14="F",0,IF(G14&lt;"F", )))))))*G$2</f>
        <v>5</v>
      </c>
      <c r="H15" s="33">
        <f t="shared" ref="H15" si="35">IF(H14="A",5,IF(H14="B",4,IF(H14="C",3,IF(H14="D",2,IF(H14="E",1,IF(H14="F",0,IF(H14&lt;"F", )))))))*H$2</f>
        <v>5</v>
      </c>
      <c r="I15" s="33">
        <f t="shared" ref="I15" si="36">IF(I14="A",5,IF(I14="B",4,IF(I14="C",3,IF(I14="D",2,IF(I14="E",1,IF(I14="F",0,IF(I14&lt;"F", )))))))*I$2</f>
        <v>5</v>
      </c>
      <c r="J15" s="33">
        <f t="shared" ref="J15" si="37">IF(J14="A",5,IF(J14="B",4,IF(J14="C",3,IF(J14="D",2,IF(J14="E",1,IF(J14="F",0,IF(J14&lt;"F", )))))))*J$2</f>
        <v>5</v>
      </c>
      <c r="K15" s="36">
        <v>6</v>
      </c>
      <c r="L15" s="36"/>
      <c r="M15" s="36"/>
      <c r="N15" s="38"/>
      <c r="O15" s="36"/>
      <c r="P15" s="36"/>
      <c r="Q15" s="36"/>
      <c r="R15" s="36"/>
      <c r="S15" s="38"/>
      <c r="T15" s="41"/>
    </row>
    <row r="16" spans="1:20" x14ac:dyDescent="0.25">
      <c r="A16" s="36"/>
      <c r="B16" s="36"/>
      <c r="C16" s="36"/>
      <c r="D16" s="2" t="s">
        <v>13</v>
      </c>
      <c r="E16" s="33">
        <v>78</v>
      </c>
      <c r="F16" s="33">
        <v>78</v>
      </c>
      <c r="G16" s="33">
        <v>78</v>
      </c>
      <c r="H16" s="33">
        <v>78</v>
      </c>
      <c r="I16" s="33">
        <v>78</v>
      </c>
      <c r="J16" s="33">
        <v>78</v>
      </c>
      <c r="K16" s="36"/>
      <c r="L16" s="36"/>
      <c r="M16" s="36"/>
      <c r="N16" s="38"/>
      <c r="O16" s="36"/>
      <c r="P16" s="36"/>
      <c r="Q16" s="36"/>
      <c r="R16" s="36"/>
      <c r="S16" s="38"/>
      <c r="T16" s="41"/>
    </row>
    <row r="17" spans="1:20" x14ac:dyDescent="0.25">
      <c r="A17" s="36"/>
      <c r="B17" s="36"/>
      <c r="C17" s="36"/>
      <c r="D17" s="2" t="s">
        <v>14</v>
      </c>
      <c r="E17" s="33">
        <v>78</v>
      </c>
      <c r="F17" s="33">
        <v>78</v>
      </c>
      <c r="G17" s="33">
        <v>78</v>
      </c>
      <c r="H17" s="33">
        <v>78</v>
      </c>
      <c r="I17" s="33">
        <v>78</v>
      </c>
      <c r="J17" s="33">
        <v>78</v>
      </c>
      <c r="K17" s="36"/>
      <c r="L17" s="36"/>
      <c r="M17" s="36"/>
      <c r="N17" s="38"/>
      <c r="O17" s="36"/>
      <c r="P17" s="36"/>
      <c r="Q17" s="36"/>
      <c r="R17" s="36"/>
      <c r="S17" s="38"/>
      <c r="T17" s="41"/>
    </row>
    <row r="18" spans="1:20" x14ac:dyDescent="0.25">
      <c r="A18" s="36">
        <v>6</v>
      </c>
      <c r="B18" s="36"/>
      <c r="C18" s="36"/>
      <c r="D18" s="2" t="s">
        <v>12</v>
      </c>
      <c r="E18" s="33" t="str">
        <f t="shared" ref="E18" si="38">IF(E17&gt;=70,"A",IF(E17&gt;=60,"B",IF(E17&gt;=50,"C",IF(E17&gt;=45,"D",IF(E17&gt;=40,"E",IF(E17&gt;=1,"F",""))))))</f>
        <v>A</v>
      </c>
      <c r="F18" s="33" t="str">
        <f t="shared" ref="F18" si="39">IF(F17&gt;=70,"A",IF(F17&gt;=60,"B",IF(F17&gt;=50,"C",IF(F17&gt;=45,"D",IF(F17&gt;=40,"E",IF(F17&gt;=1,"F",""))))))</f>
        <v>A</v>
      </c>
      <c r="G18" s="33" t="str">
        <f t="shared" ref="G18" si="40">IF(G17&gt;=70,"A",IF(G17&gt;=60,"B",IF(G17&gt;=50,"C",IF(G17&gt;=45,"D",IF(G17&gt;=40,"E",IF(G17&gt;=1,"F",""))))))</f>
        <v>A</v>
      </c>
      <c r="H18" s="33" t="str">
        <f t="shared" ref="H18" si="41">IF(H17&gt;=70,"A",IF(H17&gt;=60,"B",IF(H17&gt;=50,"C",IF(H17&gt;=45,"D",IF(H17&gt;=40,"E",IF(H17&gt;=1,"F",""))))))</f>
        <v>A</v>
      </c>
      <c r="I18" s="33" t="str">
        <f t="shared" ref="I18" si="42">IF(I17&gt;=70,"A",IF(I17&gt;=60,"B",IF(I17&gt;=50,"C",IF(I17&gt;=45,"D",IF(I17&gt;=40,"E",IF(I17&gt;=1,"F",""))))))</f>
        <v>A</v>
      </c>
      <c r="J18" s="33" t="str">
        <f t="shared" ref="J18" si="43">IF(J17&gt;=70,"A",IF(J17&gt;=60,"B",IF(J17&gt;=50,"C",IF(J17&gt;=45,"D",IF(J17&gt;=40,"E",IF(J17&gt;=1,"F",""))))))</f>
        <v>A</v>
      </c>
      <c r="K18" s="36">
        <v>6</v>
      </c>
      <c r="L18" s="36"/>
      <c r="M18" s="36"/>
      <c r="N18" s="38"/>
      <c r="O18" s="36"/>
      <c r="P18" s="36"/>
      <c r="Q18" s="36"/>
      <c r="R18" s="36"/>
      <c r="S18" s="38"/>
      <c r="T18" s="41"/>
    </row>
    <row r="19" spans="1:20" x14ac:dyDescent="0.25">
      <c r="A19" s="36"/>
      <c r="B19" s="36"/>
      <c r="C19" s="36"/>
      <c r="D19" s="2" t="s">
        <v>13</v>
      </c>
      <c r="E19" s="33">
        <f t="shared" ref="E19" si="44">IF(E18="A",5,IF(E18="B",4,IF(E18="C",3,IF(E18="D",2,IF(E18="E",1,IF(E18="F",0,IF(E18&lt;"F", )))))))*E$2</f>
        <v>5</v>
      </c>
      <c r="F19" s="33">
        <f t="shared" ref="F19" si="45">IF(F18="A",5,IF(F18="B",4,IF(F18="C",3,IF(F18="D",2,IF(F18="E",1,IF(F18="F",0,IF(F18&lt;"F", )))))))*F$2</f>
        <v>5</v>
      </c>
      <c r="G19" s="33">
        <f t="shared" ref="G19" si="46">IF(G18="A",5,IF(G18="B",4,IF(G18="C",3,IF(G18="D",2,IF(G18="E",1,IF(G18="F",0,IF(G18&lt;"F", )))))))*G$2</f>
        <v>5</v>
      </c>
      <c r="H19" s="33">
        <f t="shared" ref="H19" si="47">IF(H18="A",5,IF(H18="B",4,IF(H18="C",3,IF(H18="D",2,IF(H18="E",1,IF(H18="F",0,IF(H18&lt;"F", )))))))*H$2</f>
        <v>5</v>
      </c>
      <c r="I19" s="33">
        <f t="shared" ref="I19" si="48">IF(I18="A",5,IF(I18="B",4,IF(I18="C",3,IF(I18="D",2,IF(I18="E",1,IF(I18="F",0,IF(I18&lt;"F", )))))))*I$2</f>
        <v>5</v>
      </c>
      <c r="J19" s="33">
        <f t="shared" ref="J19" si="49">IF(J18="A",5,IF(J18="B",4,IF(J18="C",3,IF(J18="D",2,IF(J18="E",1,IF(J18="F",0,IF(J18&lt;"F", )))))))*J$2</f>
        <v>5</v>
      </c>
      <c r="K19" s="36"/>
      <c r="L19" s="36"/>
      <c r="M19" s="36"/>
      <c r="N19" s="38"/>
      <c r="O19" s="36"/>
      <c r="P19" s="36"/>
      <c r="Q19" s="36"/>
      <c r="R19" s="36"/>
      <c r="S19" s="38"/>
      <c r="T19" s="41"/>
    </row>
    <row r="20" spans="1:20" x14ac:dyDescent="0.25">
      <c r="A20" s="36"/>
      <c r="B20" s="36"/>
      <c r="C20" s="36"/>
      <c r="D20" s="2" t="s">
        <v>14</v>
      </c>
      <c r="E20" s="33">
        <v>78</v>
      </c>
      <c r="F20" s="33">
        <v>78</v>
      </c>
      <c r="G20" s="33">
        <v>78</v>
      </c>
      <c r="H20" s="33">
        <v>78</v>
      </c>
      <c r="I20" s="33">
        <v>78</v>
      </c>
      <c r="J20" s="33">
        <v>78</v>
      </c>
      <c r="K20" s="36"/>
      <c r="L20" s="36"/>
      <c r="M20" s="36"/>
      <c r="N20" s="38"/>
      <c r="O20" s="36"/>
      <c r="P20" s="36"/>
      <c r="Q20" s="36"/>
      <c r="R20" s="36"/>
      <c r="S20" s="38"/>
      <c r="T20" s="41"/>
    </row>
    <row r="21" spans="1:20" x14ac:dyDescent="0.25">
      <c r="A21" s="36">
        <v>7</v>
      </c>
      <c r="B21" s="36"/>
      <c r="C21" s="36"/>
      <c r="D21" s="2" t="s">
        <v>12</v>
      </c>
      <c r="E21" s="33" t="str">
        <f t="shared" ref="E21" si="50">IF(E20&gt;=70,"A",IF(E20&gt;=60,"B",IF(E20&gt;=50,"C",IF(E20&gt;=45,"D",IF(E20&gt;=40,"E",IF(E20&gt;=1,"F",""))))))</f>
        <v>A</v>
      </c>
      <c r="F21" s="33" t="str">
        <f t="shared" ref="F21" si="51">IF(F20&gt;=70,"A",IF(F20&gt;=60,"B",IF(F20&gt;=50,"C",IF(F20&gt;=45,"D",IF(F20&gt;=40,"E",IF(F20&gt;=1,"F",""))))))</f>
        <v>A</v>
      </c>
      <c r="G21" s="33" t="str">
        <f t="shared" ref="G21" si="52">IF(G20&gt;=70,"A",IF(G20&gt;=60,"B",IF(G20&gt;=50,"C",IF(G20&gt;=45,"D",IF(G20&gt;=40,"E",IF(G20&gt;=1,"F",""))))))</f>
        <v>A</v>
      </c>
      <c r="H21" s="33" t="str">
        <f t="shared" ref="H21" si="53">IF(H20&gt;=70,"A",IF(H20&gt;=60,"B",IF(H20&gt;=50,"C",IF(H20&gt;=45,"D",IF(H20&gt;=40,"E",IF(H20&gt;=1,"F",""))))))</f>
        <v>A</v>
      </c>
      <c r="I21" s="33" t="str">
        <f t="shared" ref="I21" si="54">IF(I20&gt;=70,"A",IF(I20&gt;=60,"B",IF(I20&gt;=50,"C",IF(I20&gt;=45,"D",IF(I20&gt;=40,"E",IF(I20&gt;=1,"F",""))))))</f>
        <v>A</v>
      </c>
      <c r="J21" s="33" t="str">
        <f t="shared" ref="J21" si="55">IF(J20&gt;=70,"A",IF(J20&gt;=60,"B",IF(J20&gt;=50,"C",IF(J20&gt;=45,"D",IF(J20&gt;=40,"E",IF(J20&gt;=1,"F",""))))))</f>
        <v>A</v>
      </c>
      <c r="K21" s="36">
        <v>6</v>
      </c>
      <c r="L21" s="36"/>
      <c r="M21" s="36"/>
      <c r="N21" s="38"/>
      <c r="O21" s="36"/>
      <c r="P21" s="36"/>
      <c r="Q21" s="36"/>
      <c r="R21" s="36"/>
      <c r="S21" s="38"/>
      <c r="T21" s="41"/>
    </row>
    <row r="22" spans="1:20" x14ac:dyDescent="0.25">
      <c r="A22" s="36"/>
      <c r="B22" s="36"/>
      <c r="C22" s="36"/>
      <c r="D22" s="2" t="s">
        <v>13</v>
      </c>
      <c r="E22" s="33">
        <f t="shared" ref="E22" si="56">IF(E21="A",5,IF(E21="B",4,IF(E21="C",3,IF(E21="D",2,IF(E21="E",1,IF(E21="F",0,IF(E21&lt;"F", )))))))*E$2</f>
        <v>5</v>
      </c>
      <c r="F22" s="33">
        <f t="shared" ref="F22" si="57">IF(F21="A",5,IF(F21="B",4,IF(F21="C",3,IF(F21="D",2,IF(F21="E",1,IF(F21="F",0,IF(F21&lt;"F", )))))))*F$2</f>
        <v>5</v>
      </c>
      <c r="G22" s="33">
        <f t="shared" ref="G22" si="58">IF(G21="A",5,IF(G21="B",4,IF(G21="C",3,IF(G21="D",2,IF(G21="E",1,IF(G21="F",0,IF(G21&lt;"F", )))))))*G$2</f>
        <v>5</v>
      </c>
      <c r="H22" s="33">
        <f t="shared" ref="H22" si="59">IF(H21="A",5,IF(H21="B",4,IF(H21="C",3,IF(H21="D",2,IF(H21="E",1,IF(H21="F",0,IF(H21&lt;"F", )))))))*H$2</f>
        <v>5</v>
      </c>
      <c r="I22" s="33">
        <f t="shared" ref="I22" si="60">IF(I21="A",5,IF(I21="B",4,IF(I21="C",3,IF(I21="D",2,IF(I21="E",1,IF(I21="F",0,IF(I21&lt;"F", )))))))*I$2</f>
        <v>5</v>
      </c>
      <c r="J22" s="33">
        <f t="shared" ref="J22" si="61">IF(J21="A",5,IF(J21="B",4,IF(J21="C",3,IF(J21="D",2,IF(J21="E",1,IF(J21="F",0,IF(J21&lt;"F", )))))))*J$2</f>
        <v>5</v>
      </c>
      <c r="K22" s="36"/>
      <c r="L22" s="36"/>
      <c r="M22" s="36"/>
      <c r="N22" s="38"/>
      <c r="O22" s="36"/>
      <c r="P22" s="36"/>
      <c r="Q22" s="36"/>
      <c r="R22" s="36"/>
      <c r="S22" s="38"/>
      <c r="T22" s="41"/>
    </row>
    <row r="23" spans="1:20" x14ac:dyDescent="0.25">
      <c r="A23" s="36"/>
      <c r="B23" s="36"/>
      <c r="C23" s="36"/>
      <c r="D23" s="2" t="s">
        <v>14</v>
      </c>
      <c r="E23" s="33">
        <v>78</v>
      </c>
      <c r="F23" s="33">
        <v>78</v>
      </c>
      <c r="G23" s="33">
        <v>78</v>
      </c>
      <c r="H23" s="33">
        <v>78</v>
      </c>
      <c r="I23" s="33">
        <v>78</v>
      </c>
      <c r="J23" s="33">
        <v>78</v>
      </c>
      <c r="K23" s="36"/>
      <c r="L23" s="36"/>
      <c r="M23" s="36"/>
      <c r="N23" s="38"/>
      <c r="O23" s="36"/>
      <c r="P23" s="36"/>
      <c r="Q23" s="36"/>
      <c r="R23" s="36"/>
      <c r="S23" s="38"/>
      <c r="T23" s="41"/>
    </row>
    <row r="24" spans="1:20" x14ac:dyDescent="0.25">
      <c r="A24" s="36">
        <v>8</v>
      </c>
      <c r="B24" s="36"/>
      <c r="C24" s="36"/>
      <c r="D24" s="2" t="s">
        <v>12</v>
      </c>
      <c r="E24" s="33">
        <v>78</v>
      </c>
      <c r="F24" s="33">
        <v>78</v>
      </c>
      <c r="G24" s="33">
        <v>78</v>
      </c>
      <c r="H24" s="33">
        <v>78</v>
      </c>
      <c r="I24" s="33">
        <v>78</v>
      </c>
      <c r="J24" s="33">
        <v>78</v>
      </c>
      <c r="K24" s="36">
        <v>6</v>
      </c>
      <c r="L24" s="36"/>
      <c r="M24" s="36"/>
      <c r="N24" s="38"/>
      <c r="O24" s="36"/>
      <c r="P24" s="36"/>
      <c r="Q24" s="36"/>
      <c r="R24" s="36"/>
      <c r="S24" s="38"/>
      <c r="T24" s="41"/>
    </row>
    <row r="25" spans="1:20" x14ac:dyDescent="0.25">
      <c r="A25" s="36"/>
      <c r="B25" s="36"/>
      <c r="C25" s="36"/>
      <c r="D25" s="2" t="s">
        <v>13</v>
      </c>
      <c r="E25" s="33" t="str">
        <f t="shared" ref="E25" si="62">IF(E24&gt;=70,"A",IF(E24&gt;=60,"B",IF(E24&gt;=50,"C",IF(E24&gt;=45,"D",IF(E24&gt;=40,"E",IF(E24&gt;=1,"F",""))))))</f>
        <v>A</v>
      </c>
      <c r="F25" s="33" t="str">
        <f t="shared" ref="F25" si="63">IF(F24&gt;=70,"A",IF(F24&gt;=60,"B",IF(F24&gt;=50,"C",IF(F24&gt;=45,"D",IF(F24&gt;=40,"E",IF(F24&gt;=1,"F",""))))))</f>
        <v>A</v>
      </c>
      <c r="G25" s="33" t="str">
        <f t="shared" ref="G25" si="64">IF(G24&gt;=70,"A",IF(G24&gt;=60,"B",IF(G24&gt;=50,"C",IF(G24&gt;=45,"D",IF(G24&gt;=40,"E",IF(G24&gt;=1,"F",""))))))</f>
        <v>A</v>
      </c>
      <c r="H25" s="33" t="str">
        <f t="shared" ref="H25" si="65">IF(H24&gt;=70,"A",IF(H24&gt;=60,"B",IF(H24&gt;=50,"C",IF(H24&gt;=45,"D",IF(H24&gt;=40,"E",IF(H24&gt;=1,"F",""))))))</f>
        <v>A</v>
      </c>
      <c r="I25" s="33" t="str">
        <f t="shared" ref="I25" si="66">IF(I24&gt;=70,"A",IF(I24&gt;=60,"B",IF(I24&gt;=50,"C",IF(I24&gt;=45,"D",IF(I24&gt;=40,"E",IF(I24&gt;=1,"F",""))))))</f>
        <v>A</v>
      </c>
      <c r="J25" s="33" t="str">
        <f t="shared" ref="J25" si="67">IF(J24&gt;=70,"A",IF(J24&gt;=60,"B",IF(J24&gt;=50,"C",IF(J24&gt;=45,"D",IF(J24&gt;=40,"E",IF(J24&gt;=1,"F",""))))))</f>
        <v>A</v>
      </c>
      <c r="K25" s="36"/>
      <c r="L25" s="36"/>
      <c r="M25" s="36"/>
      <c r="N25" s="38"/>
      <c r="O25" s="36"/>
      <c r="P25" s="36"/>
      <c r="Q25" s="36"/>
      <c r="R25" s="36"/>
      <c r="S25" s="38"/>
      <c r="T25" s="41"/>
    </row>
    <row r="26" spans="1:20" x14ac:dyDescent="0.25">
      <c r="A26" s="36"/>
      <c r="B26" s="36"/>
      <c r="C26" s="36"/>
      <c r="D26" s="2" t="s">
        <v>14</v>
      </c>
      <c r="E26" s="33">
        <f t="shared" ref="E26" si="68">IF(E25="A",5,IF(E25="B",4,IF(E25="C",3,IF(E25="D",2,IF(E25="E",1,IF(E25="F",0,IF(E25&lt;"F", )))))))*E$2</f>
        <v>5</v>
      </c>
      <c r="F26" s="33">
        <f t="shared" ref="F26" si="69">IF(F25="A",5,IF(F25="B",4,IF(F25="C",3,IF(F25="D",2,IF(F25="E",1,IF(F25="F",0,IF(F25&lt;"F", )))))))*F$2</f>
        <v>5</v>
      </c>
      <c r="G26" s="33">
        <f t="shared" ref="G26" si="70">IF(G25="A",5,IF(G25="B",4,IF(G25="C",3,IF(G25="D",2,IF(G25="E",1,IF(G25="F",0,IF(G25&lt;"F", )))))))*G$2</f>
        <v>5</v>
      </c>
      <c r="H26" s="33">
        <f t="shared" ref="H26" si="71">IF(H25="A",5,IF(H25="B",4,IF(H25="C",3,IF(H25="D",2,IF(H25="E",1,IF(H25="F",0,IF(H25&lt;"F", )))))))*H$2</f>
        <v>5</v>
      </c>
      <c r="I26" s="33">
        <f t="shared" ref="I26" si="72">IF(I25="A",5,IF(I25="B",4,IF(I25="C",3,IF(I25="D",2,IF(I25="E",1,IF(I25="F",0,IF(I25&lt;"F", )))))))*I$2</f>
        <v>5</v>
      </c>
      <c r="J26" s="33">
        <f t="shared" ref="J26" si="73">IF(J25="A",5,IF(J25="B",4,IF(J25="C",3,IF(J25="D",2,IF(J25="E",1,IF(J25="F",0,IF(J25&lt;"F", )))))))*J$2</f>
        <v>5</v>
      </c>
      <c r="K26" s="36"/>
      <c r="L26" s="36"/>
      <c r="M26" s="36"/>
      <c r="N26" s="38"/>
      <c r="O26" s="36"/>
      <c r="P26" s="36"/>
      <c r="Q26" s="36"/>
      <c r="R26" s="36"/>
      <c r="S26" s="38"/>
      <c r="T26" s="41"/>
    </row>
    <row r="27" spans="1:20" x14ac:dyDescent="0.25">
      <c r="A27" s="36">
        <v>9</v>
      </c>
      <c r="B27" s="36"/>
      <c r="C27" s="36"/>
      <c r="D27" s="2" t="s">
        <v>12</v>
      </c>
      <c r="E27" s="33">
        <v>78</v>
      </c>
      <c r="F27" s="33">
        <v>78</v>
      </c>
      <c r="G27" s="33">
        <v>78</v>
      </c>
      <c r="H27" s="33">
        <v>78</v>
      </c>
      <c r="I27" s="33">
        <v>78</v>
      </c>
      <c r="J27" s="33">
        <v>78</v>
      </c>
      <c r="K27" s="36">
        <v>6</v>
      </c>
      <c r="L27" s="36"/>
      <c r="M27" s="36"/>
      <c r="N27" s="38"/>
      <c r="O27" s="36"/>
      <c r="P27" s="36"/>
      <c r="Q27" s="36"/>
      <c r="R27" s="36"/>
      <c r="S27" s="38"/>
      <c r="T27" s="41"/>
    </row>
    <row r="28" spans="1:20" x14ac:dyDescent="0.25">
      <c r="A28" s="36"/>
      <c r="B28" s="36"/>
      <c r="C28" s="36"/>
      <c r="D28" s="2" t="s">
        <v>13</v>
      </c>
      <c r="E28" s="33" t="str">
        <f t="shared" ref="E28" si="74">IF(E27&gt;=70,"A",IF(E27&gt;=60,"B",IF(E27&gt;=50,"C",IF(E27&gt;=45,"D",IF(E27&gt;=40,"E",IF(E27&gt;=1,"F",""))))))</f>
        <v>A</v>
      </c>
      <c r="F28" s="33" t="str">
        <f t="shared" ref="F28" si="75">IF(F27&gt;=70,"A",IF(F27&gt;=60,"B",IF(F27&gt;=50,"C",IF(F27&gt;=45,"D",IF(F27&gt;=40,"E",IF(F27&gt;=1,"F",""))))))</f>
        <v>A</v>
      </c>
      <c r="G28" s="33" t="str">
        <f t="shared" ref="G28" si="76">IF(G27&gt;=70,"A",IF(G27&gt;=60,"B",IF(G27&gt;=50,"C",IF(G27&gt;=45,"D",IF(G27&gt;=40,"E",IF(G27&gt;=1,"F",""))))))</f>
        <v>A</v>
      </c>
      <c r="H28" s="33" t="str">
        <f t="shared" ref="H28" si="77">IF(H27&gt;=70,"A",IF(H27&gt;=60,"B",IF(H27&gt;=50,"C",IF(H27&gt;=45,"D",IF(H27&gt;=40,"E",IF(H27&gt;=1,"F",""))))))</f>
        <v>A</v>
      </c>
      <c r="I28" s="33" t="str">
        <f t="shared" ref="I28" si="78">IF(I27&gt;=70,"A",IF(I27&gt;=60,"B",IF(I27&gt;=50,"C",IF(I27&gt;=45,"D",IF(I27&gt;=40,"E",IF(I27&gt;=1,"F",""))))))</f>
        <v>A</v>
      </c>
      <c r="J28" s="33" t="str">
        <f t="shared" ref="J28" si="79">IF(J27&gt;=70,"A",IF(J27&gt;=60,"B",IF(J27&gt;=50,"C",IF(J27&gt;=45,"D",IF(J27&gt;=40,"E",IF(J27&gt;=1,"F",""))))))</f>
        <v>A</v>
      </c>
      <c r="K28" s="36"/>
      <c r="L28" s="36"/>
      <c r="M28" s="36"/>
      <c r="N28" s="38"/>
      <c r="O28" s="36"/>
      <c r="P28" s="36"/>
      <c r="Q28" s="36"/>
      <c r="R28" s="36"/>
      <c r="S28" s="38"/>
      <c r="T28" s="41"/>
    </row>
    <row r="29" spans="1:20" x14ac:dyDescent="0.25">
      <c r="A29" s="36"/>
      <c r="B29" s="36"/>
      <c r="C29" s="36"/>
      <c r="D29" s="2" t="s">
        <v>14</v>
      </c>
      <c r="E29" s="33">
        <f t="shared" ref="E29" si="80">IF(E28="A",5,IF(E28="B",4,IF(E28="C",3,IF(E28="D",2,IF(E28="E",1,IF(E28="F",0,IF(E28&lt;"F", )))))))*E$2</f>
        <v>5</v>
      </c>
      <c r="F29" s="33">
        <f t="shared" ref="F29" si="81">IF(F28="A",5,IF(F28="B",4,IF(F28="C",3,IF(F28="D",2,IF(F28="E",1,IF(F28="F",0,IF(F28&lt;"F", )))))))*F$2</f>
        <v>5</v>
      </c>
      <c r="G29" s="33">
        <f t="shared" ref="G29" si="82">IF(G28="A",5,IF(G28="B",4,IF(G28="C",3,IF(G28="D",2,IF(G28="E",1,IF(G28="F",0,IF(G28&lt;"F", )))))))*G$2</f>
        <v>5</v>
      </c>
      <c r="H29" s="33">
        <f t="shared" ref="H29" si="83">IF(H28="A",5,IF(H28="B",4,IF(H28="C",3,IF(H28="D",2,IF(H28="E",1,IF(H28="F",0,IF(H28&lt;"F", )))))))*H$2</f>
        <v>5</v>
      </c>
      <c r="I29" s="33">
        <f t="shared" ref="I29" si="84">IF(I28="A",5,IF(I28="B",4,IF(I28="C",3,IF(I28="D",2,IF(I28="E",1,IF(I28="F",0,IF(I28&lt;"F", )))))))*I$2</f>
        <v>5</v>
      </c>
      <c r="J29" s="33">
        <f t="shared" ref="J29" si="85">IF(J28="A",5,IF(J28="B",4,IF(J28="C",3,IF(J28="D",2,IF(J28="E",1,IF(J28="F",0,IF(J28&lt;"F", )))))))*J$2</f>
        <v>5</v>
      </c>
      <c r="K29" s="36"/>
      <c r="L29" s="36"/>
      <c r="M29" s="36"/>
      <c r="N29" s="38"/>
      <c r="O29" s="36"/>
      <c r="P29" s="36"/>
      <c r="Q29" s="36"/>
      <c r="R29" s="36"/>
      <c r="S29" s="38"/>
      <c r="T29" s="41"/>
    </row>
    <row r="30" spans="1:20" x14ac:dyDescent="0.25">
      <c r="A30" s="36">
        <v>10</v>
      </c>
      <c r="B30" s="36"/>
      <c r="C30" s="36"/>
      <c r="D30" s="2" t="s">
        <v>12</v>
      </c>
      <c r="E30" s="33">
        <v>78</v>
      </c>
      <c r="F30" s="33">
        <v>78</v>
      </c>
      <c r="G30" s="33">
        <v>78</v>
      </c>
      <c r="H30" s="33">
        <v>78</v>
      </c>
      <c r="I30" s="33">
        <v>78</v>
      </c>
      <c r="J30" s="33">
        <v>78</v>
      </c>
      <c r="K30" s="36">
        <v>6</v>
      </c>
      <c r="L30" s="36"/>
      <c r="M30" s="36"/>
      <c r="N30" s="38"/>
      <c r="O30" s="36"/>
      <c r="P30" s="36"/>
      <c r="Q30" s="36"/>
      <c r="R30" s="36"/>
      <c r="S30" s="38"/>
      <c r="T30" s="41"/>
    </row>
    <row r="31" spans="1:20" x14ac:dyDescent="0.25">
      <c r="A31" s="36"/>
      <c r="B31" s="36"/>
      <c r="C31" s="36"/>
      <c r="D31" s="2" t="s">
        <v>13</v>
      </c>
      <c r="E31" s="33">
        <v>78</v>
      </c>
      <c r="F31" s="33">
        <v>78</v>
      </c>
      <c r="G31" s="33">
        <v>78</v>
      </c>
      <c r="H31" s="33">
        <v>78</v>
      </c>
      <c r="I31" s="33">
        <v>78</v>
      </c>
      <c r="J31" s="33">
        <v>78</v>
      </c>
      <c r="K31" s="36"/>
      <c r="L31" s="36"/>
      <c r="M31" s="36"/>
      <c r="N31" s="38"/>
      <c r="O31" s="36"/>
      <c r="P31" s="36"/>
      <c r="Q31" s="36"/>
      <c r="R31" s="36"/>
      <c r="S31" s="38"/>
      <c r="T31" s="41"/>
    </row>
    <row r="32" spans="1:20" x14ac:dyDescent="0.25">
      <c r="A32" s="36"/>
      <c r="B32" s="36"/>
      <c r="C32" s="36"/>
      <c r="D32" s="2" t="s">
        <v>14</v>
      </c>
      <c r="E32" s="33" t="str">
        <f t="shared" ref="E32" si="86">IF(E31&gt;=70,"A",IF(E31&gt;=60,"B",IF(E31&gt;=50,"C",IF(E31&gt;=45,"D",IF(E31&gt;=40,"E",IF(E31&gt;=1,"F",""))))))</f>
        <v>A</v>
      </c>
      <c r="F32" s="33" t="str">
        <f t="shared" ref="F32" si="87">IF(F31&gt;=70,"A",IF(F31&gt;=60,"B",IF(F31&gt;=50,"C",IF(F31&gt;=45,"D",IF(F31&gt;=40,"E",IF(F31&gt;=1,"F",""))))))</f>
        <v>A</v>
      </c>
      <c r="G32" s="33" t="str">
        <f t="shared" ref="G32" si="88">IF(G31&gt;=70,"A",IF(G31&gt;=60,"B",IF(G31&gt;=50,"C",IF(G31&gt;=45,"D",IF(G31&gt;=40,"E",IF(G31&gt;=1,"F",""))))))</f>
        <v>A</v>
      </c>
      <c r="H32" s="33" t="str">
        <f t="shared" ref="H32" si="89">IF(H31&gt;=70,"A",IF(H31&gt;=60,"B",IF(H31&gt;=50,"C",IF(H31&gt;=45,"D",IF(H31&gt;=40,"E",IF(H31&gt;=1,"F",""))))))</f>
        <v>A</v>
      </c>
      <c r="I32" s="33" t="str">
        <f t="shared" ref="I32:J32" si="90">IF(I31&gt;=70,"A",IF(I31&gt;=60,"B",IF(I31&gt;=50,"C",IF(I31&gt;=45,"D",IF(I31&gt;=40,"E",IF(I31&gt;=1,"F",""))))))</f>
        <v>A</v>
      </c>
      <c r="J32" s="33" t="str">
        <f t="shared" si="90"/>
        <v>A</v>
      </c>
      <c r="K32" s="36"/>
      <c r="L32" s="36"/>
      <c r="M32" s="36"/>
      <c r="N32" s="38"/>
      <c r="O32" s="36"/>
      <c r="P32" s="36"/>
      <c r="Q32" s="36"/>
      <c r="R32" s="36"/>
      <c r="S32" s="38"/>
      <c r="T32" s="41"/>
    </row>
    <row r="33" spans="19:19" x14ac:dyDescent="0.25">
      <c r="S33"/>
    </row>
    <row r="34" spans="19:19" x14ac:dyDescent="0.25">
      <c r="S34"/>
    </row>
    <row r="35" spans="19:19" x14ac:dyDescent="0.25">
      <c r="S35"/>
    </row>
    <row r="36" spans="19:19" x14ac:dyDescent="0.25">
      <c r="S36"/>
    </row>
    <row r="37" spans="19:19" x14ac:dyDescent="0.25">
      <c r="S37"/>
    </row>
    <row r="38" spans="19:19" x14ac:dyDescent="0.25">
      <c r="S38"/>
    </row>
    <row r="39" spans="19:19" x14ac:dyDescent="0.25">
      <c r="S39"/>
    </row>
    <row r="40" spans="19:19" x14ac:dyDescent="0.25">
      <c r="S40"/>
    </row>
    <row r="41" spans="19:19" x14ac:dyDescent="0.25">
      <c r="S41"/>
    </row>
    <row r="42" spans="19:19" x14ac:dyDescent="0.25">
      <c r="S42"/>
    </row>
    <row r="43" spans="19:19" x14ac:dyDescent="0.25">
      <c r="S43"/>
    </row>
    <row r="44" spans="19:19" x14ac:dyDescent="0.25">
      <c r="S44"/>
    </row>
    <row r="45" spans="19:19" x14ac:dyDescent="0.25">
      <c r="S45"/>
    </row>
    <row r="46" spans="19:19" x14ac:dyDescent="0.25">
      <c r="S46"/>
    </row>
    <row r="47" spans="19:19" x14ac:dyDescent="0.25">
      <c r="S47"/>
    </row>
    <row r="48" spans="19:19" x14ac:dyDescent="0.25">
      <c r="S48"/>
    </row>
    <row r="49" spans="19:19" x14ac:dyDescent="0.25">
      <c r="S49"/>
    </row>
    <row r="50" spans="19:19" x14ac:dyDescent="0.25">
      <c r="S50"/>
    </row>
    <row r="51" spans="19:19" x14ac:dyDescent="0.25">
      <c r="S51"/>
    </row>
    <row r="52" spans="19:19" x14ac:dyDescent="0.25">
      <c r="S52"/>
    </row>
    <row r="53" spans="19:19" x14ac:dyDescent="0.25">
      <c r="S53"/>
    </row>
    <row r="54" spans="19:19" x14ac:dyDescent="0.25">
      <c r="S54"/>
    </row>
    <row r="55" spans="19:19" x14ac:dyDescent="0.25">
      <c r="S55"/>
    </row>
    <row r="56" spans="19:19" x14ac:dyDescent="0.25">
      <c r="S56"/>
    </row>
    <row r="57" spans="19:19" x14ac:dyDescent="0.25">
      <c r="S57"/>
    </row>
    <row r="58" spans="19:19" x14ac:dyDescent="0.25">
      <c r="S58"/>
    </row>
    <row r="59" spans="19:19" x14ac:dyDescent="0.25">
      <c r="S59"/>
    </row>
    <row r="60" spans="19:19" x14ac:dyDescent="0.25">
      <c r="S60"/>
    </row>
    <row r="61" spans="19:19" x14ac:dyDescent="0.25">
      <c r="S61"/>
    </row>
    <row r="62" spans="19:19" x14ac:dyDescent="0.25">
      <c r="S62"/>
    </row>
    <row r="63" spans="19:19" x14ac:dyDescent="0.25">
      <c r="S63"/>
    </row>
    <row r="64" spans="19:19" x14ac:dyDescent="0.25">
      <c r="S64"/>
    </row>
    <row r="65" spans="19:19" x14ac:dyDescent="0.25">
      <c r="S65"/>
    </row>
    <row r="66" spans="19:19" x14ac:dyDescent="0.25">
      <c r="S66"/>
    </row>
    <row r="67" spans="19:19" x14ac:dyDescent="0.25">
      <c r="S67"/>
    </row>
    <row r="68" spans="19:19" x14ac:dyDescent="0.25">
      <c r="S68"/>
    </row>
    <row r="69" spans="19:19" x14ac:dyDescent="0.25">
      <c r="S69"/>
    </row>
    <row r="70" spans="19:19" x14ac:dyDescent="0.25">
      <c r="S70"/>
    </row>
    <row r="71" spans="19:19" x14ac:dyDescent="0.25">
      <c r="S71"/>
    </row>
    <row r="72" spans="19:19" x14ac:dyDescent="0.25">
      <c r="S72"/>
    </row>
    <row r="73" spans="19:19" x14ac:dyDescent="0.25">
      <c r="S73"/>
    </row>
    <row r="74" spans="19:19" x14ac:dyDescent="0.25">
      <c r="S74"/>
    </row>
    <row r="75" spans="19:19" x14ac:dyDescent="0.25">
      <c r="S75"/>
    </row>
    <row r="76" spans="19:19" x14ac:dyDescent="0.25">
      <c r="S76"/>
    </row>
    <row r="77" spans="19:19" x14ac:dyDescent="0.25">
      <c r="S77"/>
    </row>
    <row r="78" spans="19:19" x14ac:dyDescent="0.25">
      <c r="S78"/>
    </row>
    <row r="79" spans="19:19" x14ac:dyDescent="0.25">
      <c r="S79"/>
    </row>
    <row r="80" spans="19:19" x14ac:dyDescent="0.25">
      <c r="S80"/>
    </row>
    <row r="81" spans="19:19" x14ac:dyDescent="0.25">
      <c r="S81"/>
    </row>
    <row r="82" spans="19:19" x14ac:dyDescent="0.25">
      <c r="S82"/>
    </row>
    <row r="83" spans="19:19" x14ac:dyDescent="0.25">
      <c r="S83"/>
    </row>
    <row r="84" spans="19:19" x14ac:dyDescent="0.25">
      <c r="S84"/>
    </row>
    <row r="85" spans="19:19" x14ac:dyDescent="0.25">
      <c r="S85"/>
    </row>
    <row r="86" spans="19:19" x14ac:dyDescent="0.25">
      <c r="S86"/>
    </row>
    <row r="87" spans="19:19" x14ac:dyDescent="0.25">
      <c r="S87"/>
    </row>
    <row r="88" spans="19:19" x14ac:dyDescent="0.25">
      <c r="S88"/>
    </row>
    <row r="89" spans="19:19" x14ac:dyDescent="0.25">
      <c r="S89"/>
    </row>
    <row r="90" spans="19:19" x14ac:dyDescent="0.25">
      <c r="S90"/>
    </row>
    <row r="91" spans="19:19" x14ac:dyDescent="0.25">
      <c r="S91"/>
    </row>
    <row r="92" spans="19:19" x14ac:dyDescent="0.25">
      <c r="S92"/>
    </row>
    <row r="93" spans="19:19" x14ac:dyDescent="0.25">
      <c r="S93"/>
    </row>
    <row r="94" spans="19:19" x14ac:dyDescent="0.25">
      <c r="S94"/>
    </row>
    <row r="95" spans="19:19" x14ac:dyDescent="0.25">
      <c r="S95"/>
    </row>
    <row r="96" spans="19:19" x14ac:dyDescent="0.25">
      <c r="S96"/>
    </row>
    <row r="97" spans="19:19" x14ac:dyDescent="0.25">
      <c r="S97"/>
    </row>
    <row r="98" spans="19:19" x14ac:dyDescent="0.25">
      <c r="S98"/>
    </row>
    <row r="99" spans="19:19" x14ac:dyDescent="0.25">
      <c r="S99"/>
    </row>
    <row r="100" spans="19:19" x14ac:dyDescent="0.25">
      <c r="S100"/>
    </row>
    <row r="101" spans="19:19" x14ac:dyDescent="0.25">
      <c r="S101"/>
    </row>
    <row r="102" spans="19:19" x14ac:dyDescent="0.25">
      <c r="S102"/>
    </row>
    <row r="103" spans="19:19" x14ac:dyDescent="0.25">
      <c r="S103"/>
    </row>
    <row r="104" spans="19:19" x14ac:dyDescent="0.25">
      <c r="S104"/>
    </row>
    <row r="105" spans="19:19" x14ac:dyDescent="0.25">
      <c r="S105"/>
    </row>
    <row r="106" spans="19:19" x14ac:dyDescent="0.25">
      <c r="S106"/>
    </row>
    <row r="107" spans="19:19" x14ac:dyDescent="0.25">
      <c r="S107"/>
    </row>
    <row r="108" spans="19:19" x14ac:dyDescent="0.25">
      <c r="S108"/>
    </row>
    <row r="109" spans="19:19" x14ac:dyDescent="0.25">
      <c r="S109"/>
    </row>
    <row r="110" spans="19:19" x14ac:dyDescent="0.25">
      <c r="S110"/>
    </row>
    <row r="111" spans="19:19" x14ac:dyDescent="0.25">
      <c r="S111"/>
    </row>
    <row r="112" spans="19:19" x14ac:dyDescent="0.25">
      <c r="S112"/>
    </row>
    <row r="113" spans="19:19" x14ac:dyDescent="0.25">
      <c r="S113"/>
    </row>
    <row r="114" spans="19:19" x14ac:dyDescent="0.25">
      <c r="S114"/>
    </row>
    <row r="115" spans="19:19" x14ac:dyDescent="0.25">
      <c r="S115"/>
    </row>
    <row r="116" spans="19:19" x14ac:dyDescent="0.25">
      <c r="S116"/>
    </row>
    <row r="117" spans="19:19" x14ac:dyDescent="0.25">
      <c r="S117"/>
    </row>
    <row r="118" spans="19:19" x14ac:dyDescent="0.25">
      <c r="S118"/>
    </row>
    <row r="119" spans="19:19" x14ac:dyDescent="0.25">
      <c r="S119"/>
    </row>
    <row r="120" spans="19:19" x14ac:dyDescent="0.25">
      <c r="S120"/>
    </row>
    <row r="121" spans="19:19" x14ac:dyDescent="0.25">
      <c r="S121"/>
    </row>
    <row r="122" spans="19:19" x14ac:dyDescent="0.25">
      <c r="S122"/>
    </row>
    <row r="123" spans="19:19" x14ac:dyDescent="0.25">
      <c r="S123"/>
    </row>
    <row r="124" spans="19:19" x14ac:dyDescent="0.25">
      <c r="S124"/>
    </row>
    <row r="125" spans="19:19" x14ac:dyDescent="0.25">
      <c r="S125"/>
    </row>
    <row r="126" spans="19:19" x14ac:dyDescent="0.25">
      <c r="S126"/>
    </row>
    <row r="127" spans="19:19" x14ac:dyDescent="0.25">
      <c r="S127"/>
    </row>
    <row r="128" spans="19:19" x14ac:dyDescent="0.25">
      <c r="S128"/>
    </row>
    <row r="129" spans="19:19" x14ac:dyDescent="0.25">
      <c r="S129"/>
    </row>
    <row r="130" spans="19:19" x14ac:dyDescent="0.25">
      <c r="S130"/>
    </row>
    <row r="131" spans="19:19" x14ac:dyDescent="0.25">
      <c r="S131"/>
    </row>
    <row r="132" spans="19:19" x14ac:dyDescent="0.25">
      <c r="S132"/>
    </row>
    <row r="133" spans="19:19" x14ac:dyDescent="0.25">
      <c r="S133"/>
    </row>
    <row r="134" spans="19:19" x14ac:dyDescent="0.25">
      <c r="S134"/>
    </row>
    <row r="135" spans="19:19" x14ac:dyDescent="0.25">
      <c r="S135"/>
    </row>
    <row r="136" spans="19:19" x14ac:dyDescent="0.25">
      <c r="S136"/>
    </row>
    <row r="137" spans="19:19" x14ac:dyDescent="0.25">
      <c r="S137"/>
    </row>
    <row r="138" spans="19:19" x14ac:dyDescent="0.25">
      <c r="S138"/>
    </row>
    <row r="139" spans="19:19" x14ac:dyDescent="0.25">
      <c r="S139"/>
    </row>
    <row r="140" spans="19:19" x14ac:dyDescent="0.25">
      <c r="S140"/>
    </row>
    <row r="141" spans="19:19" x14ac:dyDescent="0.25">
      <c r="S141"/>
    </row>
    <row r="142" spans="19:19" x14ac:dyDescent="0.25">
      <c r="S142"/>
    </row>
    <row r="143" spans="19:19" x14ac:dyDescent="0.25">
      <c r="S143"/>
    </row>
    <row r="144" spans="19:19" x14ac:dyDescent="0.25">
      <c r="S144"/>
    </row>
    <row r="145" spans="19:19" x14ac:dyDescent="0.25">
      <c r="S145"/>
    </row>
    <row r="146" spans="19:19" x14ac:dyDescent="0.25">
      <c r="S146"/>
    </row>
    <row r="147" spans="19:19" x14ac:dyDescent="0.25">
      <c r="S147"/>
    </row>
    <row r="148" spans="19:19" x14ac:dyDescent="0.25">
      <c r="S148"/>
    </row>
    <row r="149" spans="19:19" x14ac:dyDescent="0.25">
      <c r="S149"/>
    </row>
    <row r="150" spans="19:19" x14ac:dyDescent="0.25">
      <c r="S150"/>
    </row>
    <row r="151" spans="19:19" x14ac:dyDescent="0.25">
      <c r="S151"/>
    </row>
    <row r="152" spans="19:19" x14ac:dyDescent="0.25">
      <c r="S152"/>
    </row>
    <row r="153" spans="19:19" x14ac:dyDescent="0.25">
      <c r="S153"/>
    </row>
    <row r="154" spans="19:19" x14ac:dyDescent="0.25">
      <c r="S154"/>
    </row>
    <row r="155" spans="19:19" x14ac:dyDescent="0.25">
      <c r="S155"/>
    </row>
    <row r="156" spans="19:19" x14ac:dyDescent="0.25">
      <c r="S156"/>
    </row>
    <row r="157" spans="19:19" x14ac:dyDescent="0.25">
      <c r="S157"/>
    </row>
    <row r="158" spans="19:19" x14ac:dyDescent="0.25">
      <c r="S158"/>
    </row>
    <row r="159" spans="19:19" x14ac:dyDescent="0.25">
      <c r="S159"/>
    </row>
    <row r="160" spans="19:19" x14ac:dyDescent="0.25">
      <c r="S160"/>
    </row>
    <row r="161" spans="19:19" x14ac:dyDescent="0.25">
      <c r="S161"/>
    </row>
    <row r="162" spans="19:19" x14ac:dyDescent="0.25">
      <c r="S162"/>
    </row>
    <row r="163" spans="19:19" x14ac:dyDescent="0.25">
      <c r="S163"/>
    </row>
    <row r="164" spans="19:19" x14ac:dyDescent="0.25">
      <c r="S164"/>
    </row>
    <row r="165" spans="19:19" x14ac:dyDescent="0.25">
      <c r="S165"/>
    </row>
    <row r="166" spans="19:19" x14ac:dyDescent="0.25">
      <c r="S166"/>
    </row>
    <row r="167" spans="19:19" x14ac:dyDescent="0.25">
      <c r="S167"/>
    </row>
    <row r="168" spans="19:19" x14ac:dyDescent="0.25">
      <c r="S168"/>
    </row>
    <row r="169" spans="19:19" x14ac:dyDescent="0.25">
      <c r="S169"/>
    </row>
    <row r="170" spans="19:19" x14ac:dyDescent="0.25">
      <c r="S170"/>
    </row>
    <row r="171" spans="19:19" x14ac:dyDescent="0.25">
      <c r="S171"/>
    </row>
    <row r="172" spans="19:19" x14ac:dyDescent="0.25">
      <c r="S172"/>
    </row>
    <row r="173" spans="19:19" x14ac:dyDescent="0.25">
      <c r="S173"/>
    </row>
    <row r="174" spans="19:19" x14ac:dyDescent="0.25">
      <c r="S174"/>
    </row>
    <row r="175" spans="19:19" x14ac:dyDescent="0.25">
      <c r="S175"/>
    </row>
    <row r="176" spans="19:19" x14ac:dyDescent="0.25">
      <c r="S176"/>
    </row>
    <row r="177" spans="19:19" x14ac:dyDescent="0.25">
      <c r="S177"/>
    </row>
    <row r="178" spans="19:19" x14ac:dyDescent="0.25">
      <c r="S178"/>
    </row>
    <row r="179" spans="19:19" x14ac:dyDescent="0.25">
      <c r="S179"/>
    </row>
    <row r="180" spans="19:19" x14ac:dyDescent="0.25">
      <c r="S180"/>
    </row>
    <row r="181" spans="19:19" x14ac:dyDescent="0.25">
      <c r="S181"/>
    </row>
    <row r="182" spans="19:19" x14ac:dyDescent="0.25">
      <c r="S182"/>
    </row>
    <row r="183" spans="19:19" x14ac:dyDescent="0.25">
      <c r="S183"/>
    </row>
    <row r="184" spans="19:19" x14ac:dyDescent="0.25">
      <c r="S184"/>
    </row>
    <row r="185" spans="19:19" x14ac:dyDescent="0.25">
      <c r="S185"/>
    </row>
    <row r="186" spans="19:19" x14ac:dyDescent="0.25">
      <c r="S186"/>
    </row>
    <row r="187" spans="19:19" x14ac:dyDescent="0.25">
      <c r="S187"/>
    </row>
    <row r="188" spans="19:19" x14ac:dyDescent="0.25">
      <c r="S188"/>
    </row>
    <row r="189" spans="19:19" x14ac:dyDescent="0.25">
      <c r="S189"/>
    </row>
    <row r="190" spans="19:19" x14ac:dyDescent="0.25">
      <c r="S190"/>
    </row>
    <row r="191" spans="19:19" x14ac:dyDescent="0.25">
      <c r="S191"/>
    </row>
    <row r="192" spans="19:19" x14ac:dyDescent="0.25">
      <c r="S192"/>
    </row>
    <row r="193" spans="19:19" x14ac:dyDescent="0.25">
      <c r="S193"/>
    </row>
    <row r="194" spans="19:19" x14ac:dyDescent="0.25">
      <c r="S194"/>
    </row>
    <row r="195" spans="19:19" x14ac:dyDescent="0.25">
      <c r="S195"/>
    </row>
    <row r="196" spans="19:19" x14ac:dyDescent="0.25">
      <c r="S196"/>
    </row>
    <row r="197" spans="19:19" x14ac:dyDescent="0.25">
      <c r="S197"/>
    </row>
    <row r="198" spans="19:19" x14ac:dyDescent="0.25">
      <c r="S198"/>
    </row>
    <row r="199" spans="19:19" x14ac:dyDescent="0.25">
      <c r="S199"/>
    </row>
    <row r="200" spans="19:19" x14ac:dyDescent="0.25">
      <c r="S200"/>
    </row>
    <row r="201" spans="19:19" x14ac:dyDescent="0.25">
      <c r="S201"/>
    </row>
    <row r="202" spans="19:19" x14ac:dyDescent="0.25">
      <c r="S202"/>
    </row>
    <row r="203" spans="19:19" x14ac:dyDescent="0.25">
      <c r="S203"/>
    </row>
    <row r="204" spans="19:19" x14ac:dyDescent="0.25">
      <c r="S204"/>
    </row>
    <row r="205" spans="19:19" x14ac:dyDescent="0.25">
      <c r="S205"/>
    </row>
    <row r="206" spans="19:19" x14ac:dyDescent="0.25">
      <c r="S206"/>
    </row>
    <row r="207" spans="19:19" x14ac:dyDescent="0.25">
      <c r="S207"/>
    </row>
    <row r="208" spans="19:19" x14ac:dyDescent="0.25">
      <c r="S208"/>
    </row>
    <row r="209" spans="19:19" x14ac:dyDescent="0.25">
      <c r="S209"/>
    </row>
    <row r="210" spans="19:19" x14ac:dyDescent="0.25">
      <c r="S210"/>
    </row>
    <row r="211" spans="19:19" x14ac:dyDescent="0.25">
      <c r="S211"/>
    </row>
    <row r="212" spans="19:19" x14ac:dyDescent="0.25">
      <c r="S212"/>
    </row>
    <row r="213" spans="19:19" x14ac:dyDescent="0.25">
      <c r="S213"/>
    </row>
    <row r="214" spans="19:19" x14ac:dyDescent="0.25">
      <c r="S214"/>
    </row>
    <row r="215" spans="19:19" x14ac:dyDescent="0.25">
      <c r="S215"/>
    </row>
    <row r="216" spans="19:19" x14ac:dyDescent="0.25">
      <c r="S216"/>
    </row>
    <row r="217" spans="19:19" x14ac:dyDescent="0.25">
      <c r="S217"/>
    </row>
    <row r="218" spans="19:19" x14ac:dyDescent="0.25">
      <c r="S218"/>
    </row>
    <row r="219" spans="19:19" x14ac:dyDescent="0.25">
      <c r="S219"/>
    </row>
    <row r="220" spans="19:19" x14ac:dyDescent="0.25">
      <c r="S220"/>
    </row>
    <row r="221" spans="19:19" x14ac:dyDescent="0.25">
      <c r="S221"/>
    </row>
    <row r="222" spans="19:19" x14ac:dyDescent="0.25">
      <c r="S222"/>
    </row>
    <row r="223" spans="19:19" x14ac:dyDescent="0.25">
      <c r="S223"/>
    </row>
    <row r="224" spans="19:19" x14ac:dyDescent="0.25">
      <c r="S224"/>
    </row>
    <row r="225" spans="19:19" x14ac:dyDescent="0.25">
      <c r="S225"/>
    </row>
    <row r="226" spans="19:19" x14ac:dyDescent="0.25">
      <c r="S226"/>
    </row>
    <row r="227" spans="19:19" x14ac:dyDescent="0.25">
      <c r="S227"/>
    </row>
    <row r="228" spans="19:19" x14ac:dyDescent="0.25">
      <c r="S228"/>
    </row>
    <row r="229" spans="19:19" x14ac:dyDescent="0.25">
      <c r="S229"/>
    </row>
    <row r="230" spans="19:19" x14ac:dyDescent="0.25">
      <c r="S230"/>
    </row>
    <row r="231" spans="19:19" x14ac:dyDescent="0.25">
      <c r="S231"/>
    </row>
    <row r="232" spans="19:19" x14ac:dyDescent="0.25">
      <c r="S232"/>
    </row>
    <row r="233" spans="19:19" x14ac:dyDescent="0.25">
      <c r="S233"/>
    </row>
    <row r="234" spans="19:19" x14ac:dyDescent="0.25">
      <c r="S234"/>
    </row>
    <row r="235" spans="19:19" x14ac:dyDescent="0.25">
      <c r="S235"/>
    </row>
    <row r="236" spans="19:19" x14ac:dyDescent="0.25">
      <c r="S236"/>
    </row>
    <row r="237" spans="19:19" x14ac:dyDescent="0.25">
      <c r="S237"/>
    </row>
    <row r="238" spans="19:19" x14ac:dyDescent="0.25">
      <c r="S238"/>
    </row>
    <row r="239" spans="19:19" x14ac:dyDescent="0.25">
      <c r="S239"/>
    </row>
    <row r="240" spans="19:19" x14ac:dyDescent="0.25">
      <c r="S240"/>
    </row>
    <row r="241" spans="19:19" x14ac:dyDescent="0.25">
      <c r="S241"/>
    </row>
    <row r="242" spans="19:19" x14ac:dyDescent="0.25">
      <c r="S242"/>
    </row>
    <row r="243" spans="19:19" x14ac:dyDescent="0.25">
      <c r="S243"/>
    </row>
    <row r="244" spans="19:19" x14ac:dyDescent="0.25">
      <c r="S244"/>
    </row>
    <row r="245" spans="19:19" x14ac:dyDescent="0.25">
      <c r="S245"/>
    </row>
    <row r="246" spans="19:19" x14ac:dyDescent="0.25">
      <c r="S246"/>
    </row>
    <row r="247" spans="19:19" x14ac:dyDescent="0.25">
      <c r="S247"/>
    </row>
    <row r="248" spans="19:19" x14ac:dyDescent="0.25">
      <c r="S248"/>
    </row>
    <row r="249" spans="19:19" x14ac:dyDescent="0.25">
      <c r="S249"/>
    </row>
    <row r="250" spans="19:19" x14ac:dyDescent="0.25">
      <c r="S250"/>
    </row>
    <row r="251" spans="19:19" x14ac:dyDescent="0.25">
      <c r="S251"/>
    </row>
    <row r="252" spans="19:19" x14ac:dyDescent="0.25">
      <c r="S252"/>
    </row>
    <row r="253" spans="19:19" x14ac:dyDescent="0.25">
      <c r="S253"/>
    </row>
    <row r="254" spans="19:19" x14ac:dyDescent="0.25">
      <c r="S254"/>
    </row>
    <row r="255" spans="19:19" x14ac:dyDescent="0.25">
      <c r="S255"/>
    </row>
    <row r="256" spans="19:19" x14ac:dyDescent="0.25">
      <c r="S256"/>
    </row>
    <row r="257" spans="19:19" x14ac:dyDescent="0.25">
      <c r="S257"/>
    </row>
    <row r="258" spans="19:19" x14ac:dyDescent="0.25">
      <c r="S258"/>
    </row>
    <row r="259" spans="19:19" x14ac:dyDescent="0.25">
      <c r="S259"/>
    </row>
    <row r="260" spans="19:19" x14ac:dyDescent="0.25">
      <c r="S260"/>
    </row>
    <row r="261" spans="19:19" x14ac:dyDescent="0.25">
      <c r="S261"/>
    </row>
    <row r="262" spans="19:19" x14ac:dyDescent="0.25">
      <c r="S262"/>
    </row>
    <row r="263" spans="19:19" x14ac:dyDescent="0.25">
      <c r="S263"/>
    </row>
    <row r="264" spans="19:19" x14ac:dyDescent="0.25">
      <c r="S264"/>
    </row>
    <row r="265" spans="19:19" x14ac:dyDescent="0.25">
      <c r="S265"/>
    </row>
    <row r="266" spans="19:19" x14ac:dyDescent="0.25">
      <c r="S266"/>
    </row>
    <row r="267" spans="19:19" x14ac:dyDescent="0.25">
      <c r="S267"/>
    </row>
    <row r="268" spans="19:19" x14ac:dyDescent="0.25">
      <c r="S268"/>
    </row>
    <row r="269" spans="19:19" x14ac:dyDescent="0.25">
      <c r="S269"/>
    </row>
    <row r="270" spans="19:19" x14ac:dyDescent="0.25">
      <c r="S270"/>
    </row>
    <row r="271" spans="19:19" x14ac:dyDescent="0.25">
      <c r="S271"/>
    </row>
    <row r="272" spans="19:19" x14ac:dyDescent="0.25">
      <c r="S272"/>
    </row>
    <row r="273" spans="19:19" x14ac:dyDescent="0.25">
      <c r="S273"/>
    </row>
    <row r="274" spans="19:19" x14ac:dyDescent="0.25">
      <c r="S274"/>
    </row>
    <row r="275" spans="19:19" x14ac:dyDescent="0.25">
      <c r="S275"/>
    </row>
    <row r="276" spans="19:19" x14ac:dyDescent="0.25">
      <c r="S276"/>
    </row>
    <row r="277" spans="19:19" x14ac:dyDescent="0.25">
      <c r="S277"/>
    </row>
    <row r="278" spans="19:19" x14ac:dyDescent="0.25">
      <c r="S278"/>
    </row>
    <row r="279" spans="19:19" x14ac:dyDescent="0.25">
      <c r="S279"/>
    </row>
    <row r="280" spans="19:19" x14ac:dyDescent="0.25">
      <c r="S280"/>
    </row>
    <row r="281" spans="19:19" x14ac:dyDescent="0.25">
      <c r="S281"/>
    </row>
    <row r="282" spans="19:19" x14ac:dyDescent="0.25">
      <c r="S282"/>
    </row>
    <row r="283" spans="19:19" x14ac:dyDescent="0.25">
      <c r="S283"/>
    </row>
    <row r="284" spans="19:19" x14ac:dyDescent="0.25">
      <c r="S284"/>
    </row>
    <row r="285" spans="19:19" x14ac:dyDescent="0.25">
      <c r="S285"/>
    </row>
    <row r="286" spans="19:19" x14ac:dyDescent="0.25">
      <c r="S286"/>
    </row>
    <row r="287" spans="19:19" x14ac:dyDescent="0.25">
      <c r="S287"/>
    </row>
    <row r="288" spans="19:19" x14ac:dyDescent="0.25">
      <c r="S288"/>
    </row>
    <row r="289" spans="19:19" x14ac:dyDescent="0.25">
      <c r="S289"/>
    </row>
    <row r="290" spans="19:19" x14ac:dyDescent="0.25">
      <c r="S290"/>
    </row>
    <row r="291" spans="19:19" x14ac:dyDescent="0.25">
      <c r="S291"/>
    </row>
    <row r="292" spans="19:19" x14ac:dyDescent="0.25">
      <c r="S292"/>
    </row>
    <row r="293" spans="19:19" x14ac:dyDescent="0.25">
      <c r="S293"/>
    </row>
    <row r="294" spans="19:19" x14ac:dyDescent="0.25">
      <c r="S294"/>
    </row>
    <row r="295" spans="19:19" x14ac:dyDescent="0.25">
      <c r="S295"/>
    </row>
    <row r="296" spans="19:19" x14ac:dyDescent="0.25">
      <c r="S296"/>
    </row>
    <row r="297" spans="19:19" x14ac:dyDescent="0.25">
      <c r="S297"/>
    </row>
    <row r="298" spans="19:19" x14ac:dyDescent="0.25">
      <c r="S298"/>
    </row>
    <row r="299" spans="19:19" x14ac:dyDescent="0.25">
      <c r="S299"/>
    </row>
    <row r="300" spans="19:19" x14ac:dyDescent="0.25">
      <c r="S300"/>
    </row>
    <row r="301" spans="19:19" x14ac:dyDescent="0.25">
      <c r="S301"/>
    </row>
    <row r="302" spans="19:19" x14ac:dyDescent="0.25">
      <c r="S302"/>
    </row>
    <row r="303" spans="19:19" x14ac:dyDescent="0.25">
      <c r="S303"/>
    </row>
    <row r="304" spans="19:19" x14ac:dyDescent="0.25">
      <c r="S304"/>
    </row>
    <row r="305" spans="19:19" x14ac:dyDescent="0.25">
      <c r="S305"/>
    </row>
    <row r="306" spans="19:19" x14ac:dyDescent="0.25">
      <c r="S306"/>
    </row>
    <row r="307" spans="19:19" x14ac:dyDescent="0.25">
      <c r="S307"/>
    </row>
    <row r="308" spans="19:19" x14ac:dyDescent="0.25">
      <c r="S308"/>
    </row>
    <row r="309" spans="19:19" x14ac:dyDescent="0.25">
      <c r="S309"/>
    </row>
    <row r="310" spans="19:19" x14ac:dyDescent="0.25">
      <c r="S310"/>
    </row>
    <row r="311" spans="19:19" x14ac:dyDescent="0.25">
      <c r="S311"/>
    </row>
    <row r="312" spans="19:19" x14ac:dyDescent="0.25">
      <c r="S312"/>
    </row>
    <row r="313" spans="19:19" x14ac:dyDescent="0.25">
      <c r="S313"/>
    </row>
    <row r="314" spans="19:19" x14ac:dyDescent="0.25">
      <c r="S314"/>
    </row>
    <row r="315" spans="19:19" x14ac:dyDescent="0.25">
      <c r="S315"/>
    </row>
    <row r="316" spans="19:19" x14ac:dyDescent="0.25">
      <c r="S316"/>
    </row>
    <row r="317" spans="19:19" x14ac:dyDescent="0.25">
      <c r="S317"/>
    </row>
    <row r="318" spans="19:19" x14ac:dyDescent="0.25">
      <c r="S318"/>
    </row>
    <row r="319" spans="19:19" x14ac:dyDescent="0.25">
      <c r="S319"/>
    </row>
    <row r="320" spans="19:19" x14ac:dyDescent="0.25">
      <c r="S320"/>
    </row>
    <row r="321" spans="19:19" x14ac:dyDescent="0.25">
      <c r="S321"/>
    </row>
    <row r="322" spans="19:19" x14ac:dyDescent="0.25">
      <c r="S322"/>
    </row>
    <row r="323" spans="19:19" x14ac:dyDescent="0.25">
      <c r="S323"/>
    </row>
  </sheetData>
  <mergeCells count="130">
    <mergeCell ref="T30:T32"/>
    <mergeCell ref="Q27:Q29"/>
    <mergeCell ref="R27:R29"/>
    <mergeCell ref="S27:S29"/>
    <mergeCell ref="T27:T29"/>
    <mergeCell ref="K30:K32"/>
    <mergeCell ref="L30:L32"/>
    <mergeCell ref="M30:M32"/>
    <mergeCell ref="N30:N32"/>
    <mergeCell ref="O30:O32"/>
    <mergeCell ref="P30:P32"/>
    <mergeCell ref="K27:K29"/>
    <mergeCell ref="L27:L29"/>
    <mergeCell ref="M27:M29"/>
    <mergeCell ref="N27:N29"/>
    <mergeCell ref="O27:O29"/>
    <mergeCell ref="P27:P29"/>
    <mergeCell ref="Q30:Q32"/>
    <mergeCell ref="R30:R32"/>
    <mergeCell ref="S30:S32"/>
    <mergeCell ref="T21:T23"/>
    <mergeCell ref="K24:K26"/>
    <mergeCell ref="L24:L26"/>
    <mergeCell ref="M24:M26"/>
    <mergeCell ref="N24:N26"/>
    <mergeCell ref="O24:O26"/>
    <mergeCell ref="P24:P26"/>
    <mergeCell ref="Q24:Q26"/>
    <mergeCell ref="R24:R26"/>
    <mergeCell ref="S24:S26"/>
    <mergeCell ref="T24:T26"/>
    <mergeCell ref="K21:K23"/>
    <mergeCell ref="L21:L23"/>
    <mergeCell ref="M21:M23"/>
    <mergeCell ref="N21:N23"/>
    <mergeCell ref="O21:O23"/>
    <mergeCell ref="P21:P23"/>
    <mergeCell ref="Q21:Q23"/>
    <mergeCell ref="R21:R23"/>
    <mergeCell ref="S21:S23"/>
    <mergeCell ref="T15:T17"/>
    <mergeCell ref="K18:K20"/>
    <mergeCell ref="L18:L20"/>
    <mergeCell ref="M18:M20"/>
    <mergeCell ref="N18:N20"/>
    <mergeCell ref="O18:O20"/>
    <mergeCell ref="P18:P20"/>
    <mergeCell ref="Q18:Q20"/>
    <mergeCell ref="R18:R20"/>
    <mergeCell ref="S18:S20"/>
    <mergeCell ref="T18:T20"/>
    <mergeCell ref="K15:K17"/>
    <mergeCell ref="L15:L17"/>
    <mergeCell ref="M15:M17"/>
    <mergeCell ref="N15:N17"/>
    <mergeCell ref="O15:O17"/>
    <mergeCell ref="P15:P17"/>
    <mergeCell ref="Q15:Q17"/>
    <mergeCell ref="R15:R17"/>
    <mergeCell ref="S15:S17"/>
    <mergeCell ref="T9:T11"/>
    <mergeCell ref="K12:K14"/>
    <mergeCell ref="L12:L14"/>
    <mergeCell ref="M12:M14"/>
    <mergeCell ref="N12:N14"/>
    <mergeCell ref="O12:O14"/>
    <mergeCell ref="P12:P14"/>
    <mergeCell ref="Q12:Q14"/>
    <mergeCell ref="R12:R14"/>
    <mergeCell ref="S12:S14"/>
    <mergeCell ref="T12:T14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Q3:Q5"/>
    <mergeCell ref="R3:R5"/>
    <mergeCell ref="S3:S5"/>
    <mergeCell ref="T3:T5"/>
    <mergeCell ref="K6:K8"/>
    <mergeCell ref="L6:L8"/>
    <mergeCell ref="M6:M8"/>
    <mergeCell ref="N6:N8"/>
    <mergeCell ref="O6:O8"/>
    <mergeCell ref="P6:P8"/>
    <mergeCell ref="K3:K5"/>
    <mergeCell ref="L3:L5"/>
    <mergeCell ref="M3:M5"/>
    <mergeCell ref="N3:N5"/>
    <mergeCell ref="O3:O5"/>
    <mergeCell ref="P3:P5"/>
    <mergeCell ref="Q6:Q8"/>
    <mergeCell ref="R6:R8"/>
    <mergeCell ref="S6:S8"/>
    <mergeCell ref="T6:T8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A30:A32"/>
    <mergeCell ref="B30:B32"/>
    <mergeCell ref="C30:C32"/>
    <mergeCell ref="A21:A23"/>
    <mergeCell ref="B21:B23"/>
    <mergeCell ref="C21:C23"/>
    <mergeCell ref="A24:A26"/>
    <mergeCell ref="B24:B26"/>
    <mergeCell ref="C24:C26"/>
    <mergeCell ref="A15:A17"/>
    <mergeCell ref="B15:B17"/>
    <mergeCell ref="C15:C17"/>
    <mergeCell ref="A18:A20"/>
    <mergeCell ref="B18:B20"/>
    <mergeCell ref="C18:C20"/>
    <mergeCell ref="A27:A29"/>
    <mergeCell ref="B27:B29"/>
    <mergeCell ref="C27:C29"/>
  </mergeCells>
  <dataValidations count="1">
    <dataValidation type="whole" errorStyle="information" allowBlank="1" showInputMessage="1" showErrorMessage="1" errorTitle="HELLO SIR," error="INPUT ONLY WHOLE NUMBER FROM 0 TO 100" sqref="E3:J3 E9:J10 E6:J6 E16:J17 E23:J24 E30:J31 E13:J13 E20:J20 E27:J27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P1" workbookViewId="0">
      <selection activeCell="X3" sqref="X3:X5"/>
    </sheetView>
  </sheetViews>
  <sheetFormatPr defaultRowHeight="15" x14ac:dyDescent="0.25"/>
  <cols>
    <col min="3" max="3" width="26.42578125" customWidth="1"/>
    <col min="24" max="24" width="56.28515625" customWidth="1"/>
  </cols>
  <sheetData>
    <row r="1" spans="1:24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3" t="s">
        <v>25</v>
      </c>
      <c r="K1" s="23" t="s">
        <v>26</v>
      </c>
      <c r="L1" s="23" t="s">
        <v>27</v>
      </c>
      <c r="M1" s="23" t="s">
        <v>28</v>
      </c>
      <c r="N1" s="23" t="s">
        <v>29</v>
      </c>
      <c r="O1" s="3" t="s">
        <v>15</v>
      </c>
      <c r="P1" s="3" t="s">
        <v>16</v>
      </c>
      <c r="Q1" s="3" t="s">
        <v>14</v>
      </c>
      <c r="R1" s="4" t="s">
        <v>17</v>
      </c>
      <c r="S1" s="3" t="s">
        <v>19</v>
      </c>
      <c r="T1" s="3" t="s">
        <v>18</v>
      </c>
      <c r="U1" s="3" t="s">
        <v>20</v>
      </c>
      <c r="V1" s="3" t="s">
        <v>21</v>
      </c>
      <c r="W1" s="4" t="s">
        <v>22</v>
      </c>
      <c r="X1" s="31" t="s">
        <v>23</v>
      </c>
    </row>
    <row r="2" spans="1:24" x14ac:dyDescent="0.25">
      <c r="A2" s="2"/>
      <c r="B2" s="2"/>
      <c r="C2" s="2"/>
      <c r="D2" s="2" t="s">
        <v>11</v>
      </c>
      <c r="E2" s="33">
        <v>1</v>
      </c>
      <c r="F2" s="33">
        <v>2</v>
      </c>
      <c r="G2" s="33">
        <v>1</v>
      </c>
      <c r="H2" s="33">
        <v>2</v>
      </c>
      <c r="I2" s="33">
        <v>1</v>
      </c>
      <c r="J2" s="33">
        <v>1</v>
      </c>
      <c r="K2" s="33">
        <v>1</v>
      </c>
      <c r="L2" s="33">
        <v>1</v>
      </c>
      <c r="M2" s="33">
        <v>2</v>
      </c>
      <c r="N2" s="33">
        <v>2</v>
      </c>
      <c r="O2" s="7"/>
      <c r="P2" s="8"/>
      <c r="Q2" s="8"/>
      <c r="R2" s="9"/>
      <c r="S2" s="8"/>
      <c r="T2" s="8"/>
      <c r="U2" s="8"/>
      <c r="V2" s="8"/>
      <c r="W2" s="9"/>
      <c r="X2" s="32"/>
    </row>
    <row r="3" spans="1:24" x14ac:dyDescent="0.25">
      <c r="A3" s="36">
        <v>1</v>
      </c>
      <c r="B3" s="36">
        <v>422526</v>
      </c>
      <c r="C3" s="36" t="s">
        <v>30</v>
      </c>
      <c r="D3" s="2" t="s">
        <v>12</v>
      </c>
      <c r="E3" s="33">
        <v>45</v>
      </c>
      <c r="F3" s="33">
        <v>45</v>
      </c>
      <c r="G3" s="33">
        <v>6</v>
      </c>
      <c r="H3" s="33">
        <v>6</v>
      </c>
      <c r="I3" s="33">
        <v>6</v>
      </c>
      <c r="J3" s="33"/>
      <c r="K3" s="33"/>
      <c r="L3" s="33">
        <v>7</v>
      </c>
      <c r="M3" s="33"/>
      <c r="N3" s="33"/>
      <c r="O3" s="36">
        <f>7+IF(K4="A",1,IF(K4="B",1,IF(K4="C",1,IF(K4="D",1,IF(K4="E",1,IF(K4="F",1,0))))))+IF(L4="A",1,IF(L4="B",1,IF(L4="C",1,IF(L4="D",1,IF(L4="E",1,IF(L4="F",1,0))))))+IF(M4="A",2,IF(M4="B",2,IF(M4="C",2,IF(M4="D",2,IF(M4="E",2,IF(M4="F",2,0))))))+IF(N4="A",2,IF(N4="B",2,IF(N4="C",2,IF(N4="D",2,IF(N4="E",2,IF(N4="F",2,0))))))</f>
        <v>8</v>
      </c>
      <c r="P3" s="36">
        <f>IF(G3&gt;=40,1,0)+IF(H3&gt;=40,2,0)+IF(I3&gt;=40,1,0)+IF(J3&gt;=40,1,0)+IF(K3&gt;=40,1,0)+IF(L3&gt;=40,1,0)+IF(M3&gt;=40,2,0)+IF(N3&gt;=40,2,0)</f>
        <v>0</v>
      </c>
      <c r="Q3" s="36">
        <f>SUM(G5:N5)</f>
        <v>0</v>
      </c>
      <c r="R3" s="38">
        <f>Q3/O3</f>
        <v>0</v>
      </c>
      <c r="S3" s="36">
        <f>O3+'SECOND SEMESTER'!P3</f>
        <v>119</v>
      </c>
      <c r="T3" s="36">
        <f>P3+'SECOND SEMESTER'!Q3</f>
        <v>4.2</v>
      </c>
      <c r="U3" s="36">
        <v>37</v>
      </c>
      <c r="V3" s="38">
        <f>'SECOND SEMESTER'!T3</f>
        <v>0</v>
      </c>
      <c r="W3" s="38">
        <f>U3/S3</f>
        <v>0.31092436974789917</v>
      </c>
      <c r="X3" s="40" t="str">
        <f>IF('FIRST SEMESTER'!G4="F","CO ",IF('FIRST SEMESTER'!H4="F","CO ",IF('FIRST SEMESTER'!I4="F","CO ",IF('SECOND SEMESTER'!G4="F","CO ",IF('SECOND SEMESTER'!H4="F","CO ",IF('SECOND SEMESTER'!I4="F","CO ",IF('SECOND SEMESTER'!J4="F","CO ",IF('SECOND SEMESTER'!K4="F","CO ",IF('THIRD SEMESTER'!G4="F","CO ",IF('THIRD SEMESTER'!H4="F","CO ",IF('THIRD SEMESTER'!I4="F","CO ",IF('THIRD SEMESTER'!J4="F","CO ",IF('THIRD SEMESTER'!K4="F","CO ",IF('THIRD SEMESTER'!L4="F","CO ",IF('THIRD SEMESTER'!M4="F","CO ",IF('THIRD SEMESTER'!N4="F","CO ",IF('FIRST SEMESTER'!G4="","",IF('FIRST SEMESTER'!H4="","",IF('FIRST SEMESTER'!I4="","",IF('SECOND SEMESTER'!G4="","",IF('SECOND SEMESTER'!H4="","CO ",IF('SECOND SEMESTER'!I4="","",IF('SECOND SEMESTER'!J4="F","",IF('SECOND SEMESTER'!K4="","","PASS"))))))))))))))))))))))))&amp;IF(G4="F","EDU 211, ","")&amp;IF(H4="F","EDU 212 , ","")&amp;IF(I4="F","EDU 213, ","")&amp;IF(J4="F","EDU 214, ","")&amp;IF(L4="F","EDU 111,","")&amp;IF(M4="F","EDU 112, ","")&amp;IF(N4="F","EDU 113, ","")&amp;IF('SECOND SEMESTER'!G4="F","EDU 121, ","")&amp;IF('SECOND SEMESTER'!H4="F","EDU 122, ","")&amp;IF('SECOND SEMESTER'!I4="F","EDU 123, ","")&amp;IF('SECOND SEMESTER'!J4="F","EDU 124, ","")&amp;IF('SECOND SEMESTER'!K4="F","EDU 125, ","")&amp;IF('FIRST SEMESTER'!G4="","SIT EDU 111, ","")&amp;IF('FIRST SEMESTER'!H4="","SIT EDU 112, ","")&amp;IF('FIRST SEMESTER'!I4="","SIT EDU 113, ","")&amp;IF('SECOND SEMESTER'!G4="","SIT EDU 121, ","")&amp;IF('SECOND SEMESTER'!H4="","SIT EDU 122, ","")&amp;IF('SECOND SEMESTER'!I4="","SIT EDU 123, ","")&amp;IF('SECOND SEMESTER'!J4="","SIT EDU 124, ","")&amp;IF('SECOND SEMESTER'!K4="","SIT EDU 125, ","")&amp;IF(K4="F","EDU 215, ","")&amp;IF(L4="F","EDU 111, ","")&amp;IF(M4="F","EDU 112, ","")&amp;IF(N4="F","EDU 113, ","")</f>
        <v xml:space="preserve">EDU 211, EDU 212 , EDU 213, EDU 111,SIT EDU 112, SIT EDU 113, SIT EDU 124, SIT EDU 125, EDU 111, </v>
      </c>
    </row>
    <row r="4" spans="1:24" x14ac:dyDescent="0.25">
      <c r="A4" s="36"/>
      <c r="B4" s="36"/>
      <c r="C4" s="36"/>
      <c r="D4" s="2" t="s">
        <v>13</v>
      </c>
      <c r="E4" s="33" t="str">
        <f>IF(E3&gt;=70,"A",IF(E3&gt;=60,"B",IF(E3&gt;=50,"C",IF(E3&gt;=45,"D",IF(E3&gt;=40,"E",IF(E3&gt;=1,"F",""))))))</f>
        <v>D</v>
      </c>
      <c r="F4" s="33" t="str">
        <f t="shared" ref="F4:I4" si="0">IF(F3&gt;=70,"A",IF(F3&gt;=60,"B",IF(F3&gt;=50,"C",IF(F3&gt;=45,"D",IF(F3&gt;=40,"E",IF(F3&gt;=1,"F",""))))))</f>
        <v>D</v>
      </c>
      <c r="G4" s="33" t="str">
        <f t="shared" si="0"/>
        <v>F</v>
      </c>
      <c r="H4" s="33" t="str">
        <f t="shared" si="0"/>
        <v>F</v>
      </c>
      <c r="I4" s="33" t="str">
        <f t="shared" si="0"/>
        <v>F</v>
      </c>
      <c r="J4" s="33" t="str">
        <f>IF(J3&gt;=70,"A",IF(J3&gt;=60,"B",IF(J3&gt;=50,"C",IF(J3&gt;=45,"D",IF(J3&gt;=40,"E",IF(J3&gt;=1,"F",""))))))</f>
        <v/>
      </c>
      <c r="K4" s="33" t="str">
        <f>IF(K3&gt;=70,"A",IF(K3&gt;=60,"B",IF(K3&gt;=50,"C",IF(K3&gt;=45,"D",IF(K3&gt;=40,"E",IF(K3&gt;=1,"F",""))))))</f>
        <v/>
      </c>
      <c r="L4" s="33" t="str">
        <f>IF(L3&gt;=70,"A",IF(L3&gt;=60,"B",IF(L3&gt;=50,"C",IF(L3&gt;=45,"D",IF(L3&gt;=40,"E",IF(L3&gt;=1,"F",""))))))</f>
        <v>F</v>
      </c>
      <c r="M4" s="33" t="str">
        <f>IF(M3&gt;=70,"A",IF(M3&gt;=60,"B",IF(M3&gt;=50,"C",IF(M3&gt;=45,"D",IF(M3&gt;=40,"E",IF(M3&gt;=1,"F",""))))))</f>
        <v/>
      </c>
      <c r="N4" s="33" t="str">
        <f>IF(N3&gt;=70,"A",IF(N3&gt;=60,"B",IF(N3&gt;=50,"C",IF(N3&gt;=45,"D",IF(N3&gt;=40,"E",IF(N3&gt;=1,"F",""))))))</f>
        <v/>
      </c>
      <c r="O4" s="36"/>
      <c r="P4" s="36"/>
      <c r="Q4" s="36"/>
      <c r="R4" s="38"/>
      <c r="S4" s="36"/>
      <c r="T4" s="36"/>
      <c r="U4" s="36"/>
      <c r="V4" s="36"/>
      <c r="W4" s="38"/>
      <c r="X4" s="40"/>
    </row>
    <row r="5" spans="1:24" x14ac:dyDescent="0.25">
      <c r="A5" s="36"/>
      <c r="B5" s="36"/>
      <c r="C5" s="36"/>
      <c r="D5" s="2" t="s">
        <v>14</v>
      </c>
      <c r="E5" s="33">
        <f>IF(E4="A",5,IF(E4="B",4,IF(E4="C",3,IF(E4="D",2,IF(E4="E",1,IF(E4="F",0,IF(E4&lt;"F", )))))))*E$2</f>
        <v>2</v>
      </c>
      <c r="F5" s="33">
        <f t="shared" ref="F5:I5" si="1">IF(F4="A",5,IF(F4="B",4,IF(F4="C",3,IF(F4="D",2,IF(F4="E",1,IF(F4="F",0,IF(F4&lt;"F", )))))))*F$2</f>
        <v>4</v>
      </c>
      <c r="G5" s="33">
        <f t="shared" si="1"/>
        <v>0</v>
      </c>
      <c r="H5" s="33">
        <f t="shared" si="1"/>
        <v>0</v>
      </c>
      <c r="I5" s="33">
        <f t="shared" si="1"/>
        <v>0</v>
      </c>
      <c r="J5" s="33">
        <f>IF(J4="A",5,IF(J4="B",4,IF(J4="C",3,IF(J4="D",2,IF(J4="E",1,IF(J4="F",0,IF(J4&lt;"F", )))))))*J$2</f>
        <v>0</v>
      </c>
      <c r="K5" s="33">
        <f>IF(K4="A",5,IF(K4="B",4,IF(K4="C",3,IF(K4="D",2,IF(K4="E",1,IF(K4="F",0,IF(K4&lt;"F", )))))))*K$2</f>
        <v>0</v>
      </c>
      <c r="L5" s="33">
        <f>IF(L4="A",5,IF(L4="B",4,IF(L4="C",3,IF(L4="D",2,IF(L4="E",1,IF(L4="F",0,IF(L4&lt;"F", )))))))*L$2</f>
        <v>0</v>
      </c>
      <c r="M5" s="33">
        <f>IF(M4="A",5,IF(M4="B",4,IF(M4="C",3,IF(M4="D",2,IF(M4="E",1,IF(M4="F",0,IF(M4&lt;"F", )))))))*M$2</f>
        <v>0</v>
      </c>
      <c r="N5" s="33">
        <f>IF(N4="A",5,IF(N4="B",4,IF(N4="C",3,IF(N4="D",2,IF(N4="E",1,IF(N4="F",0,IF(N4&lt;"F", )))))))*N$2</f>
        <v>0</v>
      </c>
      <c r="O5" s="36"/>
      <c r="P5" s="36"/>
      <c r="Q5" s="36"/>
      <c r="R5" s="38"/>
      <c r="S5" s="36"/>
      <c r="T5" s="36"/>
      <c r="U5" s="36"/>
      <c r="V5" s="36"/>
      <c r="W5" s="38"/>
      <c r="X5" s="40"/>
    </row>
    <row r="6" spans="1:24" x14ac:dyDescent="0.25">
      <c r="A6" s="36">
        <v>2</v>
      </c>
      <c r="B6" s="36">
        <v>422500</v>
      </c>
      <c r="C6" s="36" t="s">
        <v>36</v>
      </c>
      <c r="D6" s="2" t="s">
        <v>12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6">
        <f t="shared" ref="O6" si="2">7+IF(K7="A",1,IF(K7="B",1,IF(K7="C",1,IF(K7="D",1,IF(K7="E",1,IF(K7="F",1,0))))))+IF(L7="A",1,IF(L7="B",1,IF(L7="C",1,IF(L7="D",1,IF(L7="E",1,IF(L7="F",1,0))))))+IF(M7="A",2,IF(M7="B",2,IF(M7="C",2,IF(M7="D",2,IF(M7="E",2,IF(M7="F",2,0))))))+IF(N7="A",2,IF(N7="B",2,IF(N7="C",2,IF(N7="D",2,IF(N7="E",2,IF(N7="F",2,0))))))</f>
        <v>7</v>
      </c>
      <c r="P6" s="36">
        <f t="shared" ref="P6" si="3">IF(G6&gt;=40,1,0)+IF(H6&gt;=40,2,0)+IF(I6&gt;=40,1,0)+IF(J6&gt;=40,1,0)+IF(K6&gt;=40,1,0)+IF(L6&gt;=40,1,0)+IF(M6&gt;=40,2,0)+IF(N6&gt;=40,2,0)</f>
        <v>0</v>
      </c>
      <c r="Q6" s="36">
        <f t="shared" ref="Q6" si="4">SUM(G8:N8)</f>
        <v>0</v>
      </c>
      <c r="R6" s="38">
        <f t="shared" ref="R6" si="5">Q6/O6</f>
        <v>0</v>
      </c>
      <c r="S6" s="36">
        <f>O6+'FIRST SEMESTER'!J6:J8</f>
        <v>28</v>
      </c>
      <c r="T6" s="36">
        <f>P6+'FIRST SEMESTER'!K6</f>
        <v>4.2</v>
      </c>
      <c r="U6" s="36" t="e">
        <f>Q6+'FIRST SEMESTER'!L6</f>
        <v>#VALUE!</v>
      </c>
      <c r="V6" s="36"/>
      <c r="W6" s="38" t="e">
        <f t="shared" ref="W6" si="6">U6/S6</f>
        <v>#VALUE!</v>
      </c>
      <c r="X6" s="40" t="str">
        <f>IF('FIRST SEMESTER'!G7="F","CO ",IF('FIRST SEMESTER'!H7="F","CO ",IF('FIRST SEMESTER'!I7="F","CO ",IF('SECOND SEMESTER'!G7="F","CO ",IF('SECOND SEMESTER'!H7="F","CO ",IF('SECOND SEMESTER'!I7="F","CO ",IF('SECOND SEMESTER'!J7="F","CO ",IF('SECOND SEMESTER'!K7="F","CO ",IF('THIRD SEMESTER'!G7="F","CO ",IF('THIRD SEMESTER'!H7="F","CO ",IF('THIRD SEMESTER'!I7="F","CO ",IF('THIRD SEMESTER'!J7="F","CO ",IF('THIRD SEMESTER'!K7="F","CO ",IF('THIRD SEMESTER'!L7="F","CO ",IF('THIRD SEMESTER'!M7="F","CO ",IF('THIRD SEMESTER'!N7="F","CO ",IF('FIRST SEMESTER'!G7="","",IF('FIRST SEMESTER'!H7="","",IF('FIRST SEMESTER'!I7="","",IF('SECOND SEMESTER'!G7="","",IF('SECOND SEMESTER'!H7="","CO ",IF('SECOND SEMESTER'!I7="","",IF('SECOND SEMESTER'!J7="F","",IF('SECOND SEMESTER'!K7="","","PASS"))))))))))))))))))))))))&amp;IF(G7="F","EDU 211, ","")&amp;IF(H7="F","EDU 212 , ","")&amp;IF(I7="F","EDU 213, ","")&amp;IF(J7="F","EDU 214, ","")&amp;IF(L7="F","EDU 111,","")&amp;IF(M7="F","EDU 112, ","")&amp;IF(N7="F","EDU 113, ","")&amp;IF('SECOND SEMESTER'!G7="F","EDU 121, ","")&amp;IF('SECOND SEMESTER'!H7="F","EDU 122, ","")&amp;IF('SECOND SEMESTER'!I7="F","EDU 123, ","")&amp;IF('SECOND SEMESTER'!J7="F","EDU 124, ","")&amp;IF('SECOND SEMESTER'!K7="F","EDU 125, ","")&amp;IF('FIRST SEMESTER'!G7="","SIT EDU 111, ","")&amp;IF('FIRST SEMESTER'!H7="","SIT EDU 112, ","")&amp;IF('FIRST SEMESTER'!I7="","SIT EDU 113, ","")&amp;IF('SECOND SEMESTER'!G7="","SIT EDU 121, ","")&amp;IF('SECOND SEMESTER'!H7="","SIT EDU 122, ","")&amp;IF('SECOND SEMESTER'!I7="","SIT EDU 123, ","")&amp;IF('SECOND SEMESTER'!J7="","SIT EDU 124, ","")&amp;IF('SECOND SEMESTER'!K7="","SIT EDU 125, ","")&amp;IF(K7="F","EDU 215, ","")&amp;IF(L7="F","EDU 111, ","")&amp;IF(M7="F","EDU 112, ","")&amp;IF(N7="F","EDU 113, ","")</f>
        <v xml:space="preserve">SIT EDU 112, SIT EDU 113, SIT EDU 124, SIT EDU 125, </v>
      </c>
    </row>
    <row r="7" spans="1:24" x14ac:dyDescent="0.25">
      <c r="A7" s="36"/>
      <c r="B7" s="36"/>
      <c r="C7" s="36"/>
      <c r="D7" s="2" t="s">
        <v>13</v>
      </c>
      <c r="E7" s="33" t="str">
        <f>IF(E6&gt;=70,"A",IF(E6&gt;=60,"B",IF(E6&gt;=50,"C",IF(E6&gt;=45,"D",IF(E6&gt;=40,"E",IF(E6&gt;=1,"F",""))))))</f>
        <v/>
      </c>
      <c r="F7" s="33" t="str">
        <f t="shared" ref="F7:I7" si="7">IF(F6&gt;=70,"A",IF(F6&gt;=60,"B",IF(F6&gt;=50,"C",IF(F6&gt;=45,"D",IF(F6&gt;=40,"E",IF(F6&gt;=1,"F",""))))))</f>
        <v/>
      </c>
      <c r="G7" s="33" t="str">
        <f t="shared" si="7"/>
        <v/>
      </c>
      <c r="H7" s="33" t="str">
        <f t="shared" si="7"/>
        <v/>
      </c>
      <c r="I7" s="33" t="str">
        <f t="shared" si="7"/>
        <v/>
      </c>
      <c r="J7" s="33" t="str">
        <f>IF(J6&gt;=70,"A",IF(J6&gt;=60,"B",IF(J6&gt;=50,"C",IF(J6&gt;=45,"D",IF(J6&gt;=40,"E",IF(J6&gt;=1,"F",""))))))</f>
        <v/>
      </c>
      <c r="K7" s="33" t="str">
        <f>IF(K6&gt;=70,"A",IF(K6&gt;=60,"B",IF(K6&gt;=50,"C",IF(K6&gt;=45,"D",IF(K6&gt;=40,"E",IF(K6&gt;=1,"F",""))))))</f>
        <v/>
      </c>
      <c r="L7" s="33" t="str">
        <f>IF(L6&gt;=70,"A",IF(L6&gt;=60,"B",IF(L6&gt;=50,"C",IF(L6&gt;=45,"D",IF(L6&gt;=40,"E",IF(L6&gt;=1,"F",""))))))</f>
        <v/>
      </c>
      <c r="M7" s="33" t="str">
        <f>IF(M6&gt;=70,"A",IF(M6&gt;=60,"B",IF(M6&gt;=50,"C",IF(M6&gt;=45,"D",IF(M6&gt;=40,"E",IF(M6&gt;=1,"F",""))))))</f>
        <v/>
      </c>
      <c r="N7" s="33" t="str">
        <f>IF(N6&gt;=70,"A",IF(N6&gt;=60,"B",IF(N6&gt;=50,"C",IF(N6&gt;=45,"D",IF(N6&gt;=40,"E",IF(N6&gt;=1,"F",""))))))</f>
        <v/>
      </c>
      <c r="O7" s="36"/>
      <c r="P7" s="36"/>
      <c r="Q7" s="36"/>
      <c r="R7" s="38"/>
      <c r="S7" s="36"/>
      <c r="T7" s="36"/>
      <c r="U7" s="36"/>
      <c r="V7" s="36"/>
      <c r="W7" s="38"/>
      <c r="X7" s="40"/>
    </row>
    <row r="8" spans="1:24" x14ac:dyDescent="0.25">
      <c r="A8" s="36"/>
      <c r="B8" s="36"/>
      <c r="C8" s="36"/>
      <c r="D8" s="2" t="s">
        <v>14</v>
      </c>
      <c r="E8" s="33">
        <f>IF(E7="A",5,IF(E7="B",4,IF(E7="C",3,IF(E7="D",2,IF(E7="E",1,IF(E7="F",0,IF(E7&lt;"F", )))))))*E$2</f>
        <v>0</v>
      </c>
      <c r="F8" s="33">
        <f t="shared" ref="F8:I8" si="8">IF(F7="A",5,IF(F7="B",4,IF(F7="C",3,IF(F7="D",2,IF(F7="E",1,IF(F7="F",0,IF(F7&lt;"F", )))))))*F$2</f>
        <v>0</v>
      </c>
      <c r="G8" s="33">
        <f t="shared" si="8"/>
        <v>0</v>
      </c>
      <c r="H8" s="33">
        <f t="shared" si="8"/>
        <v>0</v>
      </c>
      <c r="I8" s="33">
        <f t="shared" si="8"/>
        <v>0</v>
      </c>
      <c r="J8" s="33">
        <f>IF(J7="A",5,IF(J7="B",4,IF(J7="C",3,IF(J7="D",2,IF(J7="E",1,IF(J7="F",0,IF(J7&lt;"F", )))))))*J$2</f>
        <v>0</v>
      </c>
      <c r="K8" s="33">
        <f>IF(K7="A",5,IF(K7="B",4,IF(K7="C",3,IF(K7="D",2,IF(K7="E",1,IF(K7="F",0,IF(K7&lt;"F", )))))))*K$2</f>
        <v>0</v>
      </c>
      <c r="L8" s="33">
        <f>IF(L7="A",5,IF(L7="B",4,IF(L7="C",3,IF(L7="D",2,IF(L7="E",1,IF(L7="F",0,IF(L7&lt;"F", )))))))*L$2</f>
        <v>0</v>
      </c>
      <c r="M8" s="33">
        <f>IF(M7="A",5,IF(M7="B",4,IF(M7="C",3,IF(M7="D",2,IF(M7="E",1,IF(M7="F",0,IF(M7&lt;"F", )))))))*M$2</f>
        <v>0</v>
      </c>
      <c r="N8" s="33">
        <f>IF(N7="A",5,IF(N7="B",4,IF(N7="C",3,IF(N7="D",2,IF(N7="E",1,IF(N7="F",0,IF(N7&lt;"F", )))))))*N$2</f>
        <v>0</v>
      </c>
      <c r="O8" s="36"/>
      <c r="P8" s="36"/>
      <c r="Q8" s="36"/>
      <c r="R8" s="38"/>
      <c r="S8" s="36"/>
      <c r="T8" s="36"/>
      <c r="U8" s="36"/>
      <c r="V8" s="36"/>
      <c r="W8" s="38"/>
      <c r="X8" s="40"/>
    </row>
    <row r="9" spans="1:24" x14ac:dyDescent="0.25">
      <c r="A9" s="36">
        <v>3</v>
      </c>
      <c r="B9" s="36"/>
      <c r="C9" s="36"/>
      <c r="D9" s="2" t="s">
        <v>12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6">
        <f t="shared" ref="O9" si="9">7+IF(K10="A",1,IF(K10="B",1,IF(K10="C",1,IF(K10="D",1,IF(K10="E",1,IF(K10="F",1,0))))))+IF(L10="A",1,IF(L10="B",1,IF(L10="C",1,IF(L10="D",1,IF(L10="E",1,IF(L10="F",1,0))))))+IF(M10="A",2,IF(M10="B",2,IF(M10="C",2,IF(M10="D",2,IF(M10="E",2,IF(M10="F",2,0))))))+IF(N10="A",2,IF(N10="B",2,IF(N10="C",2,IF(N10="D",2,IF(N10="E",2,IF(N10="F",2,0))))))</f>
        <v>7</v>
      </c>
      <c r="P9" s="36">
        <f t="shared" ref="P9" si="10">IF(G9&gt;=40,1,0)+IF(H9&gt;=40,2,0)+IF(I9&gt;=40,1,0)+IF(J9&gt;=40,1,0)+IF(K9&gt;=40,1,0)+IF(L9&gt;=40,1,0)+IF(M9&gt;=40,2,0)+IF(N9&gt;=40,2,0)</f>
        <v>0</v>
      </c>
      <c r="Q9" s="36">
        <f t="shared" ref="Q9" si="11">SUM(G11:N11)</f>
        <v>0</v>
      </c>
      <c r="R9" s="38">
        <f t="shared" ref="R9" si="12">Q9/O9</f>
        <v>0</v>
      </c>
      <c r="S9" s="36">
        <f>O9+'FIRST SEMESTER'!J9:J11</f>
        <v>13</v>
      </c>
      <c r="T9" s="36">
        <f>P9+'FIRST SEMESTER'!K9</f>
        <v>1.2</v>
      </c>
      <c r="U9" s="36" t="e">
        <f>Q9+'FIRST SEMESTER'!L9</f>
        <v>#VALUE!</v>
      </c>
      <c r="V9" s="36"/>
      <c r="W9" s="38" t="e">
        <f t="shared" ref="W9" si="13">U9/S9</f>
        <v>#VALUE!</v>
      </c>
      <c r="X9" s="40" t="str">
        <f>IF('FIRST SEMESTER'!G10="F","CO ",IF('FIRST SEMESTER'!H10="F","CO ",IF('FIRST SEMESTER'!I10="F","CO ",IF('SECOND SEMESTER'!G10="F","CO ",IF('SECOND SEMESTER'!H10="F","CO ",IF('SECOND SEMESTER'!I10="F","CO ",IF('SECOND SEMESTER'!J10="F","CO ",IF('SECOND SEMESTER'!K10="F","CO ",IF('THIRD SEMESTER'!G10="F","CO ",IF('THIRD SEMESTER'!H10="F","CO ",IF('THIRD SEMESTER'!I10="F","CO ",IF('THIRD SEMESTER'!J10="F","CO ",IF('THIRD SEMESTER'!K10="F","CO ",IF('THIRD SEMESTER'!L10="F","CO ",IF('THIRD SEMESTER'!M10="F","CO ",IF('THIRD SEMESTER'!N10="F","CO ",IF('FIRST SEMESTER'!G10="","",IF('FIRST SEMESTER'!H10="","",IF('FIRST SEMESTER'!I10="","",IF('SECOND SEMESTER'!G10="","",IF('SECOND SEMESTER'!H10="","CO ",IF('SECOND SEMESTER'!I10="","",IF('SECOND SEMESTER'!J10="F","",IF('SECOND SEMESTER'!K10="","","PASS"))))))))))))))))))))))))&amp;IF(G10="F","EDU 211, ","")&amp;IF(H10="F","EDU 212 , ","")&amp;IF(I10="F","EDU 213, ","")&amp;IF(J10="F","EDU 214, ","")&amp;IF(L10="F","EDU 111,","")&amp;IF(M10="F","EDU 112, ","")&amp;IF(N10="F","EDU 113, ","")&amp;IF('SECOND SEMESTER'!G10="F","EDU 121, ","")&amp;IF('SECOND SEMESTER'!H10="F","EDU 122, ","")&amp;IF('SECOND SEMESTER'!I10="F","EDU 123, ","")&amp;IF('SECOND SEMESTER'!J10="F","EDU 124, ","")&amp;IF('SECOND SEMESTER'!K10="F","EDU 125, ","")&amp;IF('FIRST SEMESTER'!G10="","SIT EDU 111, ","")&amp;IF('FIRST SEMESTER'!H10="","SIT EDU 112, ","")&amp;IF('FIRST SEMESTER'!I10="","SIT EDU 113, ","")&amp;IF('SECOND SEMESTER'!G10="","SIT EDU 121, ","")&amp;IF('SECOND SEMESTER'!H10="","SIT EDU 122, ","")&amp;IF('SECOND SEMESTER'!I10="","SIT EDU 123, ","")&amp;IF('SECOND SEMESTER'!J10="","SIT EDU 124, ","")&amp;IF('SECOND SEMESTER'!K10="","SIT EDU 125, ","")&amp;IF(K10="F","EDU 215, ","")&amp;IF(L10="F","EDU 111, ","")&amp;IF(M10="F","EDU 112, ","")&amp;IF(N10="F","EDU 113, ","")</f>
        <v xml:space="preserve">CO SIT EDU 112, SIT EDU 113, SIT EDU 124, SIT EDU 125, </v>
      </c>
    </row>
    <row r="10" spans="1:24" x14ac:dyDescent="0.25">
      <c r="A10" s="36"/>
      <c r="B10" s="36"/>
      <c r="C10" s="36"/>
      <c r="D10" s="2" t="s">
        <v>13</v>
      </c>
      <c r="E10" s="33" t="str">
        <f>IF(E9&gt;=70,"A",IF(E9&gt;=60,"B",IF(E9&gt;=50,"C",IF(E9&gt;=45,"D",IF(E9&gt;=40,"E",IF(E9&gt;=1,"F",""))))))</f>
        <v/>
      </c>
      <c r="F10" s="33" t="str">
        <f t="shared" ref="F10:I10" si="14">IF(F9&gt;=70,"A",IF(F9&gt;=60,"B",IF(F9&gt;=50,"C",IF(F9&gt;=45,"D",IF(F9&gt;=40,"E",IF(F9&gt;=1,"F",""))))))</f>
        <v/>
      </c>
      <c r="G10" s="33" t="str">
        <f t="shared" si="14"/>
        <v/>
      </c>
      <c r="H10" s="33" t="str">
        <f t="shared" si="14"/>
        <v/>
      </c>
      <c r="I10" s="33" t="str">
        <f t="shared" si="14"/>
        <v/>
      </c>
      <c r="J10" s="33" t="str">
        <f>IF(J9&gt;=70,"A",IF(J9&gt;=60,"B",IF(J9&gt;=50,"C",IF(J9&gt;=45,"D",IF(J9&gt;=40,"E",IF(J9&gt;=1,"F",""))))))</f>
        <v/>
      </c>
      <c r="K10" s="33" t="str">
        <f>IF(K9&gt;=70,"A",IF(K9&gt;=60,"B",IF(K9&gt;=50,"C",IF(K9&gt;=45,"D",IF(K9&gt;=40,"E",IF(K9&gt;=1,"F",""))))))</f>
        <v/>
      </c>
      <c r="L10" s="33" t="str">
        <f>IF(L9&gt;=70,"A",IF(L9&gt;=60,"B",IF(L9&gt;=50,"C",IF(L9&gt;=45,"D",IF(L9&gt;=40,"E",IF(L9&gt;=1,"F",""))))))</f>
        <v/>
      </c>
      <c r="M10" s="33" t="str">
        <f>IF(M9&gt;=70,"A",IF(M9&gt;=60,"B",IF(M9&gt;=50,"C",IF(M9&gt;=45,"D",IF(M9&gt;=40,"E",IF(M9&gt;=1,"F",""))))))</f>
        <v/>
      </c>
      <c r="N10" s="33" t="str">
        <f>IF(N9&gt;=70,"A",IF(N9&gt;=60,"B",IF(N9&gt;=50,"C",IF(N9&gt;=45,"D",IF(N9&gt;=40,"E",IF(N9&gt;=1,"F",""))))))</f>
        <v/>
      </c>
      <c r="O10" s="36"/>
      <c r="P10" s="36"/>
      <c r="Q10" s="36"/>
      <c r="R10" s="38"/>
      <c r="S10" s="36"/>
      <c r="T10" s="36"/>
      <c r="U10" s="36"/>
      <c r="V10" s="36"/>
      <c r="W10" s="38"/>
      <c r="X10" s="40"/>
    </row>
    <row r="11" spans="1:24" x14ac:dyDescent="0.25">
      <c r="A11" s="36"/>
      <c r="B11" s="36"/>
      <c r="C11" s="36"/>
      <c r="D11" s="2" t="s">
        <v>14</v>
      </c>
      <c r="E11" s="33">
        <f>IF(E10="A",5,IF(E10="B",4,IF(E10="C",3,IF(E10="D",2,IF(E10="E",1,IF(E10="F",0,IF(E10&lt;"F", )))))))*E$2</f>
        <v>0</v>
      </c>
      <c r="F11" s="33">
        <f t="shared" ref="F11:I11" si="15">IF(F10="A",5,IF(F10="B",4,IF(F10="C",3,IF(F10="D",2,IF(F10="E",1,IF(F10="F",0,IF(F10&lt;"F", )))))))*F$2</f>
        <v>0</v>
      </c>
      <c r="G11" s="33">
        <f t="shared" si="15"/>
        <v>0</v>
      </c>
      <c r="H11" s="33">
        <f t="shared" si="15"/>
        <v>0</v>
      </c>
      <c r="I11" s="33">
        <f t="shared" si="15"/>
        <v>0</v>
      </c>
      <c r="J11" s="33">
        <f>IF(J10="A",5,IF(J10="B",4,IF(J10="C",3,IF(J10="D",2,IF(J10="E",1,IF(J10="F",0,IF(J10&lt;"F", )))))))*J$2</f>
        <v>0</v>
      </c>
      <c r="K11" s="33">
        <f>IF(K10="A",5,IF(K10="B",4,IF(K10="C",3,IF(K10="D",2,IF(K10="E",1,IF(K10="F",0,IF(K10&lt;"F", )))))))*K$2</f>
        <v>0</v>
      </c>
      <c r="L11" s="33">
        <f>IF(L10="A",5,IF(L10="B",4,IF(L10="C",3,IF(L10="D",2,IF(L10="E",1,IF(L10="F",0,IF(L10&lt;"F", )))))))*L$2</f>
        <v>0</v>
      </c>
      <c r="M11" s="33">
        <f>IF(M10="A",5,IF(M10="B",4,IF(M10="C",3,IF(M10="D",2,IF(M10="E",1,IF(M10="F",0,IF(M10&lt;"F", )))))))*M$2</f>
        <v>0</v>
      </c>
      <c r="N11" s="33">
        <f>IF(N10="A",5,IF(N10="B",4,IF(N10="C",3,IF(N10="D",2,IF(N10="E",1,IF(N10="F",0,IF(N10&lt;"F", )))))))*N$2</f>
        <v>0</v>
      </c>
      <c r="O11" s="36"/>
      <c r="P11" s="36"/>
      <c r="Q11" s="36"/>
      <c r="R11" s="38"/>
      <c r="S11" s="36"/>
      <c r="T11" s="36"/>
      <c r="U11" s="36"/>
      <c r="V11" s="36"/>
      <c r="W11" s="38"/>
      <c r="X11" s="40"/>
    </row>
    <row r="12" spans="1:24" x14ac:dyDescent="0.25">
      <c r="A12" s="36">
        <v>4</v>
      </c>
      <c r="B12" s="36"/>
      <c r="C12" s="36"/>
      <c r="D12" s="2" t="s">
        <v>12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6">
        <f t="shared" ref="O12" si="16">7+IF(K13="A",1,IF(K13="B",1,IF(K13="C",1,IF(K13="D",1,IF(K13="E",1,IF(K13="F",1,0))))))+IF(L13="A",1,IF(L13="B",1,IF(L13="C",1,IF(L13="D",1,IF(L13="E",1,IF(L13="F",1,0))))))+IF(M13="A",2,IF(M13="B",2,IF(M13="C",2,IF(M13="D",2,IF(M13="E",2,IF(M13="F",2,0))))))+IF(N13="A",2,IF(N13="B",2,IF(N13="C",2,IF(N13="D",2,IF(N13="E",2,IF(N13="F",2,0))))))</f>
        <v>7</v>
      </c>
      <c r="P12" s="36">
        <f t="shared" ref="P12" si="17">IF(G12&gt;=40,1,0)+IF(H12&gt;=40,2,0)+IF(I12&gt;=40,1,0)+IF(J12&gt;=40,1,0)+IF(K12&gt;=40,1,0)+IF(L12&gt;=40,1,0)+IF(M12&gt;=40,2,0)+IF(N12&gt;=40,2,0)</f>
        <v>0</v>
      </c>
      <c r="Q12" s="36">
        <f t="shared" ref="Q12" si="18">SUM(G14:N14)</f>
        <v>0</v>
      </c>
      <c r="R12" s="38">
        <f t="shared" ref="R12" si="19">Q12/O12</f>
        <v>0</v>
      </c>
      <c r="S12" s="36">
        <f>O12+'FIRST SEMESTER'!J12:J14</f>
        <v>27</v>
      </c>
      <c r="T12" s="36">
        <f>P12+'FIRST SEMESTER'!K12</f>
        <v>4</v>
      </c>
      <c r="U12" s="36" t="e">
        <f>Q12+'FIRST SEMESTER'!L12</f>
        <v>#VALUE!</v>
      </c>
      <c r="V12" s="36"/>
      <c r="W12" s="38" t="e">
        <f t="shared" ref="W12" si="20">U12/S12</f>
        <v>#VALUE!</v>
      </c>
      <c r="X12" s="40" t="str">
        <f>IF('FIRST SEMESTER'!G13="F","CO ",IF('FIRST SEMESTER'!H13="F","CO ",IF('FIRST SEMESTER'!I13="F","CO ",IF('SECOND SEMESTER'!G13="F","CO ",IF('SECOND SEMESTER'!H13="F","CO ",IF('SECOND SEMESTER'!I13="F","CO ",IF('SECOND SEMESTER'!J13="F","CO ",IF('SECOND SEMESTER'!K13="F","CO ",IF('THIRD SEMESTER'!G13="F","CO ",IF('THIRD SEMESTER'!H13="F","CO ",IF('THIRD SEMESTER'!I13="F","CO ",IF('THIRD SEMESTER'!J13="F","CO ",IF('THIRD SEMESTER'!K13="F","CO ",IF('THIRD SEMESTER'!L13="F","CO ",IF('THIRD SEMESTER'!M13="F","CO ",IF('THIRD SEMESTER'!N13="F","CO ",IF('FIRST SEMESTER'!G13="","",IF('FIRST SEMESTER'!H13="","",IF('FIRST SEMESTER'!I13="","",IF('SECOND SEMESTER'!G13="","",IF('SECOND SEMESTER'!H13="","CO ",IF('SECOND SEMESTER'!I13="","",IF('SECOND SEMESTER'!J13="F","",IF('SECOND SEMESTER'!K13="","","PASS"))))))))))))))))))))))))&amp;IF(G13="F","EDU 211, ","")&amp;IF(H13="F","EDU 212 , ","")&amp;IF(I13="F","EDU 213, ","")&amp;IF(J13="F","EDU 214, ","")&amp;IF(L13="F","EDU 111,","")&amp;IF(M13="F","EDU 112, ","")&amp;IF(N13="F","EDU 113, ","")&amp;IF('SECOND SEMESTER'!G13="F","EDU 121, ","")&amp;IF('SECOND SEMESTER'!H13="F","EDU 122, ","")&amp;IF('SECOND SEMESTER'!I13="F","EDU 123, ","")&amp;IF('SECOND SEMESTER'!J13="F","EDU 124, ","")&amp;IF('SECOND SEMESTER'!K13="F","EDU 125, ","")&amp;IF('FIRST SEMESTER'!G13="","SIT EDU 111, ","")&amp;IF('FIRST SEMESTER'!H13="","SIT EDU 112, ","")&amp;IF('FIRST SEMESTER'!I13="","SIT EDU 113, ","")&amp;IF('SECOND SEMESTER'!G13="","SIT EDU 121, ","")&amp;IF('SECOND SEMESTER'!H13="","SIT EDU 122, ","")&amp;IF('SECOND SEMESTER'!I13="","SIT EDU 123, ","")&amp;IF('SECOND SEMESTER'!J13="","SIT EDU 124, ","")&amp;IF('SECOND SEMESTER'!K13="","SIT EDU 125, ","")&amp;IF(K13="F","EDU 215, ","")&amp;IF(L13="F","EDU 111, ","")&amp;IF(M13="F","EDU 112, ","")&amp;IF(N13="F","EDU 113, ","")</f>
        <v xml:space="preserve">CO SIT EDU 112, SIT EDU 113, SIT EDU 124, SIT EDU 125, </v>
      </c>
    </row>
    <row r="13" spans="1:24" x14ac:dyDescent="0.25">
      <c r="A13" s="36"/>
      <c r="B13" s="36"/>
      <c r="C13" s="36"/>
      <c r="D13" s="2" t="s">
        <v>13</v>
      </c>
      <c r="E13" s="33" t="str">
        <f>IF(E12&gt;=70,"A",IF(E12&gt;=60,"B",IF(E12&gt;=50,"C",IF(E12&gt;=45,"D",IF(E12&gt;=40,"E",IF(E12&gt;=1,"F",""))))))</f>
        <v/>
      </c>
      <c r="F13" s="33" t="str">
        <f t="shared" ref="F13:I13" si="21">IF(F12&gt;=70,"A",IF(F12&gt;=60,"B",IF(F12&gt;=50,"C",IF(F12&gt;=45,"D",IF(F12&gt;=40,"E",IF(F12&gt;=1,"F",""))))))</f>
        <v/>
      </c>
      <c r="G13" s="33" t="str">
        <f t="shared" si="21"/>
        <v/>
      </c>
      <c r="H13" s="33" t="str">
        <f t="shared" si="21"/>
        <v/>
      </c>
      <c r="I13" s="33" t="str">
        <f t="shared" si="21"/>
        <v/>
      </c>
      <c r="J13" s="33" t="str">
        <f>IF(J12&gt;=70,"A",IF(J12&gt;=60,"B",IF(J12&gt;=50,"C",IF(J12&gt;=45,"D",IF(J12&gt;=40,"E",IF(J12&gt;=1,"F",""))))))</f>
        <v/>
      </c>
      <c r="K13" s="33" t="str">
        <f>IF(K12&gt;=70,"A",IF(K12&gt;=60,"B",IF(K12&gt;=50,"C",IF(K12&gt;=45,"D",IF(K12&gt;=40,"E",IF(K12&gt;=1,"F",""))))))</f>
        <v/>
      </c>
      <c r="L13" s="33" t="str">
        <f>IF(L12&gt;=70,"A",IF(L12&gt;=60,"B",IF(L12&gt;=50,"C",IF(L12&gt;=45,"D",IF(L12&gt;=40,"E",IF(L12&gt;=1,"F",""))))))</f>
        <v/>
      </c>
      <c r="M13" s="33" t="str">
        <f>IF(M12&gt;=70,"A",IF(M12&gt;=60,"B",IF(M12&gt;=50,"C",IF(M12&gt;=45,"D",IF(M12&gt;=40,"E",IF(M12&gt;=1,"F",""))))))</f>
        <v/>
      </c>
      <c r="N13" s="33" t="str">
        <f>IF(N12&gt;=70,"A",IF(N12&gt;=60,"B",IF(N12&gt;=50,"C",IF(N12&gt;=45,"D",IF(N12&gt;=40,"E",IF(N12&gt;=1,"F",""))))))</f>
        <v/>
      </c>
      <c r="O13" s="36"/>
      <c r="P13" s="36"/>
      <c r="Q13" s="36"/>
      <c r="R13" s="38"/>
      <c r="S13" s="36"/>
      <c r="T13" s="36"/>
      <c r="U13" s="36"/>
      <c r="V13" s="36"/>
      <c r="W13" s="38"/>
      <c r="X13" s="40"/>
    </row>
    <row r="14" spans="1:24" x14ac:dyDescent="0.25">
      <c r="A14" s="36"/>
      <c r="B14" s="36"/>
      <c r="C14" s="36"/>
      <c r="D14" s="2" t="s">
        <v>14</v>
      </c>
      <c r="E14" s="33">
        <f>IF(E13="A",5,IF(E13="B",4,IF(E13="C",3,IF(E13="D",2,IF(E13="E",1,IF(E13="F",0,IF(E13&lt;"F", )))))))*E$2</f>
        <v>0</v>
      </c>
      <c r="F14" s="33">
        <f t="shared" ref="F14:I14" si="22">IF(F13="A",5,IF(F13="B",4,IF(F13="C",3,IF(F13="D",2,IF(F13="E",1,IF(F13="F",0,IF(F13&lt;"F", )))))))*F$2</f>
        <v>0</v>
      </c>
      <c r="G14" s="33">
        <f t="shared" si="22"/>
        <v>0</v>
      </c>
      <c r="H14" s="33">
        <f t="shared" si="22"/>
        <v>0</v>
      </c>
      <c r="I14" s="33">
        <f t="shared" si="22"/>
        <v>0</v>
      </c>
      <c r="J14" s="33">
        <f>IF(J13="A",5,IF(J13="B",4,IF(J13="C",3,IF(J13="D",2,IF(J13="E",1,IF(J13="F",0,IF(J13&lt;"F", )))))))*J$2</f>
        <v>0</v>
      </c>
      <c r="K14" s="33">
        <f>IF(K13="A",5,IF(K13="B",4,IF(K13="C",3,IF(K13="D",2,IF(K13="E",1,IF(K13="F",0,IF(K13&lt;"F", )))))))*K$2</f>
        <v>0</v>
      </c>
      <c r="L14" s="33">
        <f>IF(L13="A",5,IF(L13="B",4,IF(L13="C",3,IF(L13="D",2,IF(L13="E",1,IF(L13="F",0,IF(L13&lt;"F", )))))))*L$2</f>
        <v>0</v>
      </c>
      <c r="M14" s="33">
        <f>IF(M13="A",5,IF(M13="B",4,IF(M13="C",3,IF(M13="D",2,IF(M13="E",1,IF(M13="F",0,IF(M13&lt;"F", )))))))*M$2</f>
        <v>0</v>
      </c>
      <c r="N14" s="33">
        <f>IF(N13="A",5,IF(N13="B",4,IF(N13="C",3,IF(N13="D",2,IF(N13="E",1,IF(N13="F",0,IF(N13&lt;"F", )))))))*N$2</f>
        <v>0</v>
      </c>
      <c r="O14" s="36"/>
      <c r="P14" s="36"/>
      <c r="Q14" s="36"/>
      <c r="R14" s="38"/>
      <c r="S14" s="36"/>
      <c r="T14" s="36"/>
      <c r="U14" s="36"/>
      <c r="V14" s="36"/>
      <c r="W14" s="38"/>
      <c r="X14" s="40"/>
    </row>
    <row r="15" spans="1:24" x14ac:dyDescent="0.25">
      <c r="A15" s="36">
        <v>5</v>
      </c>
      <c r="B15" s="36"/>
      <c r="C15" s="36"/>
      <c r="D15" s="2" t="s">
        <v>12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6">
        <f t="shared" ref="O15" si="23">7+IF(K16="A",1,IF(K16="B",1,IF(K16="C",1,IF(K16="D",1,IF(K16="E",1,IF(K16="F",1,0))))))+IF(L16="A",1,IF(L16="B",1,IF(L16="C",1,IF(L16="D",1,IF(L16="E",1,IF(L16="F",1,0))))))+IF(M16="A",2,IF(M16="B",2,IF(M16="C",2,IF(M16="D",2,IF(M16="E",2,IF(M16="F",2,0))))))+IF(N16="A",2,IF(N16="B",2,IF(N16="C",2,IF(N16="D",2,IF(N16="E",2,IF(N16="F",2,0))))))</f>
        <v>7</v>
      </c>
      <c r="P15" s="36">
        <f t="shared" ref="P15" si="24">IF(G15&gt;=40,1,0)+IF(H15&gt;=40,2,0)+IF(I15&gt;=40,1,0)+IF(J15&gt;=40,1,0)+IF(K15&gt;=40,1,0)+IF(L15&gt;=40,1,0)+IF(M15&gt;=40,2,0)+IF(N15&gt;=40,2,0)</f>
        <v>0</v>
      </c>
      <c r="Q15" s="36">
        <f t="shared" ref="Q15" si="25">SUM(G17:N17)</f>
        <v>0</v>
      </c>
      <c r="R15" s="38">
        <f t="shared" ref="R15" si="26">Q15/O15</f>
        <v>0</v>
      </c>
      <c r="S15" s="36">
        <f>O15+'FIRST SEMESTER'!J15:J17</f>
        <v>7</v>
      </c>
      <c r="T15" s="36">
        <f>P15+'FIRST SEMESTER'!K15</f>
        <v>0</v>
      </c>
      <c r="U15" s="36" t="e">
        <f>Q15+'FIRST SEMESTER'!L15</f>
        <v>#VALUE!</v>
      </c>
      <c r="V15" s="36"/>
      <c r="W15" s="38" t="e">
        <f t="shared" ref="W15" si="27">U15/S15</f>
        <v>#VALUE!</v>
      </c>
      <c r="X15" s="40" t="str">
        <f>IF('FIRST SEMESTER'!G16="F","CO ",IF('FIRST SEMESTER'!H16="F","CO ",IF('FIRST SEMESTER'!I16="F","CO ",IF('SECOND SEMESTER'!G16="F","CO ",IF('SECOND SEMESTER'!H16="F","CO ",IF('SECOND SEMESTER'!I16="F","CO ",IF('SECOND SEMESTER'!J16="F","CO ",IF('SECOND SEMESTER'!K16="F","CO ",IF('THIRD SEMESTER'!G16="F","CO ",IF('THIRD SEMESTER'!H16="F","CO ",IF('THIRD SEMESTER'!I16="F","CO ",IF('THIRD SEMESTER'!J16="F","CO ",IF('THIRD SEMESTER'!K16="F","CO ",IF('THIRD SEMESTER'!L16="F","CO ",IF('THIRD SEMESTER'!M16="F","CO ",IF('THIRD SEMESTER'!N16="F","CO ",IF('FIRST SEMESTER'!G16="","",IF('FIRST SEMESTER'!H16="","",IF('FIRST SEMESTER'!I16="","",IF('SECOND SEMESTER'!G16="","",IF('SECOND SEMESTER'!H16="","CO ",IF('SECOND SEMESTER'!I16="","",IF('SECOND SEMESTER'!J16="F","",IF('SECOND SEMESTER'!K16="","","PASS"))))))))))))))))))))))))&amp;IF(G16="F","EDU 211, ","")&amp;IF(H16="F","EDU 212 , ","")&amp;IF(I16="F","EDU 213, ","")&amp;IF(J16="F","EDU 214, ","")&amp;IF(L16="F","EDU 111,","")&amp;IF(M16="F","EDU 112, ","")&amp;IF(N16="F","EDU 113, ","")&amp;IF('SECOND SEMESTER'!G16="F","EDU 121, ","")&amp;IF('SECOND SEMESTER'!H16="F","EDU 122, ","")&amp;IF('SECOND SEMESTER'!I16="F","EDU 123, ","")&amp;IF('SECOND SEMESTER'!J16="F","EDU 124, ","")&amp;IF('SECOND SEMESTER'!K16="F","EDU 125, ","")&amp;IF('FIRST SEMESTER'!G16="","SIT EDU 111, ","")&amp;IF('FIRST SEMESTER'!H16="","SIT EDU 112, ","")&amp;IF('FIRST SEMESTER'!I16="","SIT EDU 113, ","")&amp;IF('SECOND SEMESTER'!G16="","SIT EDU 121, ","")&amp;IF('SECOND SEMESTER'!H16="","SIT EDU 122, ","")&amp;IF('SECOND SEMESTER'!I16="","SIT EDU 123, ","")&amp;IF('SECOND SEMESTER'!J16="","SIT EDU 124, ","")&amp;IF('SECOND SEMESTER'!K16="","SIT EDU 125, ","")&amp;IF(K16="F","EDU 215, ","")&amp;IF(L16="F","EDU 111, ","")&amp;IF(M16="F","EDU 112, ","")&amp;IF(N16="F","EDU 113, ","")</f>
        <v xml:space="preserve">CO SIT EDU 111, SIT EDU 112, SIT EDU 113, SIT EDU 124, SIT EDU 125, </v>
      </c>
    </row>
    <row r="16" spans="1:24" x14ac:dyDescent="0.25">
      <c r="A16" s="36"/>
      <c r="B16" s="36"/>
      <c r="C16" s="36"/>
      <c r="D16" s="2" t="s">
        <v>13</v>
      </c>
      <c r="E16" s="33" t="str">
        <f>IF(E15&gt;=70,"A",IF(E15&gt;=60,"B",IF(E15&gt;=50,"C",IF(E15&gt;=45,"D",IF(E15&gt;=40,"E",IF(E15&gt;=1,"F",""))))))</f>
        <v/>
      </c>
      <c r="F16" s="33" t="str">
        <f t="shared" ref="F16:I16" si="28">IF(F15&gt;=70,"A",IF(F15&gt;=60,"B",IF(F15&gt;=50,"C",IF(F15&gt;=45,"D",IF(F15&gt;=40,"E",IF(F15&gt;=1,"F",""))))))</f>
        <v/>
      </c>
      <c r="G16" s="33" t="str">
        <f t="shared" si="28"/>
        <v/>
      </c>
      <c r="H16" s="33" t="str">
        <f t="shared" si="28"/>
        <v/>
      </c>
      <c r="I16" s="33" t="str">
        <f t="shared" si="28"/>
        <v/>
      </c>
      <c r="J16" s="33" t="str">
        <f>IF(J15&gt;=70,"A",IF(J15&gt;=60,"B",IF(J15&gt;=50,"C",IF(J15&gt;=45,"D",IF(J15&gt;=40,"E",IF(J15&gt;=1,"F",""))))))</f>
        <v/>
      </c>
      <c r="K16" s="33" t="str">
        <f>IF(K15&gt;=70,"A",IF(K15&gt;=60,"B",IF(K15&gt;=50,"C",IF(K15&gt;=45,"D",IF(K15&gt;=40,"E",IF(K15&gt;=1,"F",""))))))</f>
        <v/>
      </c>
      <c r="L16" s="33" t="str">
        <f>IF(L15&gt;=70,"A",IF(L15&gt;=60,"B",IF(L15&gt;=50,"C",IF(L15&gt;=45,"D",IF(L15&gt;=40,"E",IF(L15&gt;=1,"F",""))))))</f>
        <v/>
      </c>
      <c r="M16" s="33" t="str">
        <f>IF(M15&gt;=70,"A",IF(M15&gt;=60,"B",IF(M15&gt;=50,"C",IF(M15&gt;=45,"D",IF(M15&gt;=40,"E",IF(M15&gt;=1,"F",""))))))</f>
        <v/>
      </c>
      <c r="N16" s="33" t="str">
        <f>IF(N15&gt;=70,"A",IF(N15&gt;=60,"B",IF(N15&gt;=50,"C",IF(N15&gt;=45,"D",IF(N15&gt;=40,"E",IF(N15&gt;=1,"F",""))))))</f>
        <v/>
      </c>
      <c r="O16" s="36"/>
      <c r="P16" s="36"/>
      <c r="Q16" s="36"/>
      <c r="R16" s="38"/>
      <c r="S16" s="36"/>
      <c r="T16" s="36"/>
      <c r="U16" s="36"/>
      <c r="V16" s="36"/>
      <c r="W16" s="38"/>
      <c r="X16" s="40"/>
    </row>
    <row r="17" spans="1:24" x14ac:dyDescent="0.25">
      <c r="A17" s="36"/>
      <c r="B17" s="36"/>
      <c r="C17" s="36"/>
      <c r="D17" s="2" t="s">
        <v>14</v>
      </c>
      <c r="E17" s="33">
        <f>IF(E16="A",5,IF(E16="B",4,IF(E16="C",3,IF(E16="D",2,IF(E16="E",1,IF(E16="F",0,IF(E16&lt;"F", )))))))*E$2</f>
        <v>0</v>
      </c>
      <c r="F17" s="33">
        <f t="shared" ref="F17:I17" si="29">IF(F16="A",5,IF(F16="B",4,IF(F16="C",3,IF(F16="D",2,IF(F16="E",1,IF(F16="F",0,IF(F16&lt;"F", )))))))*F$2</f>
        <v>0</v>
      </c>
      <c r="G17" s="33">
        <f t="shared" si="29"/>
        <v>0</v>
      </c>
      <c r="H17" s="33">
        <f t="shared" si="29"/>
        <v>0</v>
      </c>
      <c r="I17" s="33">
        <f t="shared" si="29"/>
        <v>0</v>
      </c>
      <c r="J17" s="33">
        <f>IF(J16="A",5,IF(J16="B",4,IF(J16="C",3,IF(J16="D",2,IF(J16="E",1,IF(J16="F",0,IF(J16&lt;"F", )))))))*J$2</f>
        <v>0</v>
      </c>
      <c r="K17" s="33">
        <f>IF(K16="A",5,IF(K16="B",4,IF(K16="C",3,IF(K16="D",2,IF(K16="E",1,IF(K16="F",0,IF(K16&lt;"F", )))))))*K$2</f>
        <v>0</v>
      </c>
      <c r="L17" s="33">
        <f>IF(L16="A",5,IF(L16="B",4,IF(L16="C",3,IF(L16="D",2,IF(L16="E",1,IF(L16="F",0,IF(L16&lt;"F", )))))))*L$2</f>
        <v>0</v>
      </c>
      <c r="M17" s="33">
        <f>IF(M16="A",5,IF(M16="B",4,IF(M16="C",3,IF(M16="D",2,IF(M16="E",1,IF(M16="F",0,IF(M16&lt;"F", )))))))*M$2</f>
        <v>0</v>
      </c>
      <c r="N17" s="33">
        <f>IF(N16="A",5,IF(N16="B",4,IF(N16="C",3,IF(N16="D",2,IF(N16="E",1,IF(N16="F",0,IF(N16&lt;"F", )))))))*N$2</f>
        <v>0</v>
      </c>
      <c r="O17" s="36"/>
      <c r="P17" s="36"/>
      <c r="Q17" s="36"/>
      <c r="R17" s="38"/>
      <c r="S17" s="36"/>
      <c r="T17" s="36"/>
      <c r="U17" s="36"/>
      <c r="V17" s="36"/>
      <c r="W17" s="38"/>
      <c r="X17" s="40"/>
    </row>
    <row r="18" spans="1:24" x14ac:dyDescent="0.25">
      <c r="A18" s="36">
        <v>6</v>
      </c>
      <c r="B18" s="36"/>
      <c r="C18" s="36"/>
      <c r="D18" s="2" t="s">
        <v>12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6">
        <f t="shared" ref="O18" si="30">7+IF(K19="A",1,IF(K19="B",1,IF(K19="C",1,IF(K19="D",1,IF(K19="E",1,IF(K19="F",1,0))))))+IF(L19="A",1,IF(L19="B",1,IF(L19="C",1,IF(L19="D",1,IF(L19="E",1,IF(L19="F",1,0))))))+IF(M19="A",2,IF(M19="B",2,IF(M19="C",2,IF(M19="D",2,IF(M19="E",2,IF(M19="F",2,0))))))+IF(N19="A",2,IF(N19="B",2,IF(N19="C",2,IF(N19="D",2,IF(N19="E",2,IF(N19="F",2,0))))))</f>
        <v>7</v>
      </c>
      <c r="P18" s="36">
        <f t="shared" ref="P18" si="31">IF(G18&gt;=40,1,0)+IF(H18&gt;=40,2,0)+IF(I18&gt;=40,1,0)+IF(J18&gt;=40,1,0)+IF(K18&gt;=40,1,0)+IF(L18&gt;=40,1,0)+IF(M18&gt;=40,2,0)+IF(N18&gt;=40,2,0)</f>
        <v>0</v>
      </c>
      <c r="Q18" s="36">
        <f t="shared" ref="Q18" si="32">SUM(G20:N20)</f>
        <v>0</v>
      </c>
      <c r="R18" s="38">
        <f t="shared" ref="R18" si="33">Q18/O18</f>
        <v>0</v>
      </c>
      <c r="S18" s="36">
        <f>O18+'FIRST SEMESTER'!J18:J20</f>
        <v>7</v>
      </c>
      <c r="T18" s="36">
        <f>P18+'FIRST SEMESTER'!K18</f>
        <v>0</v>
      </c>
      <c r="U18" s="36" t="e">
        <f>Q18+'FIRST SEMESTER'!L18</f>
        <v>#VALUE!</v>
      </c>
      <c r="V18" s="36"/>
      <c r="W18" s="38" t="e">
        <f t="shared" ref="W18" si="34">U18/S18</f>
        <v>#VALUE!</v>
      </c>
      <c r="X18" s="40" t="str">
        <f>IF('FIRST SEMESTER'!G19="F","CO ",IF('FIRST SEMESTER'!H19="F","CO ",IF('FIRST SEMESTER'!I19="F","CO ",IF('SECOND SEMESTER'!G19="F","CO ",IF('SECOND SEMESTER'!H19="F","CO ",IF('SECOND SEMESTER'!I19="F","CO ",IF('SECOND SEMESTER'!J19="F","CO ",IF('SECOND SEMESTER'!K19="F","CO ",IF('THIRD SEMESTER'!G19="F","CO ",IF('THIRD SEMESTER'!H19="F","CO ",IF('THIRD SEMESTER'!I19="F","CO ",IF('THIRD SEMESTER'!J19="F","CO ",IF('THIRD SEMESTER'!K19="F","CO ",IF('THIRD SEMESTER'!L19="F","CO ",IF('THIRD SEMESTER'!M19="F","CO ",IF('THIRD SEMESTER'!N19="F","CO ",IF('FIRST SEMESTER'!G19="","",IF('FIRST SEMESTER'!H19="","",IF('FIRST SEMESTER'!I19="","",IF('SECOND SEMESTER'!G19="","",IF('SECOND SEMESTER'!H19="","CO ",IF('SECOND SEMESTER'!I19="","",IF('SECOND SEMESTER'!J19="F","",IF('SECOND SEMESTER'!K19="","","PASS"))))))))))))))))))))))))&amp;IF(G19="F","EDU 211, ","")&amp;IF(H19="F","EDU 212 , ","")&amp;IF(I19="F","EDU 213, ","")&amp;IF(J19="F","EDU 214, ","")&amp;IF(L19="F","EDU 111,","")&amp;IF(M19="F","EDU 112, ","")&amp;IF(N19="F","EDU 113, ","")&amp;IF('SECOND SEMESTER'!G19="F","EDU 121, ","")&amp;IF('SECOND SEMESTER'!H19="F","EDU 122, ","")&amp;IF('SECOND SEMESTER'!I19="F","EDU 123, ","")&amp;IF('SECOND SEMESTER'!J19="F","EDU 124, ","")&amp;IF('SECOND SEMESTER'!K19="F","EDU 125, ","")&amp;IF('FIRST SEMESTER'!G19="","SIT EDU 111, ","")&amp;IF('FIRST SEMESTER'!H19="","SIT EDU 112, ","")&amp;IF('FIRST SEMESTER'!I19="","SIT EDU 113, ","")&amp;IF('SECOND SEMESTER'!G19="","SIT EDU 121, ","")&amp;IF('SECOND SEMESTER'!H19="","SIT EDU 122, ","")&amp;IF('SECOND SEMESTER'!I19="","SIT EDU 123, ","")&amp;IF('SECOND SEMESTER'!J19="","SIT EDU 124, ","")&amp;IF('SECOND SEMESTER'!K19="","SIT EDU 125, ","")&amp;IF(K19="F","EDU 215, ","")&amp;IF(L19="F","EDU 111, ","")&amp;IF(M19="F","EDU 112, ","")&amp;IF(N19="F","EDU 113, ","")</f>
        <v xml:space="preserve">SIT EDU 111, SIT EDU 112, SIT EDU 113, SIT EDU 124, SIT EDU 125, </v>
      </c>
    </row>
    <row r="19" spans="1:24" x14ac:dyDescent="0.25">
      <c r="A19" s="36"/>
      <c r="B19" s="36"/>
      <c r="C19" s="36"/>
      <c r="D19" s="2" t="s">
        <v>13</v>
      </c>
      <c r="E19" s="33" t="str">
        <f>IF(E18&gt;=70,"A",IF(E18&gt;=60,"B",IF(E18&gt;=50,"C",IF(E18&gt;=45,"D",IF(E18&gt;=40,"E",IF(E18&gt;=1,"F",""))))))</f>
        <v/>
      </c>
      <c r="F19" s="33" t="str">
        <f t="shared" ref="F19:I19" si="35">IF(F18&gt;=70,"A",IF(F18&gt;=60,"B",IF(F18&gt;=50,"C",IF(F18&gt;=45,"D",IF(F18&gt;=40,"E",IF(F18&gt;=1,"F",""))))))</f>
        <v/>
      </c>
      <c r="G19" s="33" t="str">
        <f t="shared" si="35"/>
        <v/>
      </c>
      <c r="H19" s="33" t="str">
        <f t="shared" si="35"/>
        <v/>
      </c>
      <c r="I19" s="33" t="str">
        <f t="shared" si="35"/>
        <v/>
      </c>
      <c r="J19" s="33" t="str">
        <f>IF(J18&gt;=70,"A",IF(J18&gt;=60,"B",IF(J18&gt;=50,"C",IF(J18&gt;=45,"D",IF(J18&gt;=40,"E",IF(J18&gt;=1,"F",""))))))</f>
        <v/>
      </c>
      <c r="K19" s="33" t="str">
        <f>IF(K18&gt;=70,"A",IF(K18&gt;=60,"B",IF(K18&gt;=50,"C",IF(K18&gt;=45,"D",IF(K18&gt;=40,"E",IF(K18&gt;=1,"F",""))))))</f>
        <v/>
      </c>
      <c r="L19" s="33" t="str">
        <f>IF(L18&gt;=70,"A",IF(L18&gt;=60,"B",IF(L18&gt;=50,"C",IF(L18&gt;=45,"D",IF(L18&gt;=40,"E",IF(L18&gt;=1,"F",""))))))</f>
        <v/>
      </c>
      <c r="M19" s="33" t="str">
        <f>IF(M18&gt;=70,"A",IF(M18&gt;=60,"B",IF(M18&gt;=50,"C",IF(M18&gt;=45,"D",IF(M18&gt;=40,"E",IF(M18&gt;=1,"F",""))))))</f>
        <v/>
      </c>
      <c r="N19" s="33" t="str">
        <f>IF(N18&gt;=70,"A",IF(N18&gt;=60,"B",IF(N18&gt;=50,"C",IF(N18&gt;=45,"D",IF(N18&gt;=40,"E",IF(N18&gt;=1,"F",""))))))</f>
        <v/>
      </c>
      <c r="O19" s="36"/>
      <c r="P19" s="36"/>
      <c r="Q19" s="36"/>
      <c r="R19" s="38"/>
      <c r="S19" s="36"/>
      <c r="T19" s="36"/>
      <c r="U19" s="36"/>
      <c r="V19" s="36"/>
      <c r="W19" s="38"/>
      <c r="X19" s="40"/>
    </row>
    <row r="20" spans="1:24" x14ac:dyDescent="0.25">
      <c r="A20" s="36"/>
      <c r="B20" s="36"/>
      <c r="C20" s="36"/>
      <c r="D20" s="2" t="s">
        <v>14</v>
      </c>
      <c r="E20" s="33">
        <f>IF(E19="A",5,IF(E19="B",4,IF(E19="C",3,IF(E19="D",2,IF(E19="E",1,IF(E19="F",0,IF(E19&lt;"F", )))))))*E$2</f>
        <v>0</v>
      </c>
      <c r="F20" s="33">
        <f t="shared" ref="F20:I20" si="36">IF(F19="A",5,IF(F19="B",4,IF(F19="C",3,IF(F19="D",2,IF(F19="E",1,IF(F19="F",0,IF(F19&lt;"F", )))))))*F$2</f>
        <v>0</v>
      </c>
      <c r="G20" s="33">
        <f t="shared" si="36"/>
        <v>0</v>
      </c>
      <c r="H20" s="33">
        <f t="shared" si="36"/>
        <v>0</v>
      </c>
      <c r="I20" s="33">
        <f t="shared" si="36"/>
        <v>0</v>
      </c>
      <c r="J20" s="33">
        <f>IF(J19="A",5,IF(J19="B",4,IF(J19="C",3,IF(J19="D",2,IF(J19="E",1,IF(J19="F",0,IF(J19&lt;"F", )))))))*J$2</f>
        <v>0</v>
      </c>
      <c r="K20" s="33">
        <f>IF(K19="A",5,IF(K19="B",4,IF(K19="C",3,IF(K19="D",2,IF(K19="E",1,IF(K19="F",0,IF(K19&lt;"F", )))))))*K$2</f>
        <v>0</v>
      </c>
      <c r="L20" s="33">
        <f>IF(L19="A",5,IF(L19="B",4,IF(L19="C",3,IF(L19="D",2,IF(L19="E",1,IF(L19="F",0,IF(L19&lt;"F", )))))))*L$2</f>
        <v>0</v>
      </c>
      <c r="M20" s="33">
        <f>IF(M19="A",5,IF(M19="B",4,IF(M19="C",3,IF(M19="D",2,IF(M19="E",1,IF(M19="F",0,IF(M19&lt;"F", )))))))*M$2</f>
        <v>0</v>
      </c>
      <c r="N20" s="33">
        <f>IF(N19="A",5,IF(N19="B",4,IF(N19="C",3,IF(N19="D",2,IF(N19="E",1,IF(N19="F",0,IF(N19&lt;"F", )))))))*N$2</f>
        <v>0</v>
      </c>
      <c r="O20" s="36"/>
      <c r="P20" s="36"/>
      <c r="Q20" s="36"/>
      <c r="R20" s="38"/>
      <c r="S20" s="36"/>
      <c r="T20" s="36"/>
      <c r="U20" s="36"/>
      <c r="V20" s="36"/>
      <c r="W20" s="38"/>
      <c r="X20" s="40"/>
    </row>
    <row r="21" spans="1:24" x14ac:dyDescent="0.25">
      <c r="A21" s="36">
        <v>7</v>
      </c>
      <c r="B21" s="36"/>
      <c r="C21" s="36"/>
      <c r="D21" s="2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6">
        <f t="shared" ref="O21" si="37">7+IF(K22="A",1,IF(K22="B",1,IF(K22="C",1,IF(K22="D",1,IF(K22="E",1,IF(K22="F",1,0))))))+IF(L22="A",1,IF(L22="B",1,IF(L22="C",1,IF(L22="D",1,IF(L22="E",1,IF(L22="F",1,0))))))+IF(M22="A",2,IF(M22="B",2,IF(M22="C",2,IF(M22="D",2,IF(M22="E",2,IF(M22="F",2,0))))))+IF(N22="A",2,IF(N22="B",2,IF(N22="C",2,IF(N22="D",2,IF(N22="E",2,IF(N22="F",2,0))))))</f>
        <v>7</v>
      </c>
      <c r="P21" s="36">
        <f t="shared" ref="P21" si="38">IF(G21&gt;=40,1,0)+IF(H21&gt;=40,2,0)+IF(I21&gt;=40,1,0)+IF(J21&gt;=40,1,0)+IF(K21&gt;=40,1,0)+IF(L21&gt;=40,1,0)+IF(M21&gt;=40,2,0)+IF(N21&gt;=40,2,0)</f>
        <v>0</v>
      </c>
      <c r="Q21" s="36">
        <f t="shared" ref="Q21" si="39">SUM(G23:N23)</f>
        <v>0</v>
      </c>
      <c r="R21" s="38">
        <f t="shared" ref="R21" si="40">Q21/O21</f>
        <v>0</v>
      </c>
      <c r="S21" s="36">
        <f>O21+'FIRST SEMESTER'!J21:J23</f>
        <v>7</v>
      </c>
      <c r="T21" s="36">
        <f>P21+'FIRST SEMESTER'!K21</f>
        <v>0</v>
      </c>
      <c r="U21" s="36" t="e">
        <f>Q21+'FIRST SEMESTER'!L21</f>
        <v>#VALUE!</v>
      </c>
      <c r="V21" s="36"/>
      <c r="W21" s="38" t="e">
        <f t="shared" ref="W21" si="41">U21/S21</f>
        <v>#VALUE!</v>
      </c>
      <c r="X21" s="40" t="str">
        <f>IF('FIRST SEMESTER'!G22="F","CO ",IF('FIRST SEMESTER'!H22="F","CO ",IF('FIRST SEMESTER'!I22="F","CO ",IF('SECOND SEMESTER'!G22="F","CO ",IF('SECOND SEMESTER'!H22="F","CO ",IF('SECOND SEMESTER'!I22="F","CO ",IF('SECOND SEMESTER'!J22="F","CO ",IF('SECOND SEMESTER'!K22="F","CO ",IF('THIRD SEMESTER'!G22="F","CO ",IF('THIRD SEMESTER'!H22="F","CO ",IF('THIRD SEMESTER'!I22="F","CO ",IF('THIRD SEMESTER'!J22="F","CO ",IF('THIRD SEMESTER'!K22="F","CO ",IF('THIRD SEMESTER'!L22="F","CO ",IF('THIRD SEMESTER'!M22="F","CO ",IF('THIRD SEMESTER'!N22="F","CO ",IF('FIRST SEMESTER'!G22="","",IF('FIRST SEMESTER'!H22="","",IF('FIRST SEMESTER'!I22="","",IF('SECOND SEMESTER'!G22="","",IF('SECOND SEMESTER'!H22="","CO ",IF('SECOND SEMESTER'!I22="","",IF('SECOND SEMESTER'!J22="F","",IF('SECOND SEMESTER'!K22="","","PASS"))))))))))))))))))))))))&amp;IF(G22="F","EDU 211, ","")&amp;IF(H22="F","EDU 212 , ","")&amp;IF(I22="F","EDU 213, ","")&amp;IF(J22="F","EDU 214, ","")&amp;IF(L22="F","EDU 111,","")&amp;IF(M22="F","EDU 112, ","")&amp;IF(N22="F","EDU 113, ","")&amp;IF('SECOND SEMESTER'!G22="F","EDU 121, ","")&amp;IF('SECOND SEMESTER'!H22="F","EDU 122, ","")&amp;IF('SECOND SEMESTER'!I22="F","EDU 123, ","")&amp;IF('SECOND SEMESTER'!J22="F","EDU 124, ","")&amp;IF('SECOND SEMESTER'!K22="F","EDU 125, ","")&amp;IF('FIRST SEMESTER'!G22="","SIT EDU 111, ","")&amp;IF('FIRST SEMESTER'!H22="","SIT EDU 112, ","")&amp;IF('FIRST SEMESTER'!I22="","SIT EDU 113, ","")&amp;IF('SECOND SEMESTER'!G22="","SIT EDU 121, ","")&amp;IF('SECOND SEMESTER'!H22="","SIT EDU 122, ","")&amp;IF('SECOND SEMESTER'!I22="","SIT EDU 123, ","")&amp;IF('SECOND SEMESTER'!J22="","SIT EDU 124, ","")&amp;IF('SECOND SEMESTER'!K22="","SIT EDU 125, ","")&amp;IF(K22="F","EDU 215, ","")&amp;IF(L22="F","EDU 111, ","")&amp;IF(M22="F","EDU 112, ","")&amp;IF(N22="F","EDU 113, ","")</f>
        <v xml:space="preserve">SIT EDU 111, SIT EDU 112, SIT EDU 113, SIT EDU 121, SIT EDU 122, SIT EDU 123, SIT EDU 124, SIT EDU 125, </v>
      </c>
    </row>
    <row r="22" spans="1:24" x14ac:dyDescent="0.25">
      <c r="A22" s="36"/>
      <c r="B22" s="36"/>
      <c r="C22" s="36"/>
      <c r="D22" s="2" t="s">
        <v>13</v>
      </c>
      <c r="E22" s="33" t="str">
        <f>IF(E21&gt;=70,"A",IF(E21&gt;=60,"B",IF(E21&gt;=50,"C",IF(E21&gt;=45,"D",IF(E21&gt;=40,"E",IF(E21&gt;=1,"F",""))))))</f>
        <v/>
      </c>
      <c r="F22" s="33" t="str">
        <f t="shared" ref="F22:I22" si="42">IF(F21&gt;=70,"A",IF(F21&gt;=60,"B",IF(F21&gt;=50,"C",IF(F21&gt;=45,"D",IF(F21&gt;=40,"E",IF(F21&gt;=1,"F",""))))))</f>
        <v/>
      </c>
      <c r="G22" s="33" t="str">
        <f t="shared" si="42"/>
        <v/>
      </c>
      <c r="H22" s="33" t="str">
        <f t="shared" si="42"/>
        <v/>
      </c>
      <c r="I22" s="33" t="str">
        <f t="shared" si="42"/>
        <v/>
      </c>
      <c r="J22" s="33" t="str">
        <f>IF(J21&gt;=70,"A",IF(J21&gt;=60,"B",IF(J21&gt;=50,"C",IF(J21&gt;=45,"D",IF(J21&gt;=40,"E",IF(J21&gt;=1,"F",""))))))</f>
        <v/>
      </c>
      <c r="K22" s="33" t="str">
        <f>IF(K21&gt;=70,"A",IF(K21&gt;=60,"B",IF(K21&gt;=50,"C",IF(K21&gt;=45,"D",IF(K21&gt;=40,"E",IF(K21&gt;=1,"F",""))))))</f>
        <v/>
      </c>
      <c r="L22" s="33" t="str">
        <f>IF(L21&gt;=70,"A",IF(L21&gt;=60,"B",IF(L21&gt;=50,"C",IF(L21&gt;=45,"D",IF(L21&gt;=40,"E",IF(L21&gt;=1,"F",""))))))</f>
        <v/>
      </c>
      <c r="M22" s="33" t="str">
        <f>IF(M21&gt;=70,"A",IF(M21&gt;=60,"B",IF(M21&gt;=50,"C",IF(M21&gt;=45,"D",IF(M21&gt;=40,"E",IF(M21&gt;=1,"F",""))))))</f>
        <v/>
      </c>
      <c r="N22" s="33" t="str">
        <f>IF(N21&gt;=70,"A",IF(N21&gt;=60,"B",IF(N21&gt;=50,"C",IF(N21&gt;=45,"D",IF(N21&gt;=40,"E",IF(N21&gt;=1,"F",""))))))</f>
        <v/>
      </c>
      <c r="O22" s="36"/>
      <c r="P22" s="36"/>
      <c r="Q22" s="36"/>
      <c r="R22" s="38"/>
      <c r="S22" s="36"/>
      <c r="T22" s="36"/>
      <c r="U22" s="36"/>
      <c r="V22" s="36"/>
      <c r="W22" s="38"/>
      <c r="X22" s="40"/>
    </row>
    <row r="23" spans="1:24" x14ac:dyDescent="0.25">
      <c r="A23" s="36"/>
      <c r="B23" s="36"/>
      <c r="C23" s="36"/>
      <c r="D23" s="2" t="s">
        <v>14</v>
      </c>
      <c r="E23" s="33">
        <f>IF(E22="A",5,IF(E22="B",4,IF(E22="C",3,IF(E22="D",2,IF(E22="E",1,IF(E22="F",0,IF(E22&lt;"F", )))))))*E$2</f>
        <v>0</v>
      </c>
      <c r="F23" s="33">
        <f t="shared" ref="F23:I23" si="43">IF(F22="A",5,IF(F22="B",4,IF(F22="C",3,IF(F22="D",2,IF(F22="E",1,IF(F22="F",0,IF(F22&lt;"F", )))))))*F$2</f>
        <v>0</v>
      </c>
      <c r="G23" s="33">
        <f t="shared" si="43"/>
        <v>0</v>
      </c>
      <c r="H23" s="33">
        <f t="shared" si="43"/>
        <v>0</v>
      </c>
      <c r="I23" s="33">
        <f t="shared" si="43"/>
        <v>0</v>
      </c>
      <c r="J23" s="33">
        <f>IF(J22="A",5,IF(J22="B",4,IF(J22="C",3,IF(J22="D",2,IF(J22="E",1,IF(J22="F",0,IF(J22&lt;"F", )))))))*J$2</f>
        <v>0</v>
      </c>
      <c r="K23" s="33">
        <f>IF(K22="A",5,IF(K22="B",4,IF(K22="C",3,IF(K22="D",2,IF(K22="E",1,IF(K22="F",0,IF(K22&lt;"F", )))))))*K$2</f>
        <v>0</v>
      </c>
      <c r="L23" s="33">
        <f>IF(L22="A",5,IF(L22="B",4,IF(L22="C",3,IF(L22="D",2,IF(L22="E",1,IF(L22="F",0,IF(L22&lt;"F", )))))))*L$2</f>
        <v>0</v>
      </c>
      <c r="M23" s="33">
        <f>IF(M22="A",5,IF(M22="B",4,IF(M22="C",3,IF(M22="D",2,IF(M22="E",1,IF(M22="F",0,IF(M22&lt;"F", )))))))*M$2</f>
        <v>0</v>
      </c>
      <c r="N23" s="33">
        <f>IF(N22="A",5,IF(N22="B",4,IF(N22="C",3,IF(N22="D",2,IF(N22="E",1,IF(N22="F",0,IF(N22&lt;"F", )))))))*N$2</f>
        <v>0</v>
      </c>
      <c r="O23" s="36"/>
      <c r="P23" s="36"/>
      <c r="Q23" s="36"/>
      <c r="R23" s="38"/>
      <c r="S23" s="36"/>
      <c r="T23" s="36"/>
      <c r="U23" s="36"/>
      <c r="V23" s="36"/>
      <c r="W23" s="38"/>
      <c r="X23" s="40"/>
    </row>
    <row r="24" spans="1:24" x14ac:dyDescent="0.25">
      <c r="A24" s="36">
        <v>8</v>
      </c>
      <c r="B24" s="36"/>
      <c r="C24" s="36"/>
      <c r="D24" s="2" t="s">
        <v>12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6">
        <f t="shared" ref="O24" si="44">7+IF(K25="A",1,IF(K25="B",1,IF(K25="C",1,IF(K25="D",1,IF(K25="E",1,IF(K25="F",1,0))))))+IF(L25="A",1,IF(L25="B",1,IF(L25="C",1,IF(L25="D",1,IF(L25="E",1,IF(L25="F",1,0))))))+IF(M25="A",2,IF(M25="B",2,IF(M25="C",2,IF(M25="D",2,IF(M25="E",2,IF(M25="F",2,0))))))+IF(N25="A",2,IF(N25="B",2,IF(N25="C",2,IF(N25="D",2,IF(N25="E",2,IF(N25="F",2,0))))))</f>
        <v>7</v>
      </c>
      <c r="P24" s="36">
        <f t="shared" ref="P24" si="45">IF(G24&gt;=40,1,0)+IF(H24&gt;=40,2,0)+IF(I24&gt;=40,1,0)+IF(J24&gt;=40,1,0)+IF(K24&gt;=40,1,0)+IF(L24&gt;=40,1,0)+IF(M24&gt;=40,2,0)+IF(N24&gt;=40,2,0)</f>
        <v>0</v>
      </c>
      <c r="Q24" s="36">
        <f t="shared" ref="Q24" si="46">SUM(G26:N26)</f>
        <v>0</v>
      </c>
      <c r="R24" s="38">
        <f t="shared" ref="R24" si="47">Q24/O24</f>
        <v>0</v>
      </c>
      <c r="S24" s="36">
        <f>O24+'FIRST SEMESTER'!J24:J26</f>
        <v>7</v>
      </c>
      <c r="T24" s="36">
        <f>P24+'FIRST SEMESTER'!K24</f>
        <v>0</v>
      </c>
      <c r="U24" s="36" t="e">
        <f>Q24+'FIRST SEMESTER'!L24</f>
        <v>#VALUE!</v>
      </c>
      <c r="V24" s="36"/>
      <c r="W24" s="38" t="e">
        <f t="shared" ref="W24" si="48">U24/S24</f>
        <v>#VALUE!</v>
      </c>
      <c r="X24" s="40" t="str">
        <f>IF('FIRST SEMESTER'!G25="F","CO ",IF('FIRST SEMESTER'!H25="F","CO ",IF('FIRST SEMESTER'!I25="F","CO ",IF('SECOND SEMESTER'!G25="F","CO ",IF('SECOND SEMESTER'!H25="F","CO ",IF('SECOND SEMESTER'!I25="F","CO ",IF('SECOND SEMESTER'!J25="F","CO ",IF('SECOND SEMESTER'!K25="F","CO ",IF('THIRD SEMESTER'!G25="F","CO ",IF('THIRD SEMESTER'!H25="F","CO ",IF('THIRD SEMESTER'!I25="F","CO ",IF('THIRD SEMESTER'!J25="F","CO ",IF('THIRD SEMESTER'!K25="F","CO ",IF('THIRD SEMESTER'!L25="F","CO ",IF('THIRD SEMESTER'!M25="F","CO ",IF('THIRD SEMESTER'!N25="F","CO ",IF('FIRST SEMESTER'!G25="","",IF('FIRST SEMESTER'!H25="","",IF('FIRST SEMESTER'!I25="","",IF('SECOND SEMESTER'!G25="","",IF('SECOND SEMESTER'!H25="","CO ",IF('SECOND SEMESTER'!I25="","",IF('SECOND SEMESTER'!J25="F","",IF('SECOND SEMESTER'!K25="","","PASS"))))))))))))))))))))))))&amp;IF(G25="F","EDU 211, ","")&amp;IF(H25="F","EDU 212 , ","")&amp;IF(I25="F","EDU 213, ","")&amp;IF(J25="F","EDU 214, ","")&amp;IF(L25="F","EDU 111,","")&amp;IF(M25="F","EDU 112, ","")&amp;IF(N25="F","EDU 113, ","")&amp;IF('SECOND SEMESTER'!G25="F","EDU 121, ","")&amp;IF('SECOND SEMESTER'!H25="F","EDU 122, ","")&amp;IF('SECOND SEMESTER'!I25="F","EDU 123, ","")&amp;IF('SECOND SEMESTER'!J25="F","EDU 124, ","")&amp;IF('SECOND SEMESTER'!K25="F","EDU 125, ","")&amp;IF('FIRST SEMESTER'!G25="","SIT EDU 111, ","")&amp;IF('FIRST SEMESTER'!H25="","SIT EDU 112, ","")&amp;IF('FIRST SEMESTER'!I25="","SIT EDU 113, ","")&amp;IF('SECOND SEMESTER'!G25="","SIT EDU 121, ","")&amp;IF('SECOND SEMESTER'!H25="","SIT EDU 122, ","")&amp;IF('SECOND SEMESTER'!I25="","SIT EDU 123, ","")&amp;IF('SECOND SEMESTER'!J25="","SIT EDU 124, ","")&amp;IF('SECOND SEMESTER'!K25="","SIT EDU 125, ","")&amp;IF(K25="F","EDU 215, ","")&amp;IF(L25="F","EDU 111, ","")&amp;IF(M25="F","EDU 112, ","")&amp;IF(N25="F","EDU 113, ","")</f>
        <v xml:space="preserve">SIT EDU 111, SIT EDU 112, SIT EDU 113, SIT EDU 121, SIT EDU 122, SIT EDU 123, SIT EDU 124, SIT EDU 125, </v>
      </c>
    </row>
    <row r="25" spans="1:24" x14ac:dyDescent="0.25">
      <c r="A25" s="36"/>
      <c r="B25" s="36"/>
      <c r="C25" s="36"/>
      <c r="D25" s="2" t="s">
        <v>13</v>
      </c>
      <c r="E25" s="33" t="str">
        <f>IF(E24&gt;=70,"A",IF(E24&gt;=60,"B",IF(E24&gt;=50,"C",IF(E24&gt;=45,"D",IF(E24&gt;=40,"E",IF(E24&gt;=1,"F",""))))))</f>
        <v/>
      </c>
      <c r="F25" s="33" t="str">
        <f t="shared" ref="F25:I25" si="49">IF(F24&gt;=70,"A",IF(F24&gt;=60,"B",IF(F24&gt;=50,"C",IF(F24&gt;=45,"D",IF(F24&gt;=40,"E",IF(F24&gt;=1,"F",""))))))</f>
        <v/>
      </c>
      <c r="G25" s="33" t="str">
        <f t="shared" si="49"/>
        <v/>
      </c>
      <c r="H25" s="33" t="str">
        <f t="shared" si="49"/>
        <v/>
      </c>
      <c r="I25" s="33" t="str">
        <f t="shared" si="49"/>
        <v/>
      </c>
      <c r="J25" s="33" t="str">
        <f>IF(J24&gt;=70,"A",IF(J24&gt;=60,"B",IF(J24&gt;=50,"C",IF(J24&gt;=45,"D",IF(J24&gt;=40,"E",IF(J24&gt;=1,"F",""))))))</f>
        <v/>
      </c>
      <c r="K25" s="33" t="str">
        <f>IF(K24&gt;=70,"A",IF(K24&gt;=60,"B",IF(K24&gt;=50,"C",IF(K24&gt;=45,"D",IF(K24&gt;=40,"E",IF(K24&gt;=1,"F",""))))))</f>
        <v/>
      </c>
      <c r="L25" s="33" t="str">
        <f>IF(L24&gt;=70,"A",IF(L24&gt;=60,"B",IF(L24&gt;=50,"C",IF(L24&gt;=45,"D",IF(L24&gt;=40,"E",IF(L24&gt;=1,"F",""))))))</f>
        <v/>
      </c>
      <c r="M25" s="33" t="str">
        <f>IF(M24&gt;=70,"A",IF(M24&gt;=60,"B",IF(M24&gt;=50,"C",IF(M24&gt;=45,"D",IF(M24&gt;=40,"E",IF(M24&gt;=1,"F",""))))))</f>
        <v/>
      </c>
      <c r="N25" s="33" t="str">
        <f>IF(N24&gt;=70,"A",IF(N24&gt;=60,"B",IF(N24&gt;=50,"C",IF(N24&gt;=45,"D",IF(N24&gt;=40,"E",IF(N24&gt;=1,"F",""))))))</f>
        <v/>
      </c>
      <c r="O25" s="36"/>
      <c r="P25" s="36"/>
      <c r="Q25" s="36"/>
      <c r="R25" s="38"/>
      <c r="S25" s="36"/>
      <c r="T25" s="36"/>
      <c r="U25" s="36"/>
      <c r="V25" s="36"/>
      <c r="W25" s="38"/>
      <c r="X25" s="40"/>
    </row>
    <row r="26" spans="1:24" x14ac:dyDescent="0.25">
      <c r="A26" s="36"/>
      <c r="B26" s="36"/>
      <c r="C26" s="36"/>
      <c r="D26" s="2" t="s">
        <v>14</v>
      </c>
      <c r="E26" s="33">
        <f>IF(E25="A",5,IF(E25="B",4,IF(E25="C",3,IF(E25="D",2,IF(E25="E",1,IF(E25="F",0,IF(E25&lt;"F", )))))))*E$2</f>
        <v>0</v>
      </c>
      <c r="F26" s="33">
        <f t="shared" ref="F26:I26" si="50">IF(F25="A",5,IF(F25="B",4,IF(F25="C",3,IF(F25="D",2,IF(F25="E",1,IF(F25="F",0,IF(F25&lt;"F", )))))))*F$2</f>
        <v>0</v>
      </c>
      <c r="G26" s="33">
        <f t="shared" si="50"/>
        <v>0</v>
      </c>
      <c r="H26" s="33">
        <f t="shared" si="50"/>
        <v>0</v>
      </c>
      <c r="I26" s="33">
        <f t="shared" si="50"/>
        <v>0</v>
      </c>
      <c r="J26" s="33">
        <f>IF(J25="A",5,IF(J25="B",4,IF(J25="C",3,IF(J25="D",2,IF(J25="E",1,IF(J25="F",0,IF(J25&lt;"F", )))))))*J$2</f>
        <v>0</v>
      </c>
      <c r="K26" s="33">
        <f>IF(K25="A",5,IF(K25="B",4,IF(K25="C",3,IF(K25="D",2,IF(K25="E",1,IF(K25="F",0,IF(K25&lt;"F", )))))))*K$2</f>
        <v>0</v>
      </c>
      <c r="L26" s="33">
        <f>IF(L25="A",5,IF(L25="B",4,IF(L25="C",3,IF(L25="D",2,IF(L25="E",1,IF(L25="F",0,IF(L25&lt;"F", )))))))*L$2</f>
        <v>0</v>
      </c>
      <c r="M26" s="33">
        <f>IF(M25="A",5,IF(M25="B",4,IF(M25="C",3,IF(M25="D",2,IF(M25="E",1,IF(M25="F",0,IF(M25&lt;"F", )))))))*M$2</f>
        <v>0</v>
      </c>
      <c r="N26" s="33">
        <f>IF(N25="A",5,IF(N25="B",4,IF(N25="C",3,IF(N25="D",2,IF(N25="E",1,IF(N25="F",0,IF(N25&lt;"F", )))))))*N$2</f>
        <v>0</v>
      </c>
      <c r="O26" s="36"/>
      <c r="P26" s="36"/>
      <c r="Q26" s="36"/>
      <c r="R26" s="38"/>
      <c r="S26" s="36"/>
      <c r="T26" s="36"/>
      <c r="U26" s="36"/>
      <c r="V26" s="36"/>
      <c r="W26" s="38"/>
      <c r="X26" s="40"/>
    </row>
    <row r="27" spans="1:24" x14ac:dyDescent="0.25">
      <c r="A27" s="36">
        <v>9</v>
      </c>
      <c r="B27" s="36"/>
      <c r="C27" s="36"/>
      <c r="D27" s="2" t="s">
        <v>12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6">
        <f t="shared" ref="O27" si="51">7+IF(K28="A",1,IF(K28="B",1,IF(K28="C",1,IF(K28="D",1,IF(K28="E",1,IF(K28="F",1,0))))))+IF(L28="A",1,IF(L28="B",1,IF(L28="C",1,IF(L28="D",1,IF(L28="E",1,IF(L28="F",1,0))))))+IF(M28="A",2,IF(M28="B",2,IF(M28="C",2,IF(M28="D",2,IF(M28="E",2,IF(M28="F",2,0))))))+IF(N28="A",2,IF(N28="B",2,IF(N28="C",2,IF(N28="D",2,IF(N28="E",2,IF(N28="F",2,0))))))</f>
        <v>7</v>
      </c>
      <c r="P27" s="36">
        <f t="shared" ref="P27" si="52">IF(G27&gt;=40,1,0)+IF(H27&gt;=40,2,0)+IF(I27&gt;=40,1,0)+IF(J27&gt;=40,1,0)+IF(K27&gt;=40,1,0)+IF(L27&gt;=40,1,0)+IF(M27&gt;=40,2,0)+IF(N27&gt;=40,2,0)</f>
        <v>0</v>
      </c>
      <c r="Q27" s="36">
        <f t="shared" ref="Q27" si="53">SUM(G29:N29)</f>
        <v>0</v>
      </c>
      <c r="R27" s="38">
        <f t="shared" ref="R27" si="54">Q27/O27</f>
        <v>0</v>
      </c>
      <c r="S27" s="36">
        <f>O27+'FIRST SEMESTER'!J27:J29</f>
        <v>7</v>
      </c>
      <c r="T27" s="36">
        <f>P27+'FIRST SEMESTER'!K27</f>
        <v>0</v>
      </c>
      <c r="U27" s="36" t="e">
        <f>Q27+'FIRST SEMESTER'!L27</f>
        <v>#VALUE!</v>
      </c>
      <c r="V27" s="36"/>
      <c r="W27" s="38" t="e">
        <f t="shared" ref="W27" si="55">U27/S27</f>
        <v>#VALUE!</v>
      </c>
      <c r="X27" s="40" t="str">
        <f>IF('FIRST SEMESTER'!G28="F","CO ",IF('FIRST SEMESTER'!H28="F","CO ",IF('FIRST SEMESTER'!I28="F","CO ",IF('SECOND SEMESTER'!G28="F","CO ",IF('SECOND SEMESTER'!H28="F","CO ",IF('SECOND SEMESTER'!I28="F","CO ",IF('SECOND SEMESTER'!J28="F","CO ",IF('SECOND SEMESTER'!K28="F","CO ",IF('THIRD SEMESTER'!G28="F","CO ",IF('THIRD SEMESTER'!H28="F","CO ",IF('THIRD SEMESTER'!I28="F","CO ",IF('THIRD SEMESTER'!J28="F","CO ",IF('THIRD SEMESTER'!K28="F","CO ",IF('THIRD SEMESTER'!L28="F","CO ",IF('THIRD SEMESTER'!M28="F","CO ",IF('THIRD SEMESTER'!N28="F","CO ",IF('FIRST SEMESTER'!G28="","",IF('FIRST SEMESTER'!H28="","",IF('FIRST SEMESTER'!I28="","",IF('SECOND SEMESTER'!G28="","",IF('SECOND SEMESTER'!H28="","CO ",IF('SECOND SEMESTER'!I28="","",IF('SECOND SEMESTER'!J28="F","",IF('SECOND SEMESTER'!K28="","","PASS"))))))))))))))))))))))))&amp;IF(G28="F","EDU 211, ","")&amp;IF(H28="F","EDU 212 , ","")&amp;IF(I28="F","EDU 213, ","")&amp;IF(J28="F","EDU 214, ","")&amp;IF(L28="F","EDU 111,","")&amp;IF(M28="F","EDU 112, ","")&amp;IF(N28="F","EDU 113, ","")&amp;IF('SECOND SEMESTER'!G28="F","EDU 121, ","")&amp;IF('SECOND SEMESTER'!H28="F","EDU 122, ","")&amp;IF('SECOND SEMESTER'!I28="F","EDU 123, ","")&amp;IF('SECOND SEMESTER'!J28="F","EDU 124, ","")&amp;IF('SECOND SEMESTER'!K28="F","EDU 125, ","")&amp;IF('FIRST SEMESTER'!G28="","SIT EDU 111, ","")&amp;IF('FIRST SEMESTER'!H28="","SIT EDU 112, ","")&amp;IF('FIRST SEMESTER'!I28="","SIT EDU 113, ","")&amp;IF('SECOND SEMESTER'!G28="","SIT EDU 121, ","")&amp;IF('SECOND SEMESTER'!H28="","SIT EDU 122, ","")&amp;IF('SECOND SEMESTER'!I28="","SIT EDU 123, ","")&amp;IF('SECOND SEMESTER'!J28="","SIT EDU 124, ","")&amp;IF('SECOND SEMESTER'!K28="","SIT EDU 125, ","")&amp;IF(K28="F","EDU 215, ","")&amp;IF(L28="F","EDU 111, ","")&amp;IF(M28="F","EDU 112, ","")&amp;IF(N28="F","EDU 113, ","")</f>
        <v xml:space="preserve">SIT EDU 111, SIT EDU 112, SIT EDU 113, SIT EDU 121, SIT EDU 122, SIT EDU 123, SIT EDU 124, SIT EDU 125, </v>
      </c>
    </row>
    <row r="28" spans="1:24" x14ac:dyDescent="0.25">
      <c r="A28" s="36"/>
      <c r="B28" s="36"/>
      <c r="C28" s="36"/>
      <c r="D28" s="2" t="s">
        <v>13</v>
      </c>
      <c r="E28" s="33" t="str">
        <f>IF(E27&gt;=70,"A",IF(E27&gt;=60,"B",IF(E27&gt;=50,"C",IF(E27&gt;=45,"D",IF(E27&gt;=40,"E",IF(E27&gt;=1,"F",""))))))</f>
        <v/>
      </c>
      <c r="F28" s="33" t="str">
        <f t="shared" ref="F28:I28" si="56">IF(F27&gt;=70,"A",IF(F27&gt;=60,"B",IF(F27&gt;=50,"C",IF(F27&gt;=45,"D",IF(F27&gt;=40,"E",IF(F27&gt;=1,"F",""))))))</f>
        <v/>
      </c>
      <c r="G28" s="33" t="str">
        <f t="shared" si="56"/>
        <v/>
      </c>
      <c r="H28" s="33" t="str">
        <f t="shared" si="56"/>
        <v/>
      </c>
      <c r="I28" s="33" t="str">
        <f t="shared" si="56"/>
        <v/>
      </c>
      <c r="J28" s="33" t="str">
        <f>IF(J27&gt;=70,"A",IF(J27&gt;=60,"B",IF(J27&gt;=50,"C",IF(J27&gt;=45,"D",IF(J27&gt;=40,"E",IF(J27&gt;=1,"F",""))))))</f>
        <v/>
      </c>
      <c r="K28" s="33" t="str">
        <f>IF(K27&gt;=70,"A",IF(K27&gt;=60,"B",IF(K27&gt;=50,"C",IF(K27&gt;=45,"D",IF(K27&gt;=40,"E",IF(K27&gt;=1,"F",""))))))</f>
        <v/>
      </c>
      <c r="L28" s="33" t="str">
        <f>IF(L27&gt;=70,"A",IF(L27&gt;=60,"B",IF(L27&gt;=50,"C",IF(L27&gt;=45,"D",IF(L27&gt;=40,"E",IF(L27&gt;=1,"F",""))))))</f>
        <v/>
      </c>
      <c r="M28" s="33" t="str">
        <f>IF(M27&gt;=70,"A",IF(M27&gt;=60,"B",IF(M27&gt;=50,"C",IF(M27&gt;=45,"D",IF(M27&gt;=40,"E",IF(M27&gt;=1,"F",""))))))</f>
        <v/>
      </c>
      <c r="N28" s="33" t="str">
        <f>IF(N27&gt;=70,"A",IF(N27&gt;=60,"B",IF(N27&gt;=50,"C",IF(N27&gt;=45,"D",IF(N27&gt;=40,"E",IF(N27&gt;=1,"F",""))))))</f>
        <v/>
      </c>
      <c r="O28" s="36"/>
      <c r="P28" s="36"/>
      <c r="Q28" s="36"/>
      <c r="R28" s="38"/>
      <c r="S28" s="36"/>
      <c r="T28" s="36"/>
      <c r="U28" s="36"/>
      <c r="V28" s="36"/>
      <c r="W28" s="38"/>
      <c r="X28" s="40"/>
    </row>
    <row r="29" spans="1:24" x14ac:dyDescent="0.25">
      <c r="A29" s="36"/>
      <c r="B29" s="36"/>
      <c r="C29" s="36"/>
      <c r="D29" s="2" t="s">
        <v>14</v>
      </c>
      <c r="E29" s="33">
        <f>IF(E28="A",5,IF(E28="B",4,IF(E28="C",3,IF(E28="D",2,IF(E28="E",1,IF(E28="F",0,IF(E28&lt;"F", )))))))*E$2</f>
        <v>0</v>
      </c>
      <c r="F29" s="33">
        <f t="shared" ref="F29:I29" si="57">IF(F28="A",5,IF(F28="B",4,IF(F28="C",3,IF(F28="D",2,IF(F28="E",1,IF(F28="F",0,IF(F28&lt;"F", )))))))*F$2</f>
        <v>0</v>
      </c>
      <c r="G29" s="33">
        <f t="shared" si="57"/>
        <v>0</v>
      </c>
      <c r="H29" s="33">
        <f t="shared" si="57"/>
        <v>0</v>
      </c>
      <c r="I29" s="33">
        <f t="shared" si="57"/>
        <v>0</v>
      </c>
      <c r="J29" s="33">
        <f>IF(J28="A",5,IF(J28="B",4,IF(J28="C",3,IF(J28="D",2,IF(J28="E",1,IF(J28="F",0,IF(J28&lt;"F", )))))))*J$2</f>
        <v>0</v>
      </c>
      <c r="K29" s="33">
        <f>IF(K28="A",5,IF(K28="B",4,IF(K28="C",3,IF(K28="D",2,IF(K28="E",1,IF(K28="F",0,IF(K28&lt;"F", )))))))*K$2</f>
        <v>0</v>
      </c>
      <c r="L29" s="33">
        <f>IF(L28="A",5,IF(L28="B",4,IF(L28="C",3,IF(L28="D",2,IF(L28="E",1,IF(L28="F",0,IF(L28&lt;"F", )))))))*L$2</f>
        <v>0</v>
      </c>
      <c r="M29" s="33">
        <f>IF(M28="A",5,IF(M28="B",4,IF(M28="C",3,IF(M28="D",2,IF(M28="E",1,IF(M28="F",0,IF(M28&lt;"F", )))))))*M$2</f>
        <v>0</v>
      </c>
      <c r="N29" s="33">
        <f>IF(N28="A",5,IF(N28="B",4,IF(N28="C",3,IF(N28="D",2,IF(N28="E",1,IF(N28="F",0,IF(N28&lt;"F", )))))))*N$2</f>
        <v>0</v>
      </c>
      <c r="O29" s="36"/>
      <c r="P29" s="36"/>
      <c r="Q29" s="36"/>
      <c r="R29" s="38"/>
      <c r="S29" s="36"/>
      <c r="T29" s="36"/>
      <c r="U29" s="36"/>
      <c r="V29" s="36"/>
      <c r="W29" s="38"/>
      <c r="X29" s="40"/>
    </row>
    <row r="30" spans="1:24" x14ac:dyDescent="0.25">
      <c r="A30" s="36">
        <v>10</v>
      </c>
      <c r="B30" s="36"/>
      <c r="C30" s="36"/>
      <c r="D30" s="2" t="s">
        <v>12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6">
        <f t="shared" ref="O30" si="58">7+IF(K31="A",1,IF(K31="B",1,IF(K31="C",1,IF(K31="D",1,IF(K31="E",1,IF(K31="F",1,0))))))+IF(L31="A",1,IF(L31="B",1,IF(L31="C",1,IF(L31="D",1,IF(L31="E",1,IF(L31="F",1,0))))))+IF(M31="A",2,IF(M31="B",2,IF(M31="C",2,IF(M31="D",2,IF(M31="E",2,IF(M31="F",2,0))))))+IF(N31="A",2,IF(N31="B",2,IF(N31="C",2,IF(N31="D",2,IF(N31="E",2,IF(N31="F",2,0))))))</f>
        <v>7</v>
      </c>
      <c r="P30" s="36">
        <f t="shared" ref="P30" si="59">IF(G30&gt;=40,1,0)+IF(H30&gt;=40,2,0)+IF(I30&gt;=40,1,0)+IF(J30&gt;=40,1,0)+IF(K30&gt;=40,1,0)+IF(L30&gt;=40,1,0)+IF(M30&gt;=40,2,0)+IF(N30&gt;=40,2,0)</f>
        <v>0</v>
      </c>
      <c r="Q30" s="36">
        <f t="shared" ref="Q30" si="60">SUM(G32:N32)</f>
        <v>0</v>
      </c>
      <c r="R30" s="38">
        <f t="shared" ref="R30" si="61">Q30/O30</f>
        <v>0</v>
      </c>
      <c r="S30" s="36">
        <f>O30+'FIRST SEMESTER'!J30:J32</f>
        <v>7</v>
      </c>
      <c r="T30" s="36">
        <f>P30+'FIRST SEMESTER'!K30</f>
        <v>0</v>
      </c>
      <c r="U30" s="36" t="e">
        <f>Q30+'FIRST SEMESTER'!L30</f>
        <v>#VALUE!</v>
      </c>
      <c r="V30" s="36"/>
      <c r="W30" s="38" t="e">
        <f t="shared" ref="W30" si="62">U30/S30</f>
        <v>#VALUE!</v>
      </c>
      <c r="X30" s="40" t="str">
        <f>IF('FIRST SEMESTER'!G31="F","CO ",IF('FIRST SEMESTER'!H31="F","CO ",IF('FIRST SEMESTER'!I31="F","CO ",IF('SECOND SEMESTER'!G31="F","CO ",IF('SECOND SEMESTER'!H31="F","CO ",IF('SECOND SEMESTER'!I31="F","CO ",IF('SECOND SEMESTER'!J31="F","CO ",IF('SECOND SEMESTER'!K31="F","CO ",IF('THIRD SEMESTER'!G31="F","CO ",IF('THIRD SEMESTER'!H31="F","CO ",IF('THIRD SEMESTER'!I31="F","CO ",IF('THIRD SEMESTER'!J31="F","CO ",IF('THIRD SEMESTER'!K31="F","CO ",IF('THIRD SEMESTER'!L31="F","CO ",IF('THIRD SEMESTER'!M31="F","CO ",IF('THIRD SEMESTER'!N31="F","CO ",IF('FIRST SEMESTER'!G31="","",IF('FIRST SEMESTER'!H31="","",IF('FIRST SEMESTER'!I31="","",IF('SECOND SEMESTER'!G31="","",IF('SECOND SEMESTER'!H31="","CO ",IF('SECOND SEMESTER'!I31="","",IF('SECOND SEMESTER'!J31="F","",IF('SECOND SEMESTER'!K31="","","PASS"))))))))))))))))))))))))&amp;IF(G31="F","EDU 211, ","")&amp;IF(H31="F","EDU 212 , ","")&amp;IF(I31="F","EDU 213, ","")&amp;IF(J31="F","EDU 214, ","")&amp;IF(L31="F","EDU 111,","")&amp;IF(M31="F","EDU 112, ","")&amp;IF(N31="F","EDU 113, ","")&amp;IF('SECOND SEMESTER'!G31="F","EDU 121, ","")&amp;IF('SECOND SEMESTER'!H31="F","EDU 122, ","")&amp;IF('SECOND SEMESTER'!I31="F","EDU 123, ","")&amp;IF('SECOND SEMESTER'!J31="F","EDU 124, ","")&amp;IF('SECOND SEMESTER'!K31="F","EDU 125, ","")&amp;IF('FIRST SEMESTER'!G31="","SIT EDU 111, ","")&amp;IF('FIRST SEMESTER'!H31="","SIT EDU 112, ","")&amp;IF('FIRST SEMESTER'!I31="","SIT EDU 113, ","")&amp;IF('SECOND SEMESTER'!G31="","SIT EDU 121, ","")&amp;IF('SECOND SEMESTER'!H31="","SIT EDU 122, ","")&amp;IF('SECOND SEMESTER'!I31="","SIT EDU 123, ","")&amp;IF('SECOND SEMESTER'!J31="","SIT EDU 124, ","")&amp;IF('SECOND SEMESTER'!K31="","SIT EDU 125, ","")&amp;IF(K31="F","EDU 215, ","")&amp;IF(L31="F","EDU 111, ","")&amp;IF(M31="F","EDU 112, ","")&amp;IF(N31="F","EDU 113, ","")</f>
        <v xml:space="preserve">SIT EDU 111, SIT EDU 112, SIT EDU 113, SIT EDU 121, SIT EDU 122, SIT EDU 123, SIT EDU 124, SIT EDU 125, </v>
      </c>
    </row>
    <row r="31" spans="1:24" x14ac:dyDescent="0.25">
      <c r="A31" s="36"/>
      <c r="B31" s="36"/>
      <c r="C31" s="36"/>
      <c r="D31" s="2" t="s">
        <v>13</v>
      </c>
      <c r="E31" s="33" t="str">
        <f>IF(E30&gt;=70,"A",IF(E30&gt;=60,"B",IF(E30&gt;=50,"C",IF(E30&gt;=45,"D",IF(E30&gt;=40,"E",IF(E30&gt;=1,"F",""))))))</f>
        <v/>
      </c>
      <c r="F31" s="33" t="str">
        <f t="shared" ref="F31:I31" si="63">IF(F30&gt;=70,"A",IF(F30&gt;=60,"B",IF(F30&gt;=50,"C",IF(F30&gt;=45,"D",IF(F30&gt;=40,"E",IF(F30&gt;=1,"F",""))))))</f>
        <v/>
      </c>
      <c r="G31" s="33" t="str">
        <f t="shared" si="63"/>
        <v/>
      </c>
      <c r="H31" s="33" t="str">
        <f t="shared" si="63"/>
        <v/>
      </c>
      <c r="I31" s="33" t="str">
        <f t="shared" si="63"/>
        <v/>
      </c>
      <c r="J31" s="33" t="str">
        <f>IF(J30&gt;=70,"A",IF(J30&gt;=60,"B",IF(J30&gt;=50,"C",IF(J30&gt;=45,"D",IF(J30&gt;=40,"E",IF(J30&gt;=1,"F",""))))))</f>
        <v/>
      </c>
      <c r="K31" s="33" t="str">
        <f>IF(K30&gt;=70,"A",IF(K30&gt;=60,"B",IF(K30&gt;=50,"C",IF(K30&gt;=45,"D",IF(K30&gt;=40,"E",IF(K30&gt;=1,"F",""))))))</f>
        <v/>
      </c>
      <c r="L31" s="33" t="str">
        <f>IF(L30&gt;=70,"A",IF(L30&gt;=60,"B",IF(L30&gt;=50,"C",IF(L30&gt;=45,"D",IF(L30&gt;=40,"E",IF(L30&gt;=1,"F",""))))))</f>
        <v/>
      </c>
      <c r="M31" s="33" t="str">
        <f>IF(M30&gt;=70,"A",IF(M30&gt;=60,"B",IF(M30&gt;=50,"C",IF(M30&gt;=45,"D",IF(M30&gt;=40,"E",IF(M30&gt;=1,"F",""))))))</f>
        <v/>
      </c>
      <c r="N31" s="33" t="str">
        <f>IF(N30&gt;=70,"A",IF(N30&gt;=60,"B",IF(N30&gt;=50,"C",IF(N30&gt;=45,"D",IF(N30&gt;=40,"E",IF(N30&gt;=1,"F",""))))))</f>
        <v/>
      </c>
      <c r="O31" s="36"/>
      <c r="P31" s="36"/>
      <c r="Q31" s="36"/>
      <c r="R31" s="38"/>
      <c r="S31" s="36"/>
      <c r="T31" s="36"/>
      <c r="U31" s="36"/>
      <c r="V31" s="36"/>
      <c r="W31" s="38"/>
      <c r="X31" s="40"/>
    </row>
    <row r="32" spans="1:24" x14ac:dyDescent="0.25">
      <c r="A32" s="36"/>
      <c r="B32" s="36"/>
      <c r="C32" s="36"/>
      <c r="D32" s="2" t="s">
        <v>14</v>
      </c>
      <c r="E32" s="33">
        <f>IF(E31="A",5,IF(E31="B",4,IF(E31="C",3,IF(E31="D",2,IF(E31="E",1,IF(E31="F",0,IF(E31&lt;"F", )))))))*E$2</f>
        <v>0</v>
      </c>
      <c r="F32" s="33">
        <f t="shared" ref="F32:I32" si="64">IF(F31="A",5,IF(F31="B",4,IF(F31="C",3,IF(F31="D",2,IF(F31="E",1,IF(F31="F",0,IF(F31&lt;"F", )))))))*F$2</f>
        <v>0</v>
      </c>
      <c r="G32" s="33">
        <f t="shared" si="64"/>
        <v>0</v>
      </c>
      <c r="H32" s="33">
        <f t="shared" si="64"/>
        <v>0</v>
      </c>
      <c r="I32" s="33">
        <f t="shared" si="64"/>
        <v>0</v>
      </c>
      <c r="J32" s="33">
        <f>IF(J31="A",5,IF(J31="B",4,IF(J31="C",3,IF(J31="D",2,IF(J31="E",1,IF(J31="F",0,IF(J31&lt;"F", )))))))*J$2</f>
        <v>0</v>
      </c>
      <c r="K32" s="33">
        <f>IF(K31="A",5,IF(K31="B",4,IF(K31="C",3,IF(K31="D",2,IF(K31="E",1,IF(K31="F",0,IF(K31&lt;"F", )))))))*K$2</f>
        <v>0</v>
      </c>
      <c r="L32" s="33">
        <f>IF(L31="A",5,IF(L31="B",4,IF(L31="C",3,IF(L31="D",2,IF(L31="E",1,IF(L31="F",0,IF(L31&lt;"F", )))))))*L$2</f>
        <v>0</v>
      </c>
      <c r="M32" s="33">
        <f>IF(M31="A",5,IF(M31="B",4,IF(M31="C",3,IF(M31="D",2,IF(M31="E",1,IF(M31="F",0,IF(M31&lt;"F", )))))))*M$2</f>
        <v>0</v>
      </c>
      <c r="N32" s="33">
        <f>IF(N31="A",5,IF(N31="B",4,IF(N31="C",3,IF(N31="D",2,IF(N31="E",1,IF(N31="F",0,IF(N31&lt;"F", )))))))*N$2</f>
        <v>0</v>
      </c>
      <c r="O32" s="36"/>
      <c r="P32" s="36"/>
      <c r="Q32" s="36"/>
      <c r="R32" s="38"/>
      <c r="S32" s="36"/>
      <c r="T32" s="36"/>
      <c r="U32" s="36"/>
      <c r="V32" s="36"/>
      <c r="W32" s="38"/>
      <c r="X32" s="40"/>
    </row>
  </sheetData>
  <mergeCells count="130">
    <mergeCell ref="U30:U32"/>
    <mergeCell ref="V30:V32"/>
    <mergeCell ref="W30:W32"/>
    <mergeCell ref="X30:X32"/>
    <mergeCell ref="X27:X29"/>
    <mergeCell ref="A30:A32"/>
    <mergeCell ref="B30:B32"/>
    <mergeCell ref="C30:C32"/>
    <mergeCell ref="O30:O32"/>
    <mergeCell ref="P30:P32"/>
    <mergeCell ref="Q30:Q32"/>
    <mergeCell ref="R30:R32"/>
    <mergeCell ref="S30:S32"/>
    <mergeCell ref="T30:T32"/>
    <mergeCell ref="R27:R29"/>
    <mergeCell ref="S27:S29"/>
    <mergeCell ref="T27:T29"/>
    <mergeCell ref="U27:U29"/>
    <mergeCell ref="V27:V29"/>
    <mergeCell ref="W27:W29"/>
    <mergeCell ref="U24:U26"/>
    <mergeCell ref="V24:V26"/>
    <mergeCell ref="W24:W26"/>
    <mergeCell ref="X24:X26"/>
    <mergeCell ref="A27:A29"/>
    <mergeCell ref="B27:B29"/>
    <mergeCell ref="C27:C29"/>
    <mergeCell ref="O27:O29"/>
    <mergeCell ref="P27:P29"/>
    <mergeCell ref="Q27:Q29"/>
    <mergeCell ref="A24:A26"/>
    <mergeCell ref="B24:B26"/>
    <mergeCell ref="C24:C26"/>
    <mergeCell ref="O24:O26"/>
    <mergeCell ref="P24:P26"/>
    <mergeCell ref="Q24:Q26"/>
    <mergeCell ref="R24:R26"/>
    <mergeCell ref="S24:S26"/>
    <mergeCell ref="T24:T26"/>
    <mergeCell ref="U18:U20"/>
    <mergeCell ref="V18:V20"/>
    <mergeCell ref="W18:W20"/>
    <mergeCell ref="X18:X20"/>
    <mergeCell ref="A21:A23"/>
    <mergeCell ref="B21:B23"/>
    <mergeCell ref="C21:C23"/>
    <mergeCell ref="O21:O23"/>
    <mergeCell ref="P21:P23"/>
    <mergeCell ref="Q21:Q23"/>
    <mergeCell ref="X21:X23"/>
    <mergeCell ref="R21:R23"/>
    <mergeCell ref="S21:S23"/>
    <mergeCell ref="T21:T23"/>
    <mergeCell ref="U21:U23"/>
    <mergeCell ref="V21:V23"/>
    <mergeCell ref="W21:W23"/>
    <mergeCell ref="A18:A20"/>
    <mergeCell ref="B18:B20"/>
    <mergeCell ref="C18:C20"/>
    <mergeCell ref="O18:O20"/>
    <mergeCell ref="P18:P20"/>
    <mergeCell ref="Q18:Q20"/>
    <mergeCell ref="R18:R20"/>
    <mergeCell ref="S18:S20"/>
    <mergeCell ref="T18:T20"/>
    <mergeCell ref="U12:U14"/>
    <mergeCell ref="V12:V14"/>
    <mergeCell ref="W12:W14"/>
    <mergeCell ref="X12:X14"/>
    <mergeCell ref="A15:A17"/>
    <mergeCell ref="B15:B17"/>
    <mergeCell ref="C15:C17"/>
    <mergeCell ref="O15:O17"/>
    <mergeCell ref="P15:P17"/>
    <mergeCell ref="Q15:Q17"/>
    <mergeCell ref="X15:X17"/>
    <mergeCell ref="R15:R17"/>
    <mergeCell ref="S15:S17"/>
    <mergeCell ref="T15:T17"/>
    <mergeCell ref="U15:U17"/>
    <mergeCell ref="V15:V17"/>
    <mergeCell ref="W15:W17"/>
    <mergeCell ref="A12:A14"/>
    <mergeCell ref="B12:B14"/>
    <mergeCell ref="C12:C14"/>
    <mergeCell ref="O12:O14"/>
    <mergeCell ref="P12:P14"/>
    <mergeCell ref="Q12:Q14"/>
    <mergeCell ref="R12:R14"/>
    <mergeCell ref="S12:S14"/>
    <mergeCell ref="T12:T14"/>
    <mergeCell ref="W6:W8"/>
    <mergeCell ref="X6:X8"/>
    <mergeCell ref="A9:A11"/>
    <mergeCell ref="B9:B11"/>
    <mergeCell ref="C9:C11"/>
    <mergeCell ref="O9:O11"/>
    <mergeCell ref="P9:P11"/>
    <mergeCell ref="Q9:Q11"/>
    <mergeCell ref="X9:X11"/>
    <mergeCell ref="R9:R11"/>
    <mergeCell ref="S9:S11"/>
    <mergeCell ref="T9:T11"/>
    <mergeCell ref="U9:U11"/>
    <mergeCell ref="V9:V11"/>
    <mergeCell ref="W9:W11"/>
    <mergeCell ref="X3:X5"/>
    <mergeCell ref="A6:A8"/>
    <mergeCell ref="B6:B8"/>
    <mergeCell ref="C6:C8"/>
    <mergeCell ref="O6:O8"/>
    <mergeCell ref="P6:P8"/>
    <mergeCell ref="Q6:Q8"/>
    <mergeCell ref="R6:R8"/>
    <mergeCell ref="S6:S8"/>
    <mergeCell ref="T6:T8"/>
    <mergeCell ref="R3:R5"/>
    <mergeCell ref="S3:S5"/>
    <mergeCell ref="T3:T5"/>
    <mergeCell ref="U3:U5"/>
    <mergeCell ref="V3:V5"/>
    <mergeCell ref="W3:W5"/>
    <mergeCell ref="A3:A5"/>
    <mergeCell ref="B3:B5"/>
    <mergeCell ref="C3:C5"/>
    <mergeCell ref="O3:O5"/>
    <mergeCell ref="P3:P5"/>
    <mergeCell ref="Q3:Q5"/>
    <mergeCell ref="U6:U8"/>
    <mergeCell ref="V6:V8"/>
  </mergeCells>
  <dataValidations count="1">
    <dataValidation type="whole" errorStyle="information" allowBlank="1" showInputMessage="1" showErrorMessage="1" errorTitle="HELLO SIR," error="INPUT ONLY WHOLE NUMBER FROM 0 TO 100" sqref="E3:N3 E27:N27 E24:N24 E21:N21 E18:N18 E15:N15 E30:N30 E9:N9 E12:N12 E6:N6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FIRST SEMESTER</vt:lpstr>
      <vt:lpstr>SECOND SEMESTER</vt:lpstr>
      <vt:lpstr>THIRD SEMESTER</vt:lpstr>
      <vt:lpstr>FOURTH SEMESTER</vt:lpstr>
      <vt:lpstr>FIVE SEMESTER</vt:lpstr>
      <vt:lpstr>SIXTH SEMESTER</vt:lpstr>
      <vt:lpstr>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2022-07-11T04:01:22Z</cp:lastPrinted>
  <dcterms:created xsi:type="dcterms:W3CDTF">2022-04-08T15:36:19Z</dcterms:created>
  <dcterms:modified xsi:type="dcterms:W3CDTF">2022-07-21T15:12:48Z</dcterms:modified>
</cp:coreProperties>
</file>