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890" windowHeight="8265" activeTab="1"/>
  </bookViews>
  <sheets>
    <sheet name="Sheet5" sheetId="5" r:id="rId1"/>
    <sheet name="Sheet1" sheetId="1" r:id="rId2"/>
    <sheet name="Sheet6" sheetId="6" r:id="rId3"/>
    <sheet name="Sheet2" sheetId="2" r:id="rId4"/>
    <sheet name="Sheet3" sheetId="3" r:id="rId5"/>
    <sheet name="Sheet4" sheetId="4" r:id="rId6"/>
  </sheets>
  <definedNames>
    <definedName name="S_N">Sheet1!$B$4:$S$23</definedName>
  </definedNames>
  <calcPr calcId="144525"/>
</workbook>
</file>

<file path=xl/sharedStrings.xml><?xml version="1.0" encoding="utf-8"?>
<sst xmlns="http://schemas.openxmlformats.org/spreadsheetml/2006/main" count="73" uniqueCount="37">
  <si>
    <t>S/N</t>
  </si>
  <si>
    <t>NAMES</t>
  </si>
  <si>
    <t>C.A1</t>
  </si>
  <si>
    <t>C.A2</t>
  </si>
  <si>
    <t>EXAM</t>
  </si>
  <si>
    <t>TOTAL</t>
  </si>
  <si>
    <t>MINIMUM</t>
  </si>
  <si>
    <t>MAXIMUM</t>
  </si>
  <si>
    <t>POSITION</t>
  </si>
  <si>
    <t>GRADE</t>
  </si>
  <si>
    <t>G.P</t>
  </si>
  <si>
    <t>WGP</t>
  </si>
  <si>
    <t>AVERAGE</t>
  </si>
  <si>
    <t>TODAY</t>
  </si>
  <si>
    <t>NOW</t>
  </si>
  <si>
    <t>PERCENTAGE</t>
  </si>
  <si>
    <t>PASS/FAIL</t>
  </si>
  <si>
    <t>COUNT</t>
  </si>
  <si>
    <t>ABUBAKAR SAMINU ASAM</t>
  </si>
  <si>
    <t>MUHAMMADU ISA MIKK</t>
  </si>
  <si>
    <t>ALIYU LAWAL FALALE</t>
  </si>
  <si>
    <t>MAMUDA SAMINU</t>
  </si>
  <si>
    <t>AISHA UMMAR</t>
  </si>
  <si>
    <t>ASHIRU SADE</t>
  </si>
  <si>
    <t>MUSA SANI</t>
  </si>
  <si>
    <t>UMMASSLMA KHALID</t>
  </si>
  <si>
    <t>RUKAYYA TANIMU</t>
  </si>
  <si>
    <t>ABBA IBRAHIM</t>
  </si>
  <si>
    <t>MUTTAQA HASHIM</t>
  </si>
  <si>
    <t>FATIMA MUSTAFA</t>
  </si>
  <si>
    <t>ABDULBARI ISAH</t>
  </si>
  <si>
    <t>SHAMSU ALIYU</t>
  </si>
  <si>
    <t>SALAMATU UMAR</t>
  </si>
  <si>
    <t>SHAMSIYA ASHIRU</t>
  </si>
  <si>
    <t>AMINATU IBRAHIM</t>
  </si>
  <si>
    <t>ALMUSTAFA BABANGIDA</t>
  </si>
  <si>
    <t>MARKS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</si>
</sst>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9" fillId="6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12" borderId="4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26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0" fillId="0" borderId="0">
      <alignment horizontal="center"/>
    </xf>
    <xf numFmtId="0" fontId="7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8" applyAlignment="1">
      <alignment horizontal="center"/>
    </xf>
    <xf numFmtId="0" fontId="1" fillId="0" borderId="1" xfId="18" applyAlignment="1">
      <alignment horizontal="left"/>
    </xf>
    <xf numFmtId="58" fontId="1" fillId="0" borderId="1" xfId="18" applyNumberFormat="1" applyAlignment="1">
      <alignment horizontal="center"/>
    </xf>
    <xf numFmtId="22" fontId="1" fillId="0" borderId="1" xfId="18" applyNumberFormat="1" applyAlignment="1">
      <alignment horizontal="center"/>
    </xf>
    <xf numFmtId="0" fontId="2" fillId="0" borderId="1" xfId="18" applyFont="1" applyAlignment="1">
      <alignment horizontal="center"/>
    </xf>
    <xf numFmtId="0" fontId="2" fillId="0" borderId="1" xfId="18" applyFont="1" applyAlignment="1">
      <alignment horizontal="left"/>
    </xf>
    <xf numFmtId="0" fontId="0" fillId="0" borderId="0" xfId="0" applyFont="1"/>
    <xf numFmtId="58" fontId="2" fillId="0" borderId="1" xfId="18" applyNumberFormat="1" applyFont="1" applyAlignment="1">
      <alignment horizontal="center"/>
    </xf>
    <xf numFmtId="22" fontId="2" fillId="0" borderId="1" xfId="18" applyNumberFormat="1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Style 1" xfId="40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zoomScale="90" zoomScaleNormal="90" workbookViewId="0">
      <selection activeCell="O2" sqref="O2"/>
    </sheetView>
  </sheetViews>
  <sheetFormatPr defaultColWidth="9" defaultRowHeight="15"/>
  <cols>
    <col min="9" max="9" width="17.2857142857143" customWidth="1"/>
    <col min="14" max="14" width="14.4285714285714" customWidth="1"/>
    <col min="15" max="15" width="12.1428571428571" customWidth="1"/>
    <col min="17" max="17" width="14.7142857142857" customWidth="1"/>
  </cols>
  <sheetData>
    <row r="1" ht="15.75" spans="1:18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 ht="16.5" spans="1:18">
      <c r="A2" s="7">
        <v>1</v>
      </c>
      <c r="B2" s="8" t="s">
        <v>18</v>
      </c>
      <c r="C2" s="7">
        <v>10</v>
      </c>
      <c r="D2" s="7">
        <v>9</v>
      </c>
      <c r="E2" s="7">
        <v>60</v>
      </c>
      <c r="F2" s="7">
        <f>SUM(C2:E2)</f>
        <v>79</v>
      </c>
      <c r="G2" s="7">
        <f t="shared" ref="G2:G19" si="0">MIN(C2:E2)</f>
        <v>9</v>
      </c>
      <c r="H2" s="7"/>
      <c r="I2" s="7" t="e">
        <f>RANK(F2,$G$5:$G$22)</f>
        <v>#N/A</v>
      </c>
      <c r="J2" s="7" t="str">
        <f>IF(F2&gt;=70,"A",IF(F2&gt;=60,"B",IF(F2&gt;=50,"C",IF(F2&gt;=40,"D",IF(F2&gt;=30,"E",IF(F2&gt;=29,"F"))))))</f>
        <v>A</v>
      </c>
      <c r="K2" s="8"/>
      <c r="L2" s="8"/>
      <c r="M2" s="7">
        <f t="shared" ref="M2:M19" si="1">AVERAGE(C2:E2)</f>
        <v>26.3333333333333</v>
      </c>
      <c r="N2" s="10">
        <f ca="1">TODAY()</f>
        <v>73014</v>
      </c>
      <c r="O2" s="11">
        <f ca="1" t="shared" ref="O2:O19" si="2">NOW()</f>
        <v>73014.8058564815</v>
      </c>
      <c r="P2" s="7">
        <f t="shared" ref="P2:P19" si="3">(C2/E2)</f>
        <v>0.166666666666667</v>
      </c>
      <c r="Q2" s="7" t="str">
        <f t="shared" ref="Q2:Q19" si="4">IF(F2&gt;40,"PASS",IF(F2&lt;39,"FALSE"))</f>
        <v>PASS</v>
      </c>
      <c r="R2" s="7">
        <f ca="1">COUNT(C2:Q2)</f>
        <v>9</v>
      </c>
    </row>
    <row r="3" ht="16.5" spans="1:18">
      <c r="A3" s="7">
        <v>2</v>
      </c>
      <c r="B3" s="8" t="s">
        <v>19</v>
      </c>
      <c r="C3" s="7">
        <v>10</v>
      </c>
      <c r="D3" s="7">
        <v>9</v>
      </c>
      <c r="E3" s="7">
        <v>59</v>
      </c>
      <c r="F3" s="7">
        <f t="shared" ref="F3:F13" si="5">SUM(C3:E3)</f>
        <v>78</v>
      </c>
      <c r="G3" s="7">
        <f t="shared" si="0"/>
        <v>9</v>
      </c>
      <c r="H3" s="7">
        <f>MAX(C3:E3)</f>
        <v>59</v>
      </c>
      <c r="I3" s="7" t="e">
        <f t="shared" ref="I2:I19" si="6">RANK(F3,$G$5:$G$22)</f>
        <v>#N/A</v>
      </c>
      <c r="J3" s="7" t="str">
        <f>IF(F3&gt;=70,"A",IF(F3&gt;=60,"B",IF(F3&gt;=50,"C",IF(F3&gt;=40,"D",IF(F3&gt;=30,"E",IF(F3&gt;=29,"F"))))))</f>
        <v>A</v>
      </c>
      <c r="K3" s="8"/>
      <c r="L3" s="8"/>
      <c r="M3" s="7">
        <f t="shared" si="1"/>
        <v>26</v>
      </c>
      <c r="N3" s="10">
        <f ca="1" t="shared" ref="N3:N20" si="7">TODAY()</f>
        <v>73014</v>
      </c>
      <c r="O3" s="11">
        <f ca="1" t="shared" si="2"/>
        <v>73014.8058564815</v>
      </c>
      <c r="P3" s="7">
        <f t="shared" si="3"/>
        <v>0.169491525423729</v>
      </c>
      <c r="Q3" s="7" t="str">
        <f t="shared" si="4"/>
        <v>PASS</v>
      </c>
      <c r="R3" s="7">
        <f ca="1" t="shared" ref="R3:R19" si="8">COUNT(C3:Q3)</f>
        <v>10</v>
      </c>
    </row>
    <row r="4" ht="16.5" spans="1:18">
      <c r="A4" s="7">
        <v>3</v>
      </c>
      <c r="B4" s="8" t="s">
        <v>20</v>
      </c>
      <c r="C4" s="7">
        <v>9</v>
      </c>
      <c r="D4" s="7">
        <v>9</v>
      </c>
      <c r="E4" s="7">
        <v>60</v>
      </c>
      <c r="F4" s="7">
        <f t="shared" si="5"/>
        <v>78</v>
      </c>
      <c r="G4" s="7">
        <f t="shared" si="0"/>
        <v>9</v>
      </c>
      <c r="H4" s="7">
        <f t="shared" ref="H4:H20" si="9">MAX(C4:E4)</f>
        <v>60</v>
      </c>
      <c r="I4" s="7" t="e">
        <f t="shared" si="6"/>
        <v>#N/A</v>
      </c>
      <c r="J4" s="7" t="str">
        <f>IF(F4&gt;=70,"A",IF(F4&gt;=60,"B",IF(F4&gt;=50,"C",IF(F4&gt;=40,"D",IF(F4&gt;=30,"E",IF(F4&lt;=29,"F"))))))</f>
        <v>A</v>
      </c>
      <c r="K4" s="8"/>
      <c r="L4" s="8"/>
      <c r="M4" s="7">
        <f t="shared" si="1"/>
        <v>26</v>
      </c>
      <c r="N4" s="10">
        <f ca="1" t="shared" si="7"/>
        <v>73014</v>
      </c>
      <c r="O4" s="11">
        <f ca="1" t="shared" si="2"/>
        <v>73014.8058564815</v>
      </c>
      <c r="P4" s="7">
        <f t="shared" si="3"/>
        <v>0.15</v>
      </c>
      <c r="Q4" s="7" t="str">
        <f t="shared" si="4"/>
        <v>PASS</v>
      </c>
      <c r="R4" s="7">
        <f ca="1" t="shared" si="8"/>
        <v>10</v>
      </c>
    </row>
    <row r="5" ht="16.5" spans="1:18">
      <c r="A5" s="7">
        <v>4</v>
      </c>
      <c r="B5" s="8" t="s">
        <v>21</v>
      </c>
      <c r="C5" s="7">
        <v>5</v>
      </c>
      <c r="D5" s="7">
        <v>6</v>
      </c>
      <c r="E5" s="7">
        <v>54</v>
      </c>
      <c r="F5" s="7">
        <f t="shared" si="5"/>
        <v>65</v>
      </c>
      <c r="G5" s="7">
        <f t="shared" si="0"/>
        <v>5</v>
      </c>
      <c r="H5" s="7">
        <f t="shared" si="9"/>
        <v>54</v>
      </c>
      <c r="I5" s="7" t="e">
        <f t="shared" si="6"/>
        <v>#N/A</v>
      </c>
      <c r="J5" s="7" t="str">
        <f t="shared" ref="J5:J19" si="10">IF(F5&gt;=70,"A",IF(F5&gt;=60,"B",IF(F5&gt;=50,"C",IF(F5&gt;=40,"D",IF(F5&gt;=30,"E",IF(F5&lt;=29,"F"))))))</f>
        <v>B</v>
      </c>
      <c r="K5" s="8"/>
      <c r="L5" s="8"/>
      <c r="M5" s="7">
        <f t="shared" si="1"/>
        <v>21.6666666666667</v>
      </c>
      <c r="N5" s="10">
        <f ca="1" t="shared" si="7"/>
        <v>73014</v>
      </c>
      <c r="O5" s="11">
        <f ca="1" t="shared" si="2"/>
        <v>73014.8058564815</v>
      </c>
      <c r="P5" s="7">
        <f t="shared" si="3"/>
        <v>0.0925925925925926</v>
      </c>
      <c r="Q5" s="7" t="str">
        <f t="shared" si="4"/>
        <v>PASS</v>
      </c>
      <c r="R5" s="7">
        <f ca="1" t="shared" si="8"/>
        <v>10</v>
      </c>
    </row>
    <row r="6" ht="16.5" spans="1:18">
      <c r="A6" s="7">
        <v>5</v>
      </c>
      <c r="B6" s="8" t="s">
        <v>22</v>
      </c>
      <c r="C6" s="7">
        <v>10</v>
      </c>
      <c r="D6" s="7">
        <v>8</v>
      </c>
      <c r="E6" s="7">
        <v>44</v>
      </c>
      <c r="F6" s="7">
        <f t="shared" si="5"/>
        <v>62</v>
      </c>
      <c r="G6" s="7">
        <f t="shared" si="0"/>
        <v>8</v>
      </c>
      <c r="H6" s="7">
        <f t="shared" si="9"/>
        <v>44</v>
      </c>
      <c r="I6" s="7" t="e">
        <f t="shared" si="6"/>
        <v>#N/A</v>
      </c>
      <c r="J6" s="7" t="str">
        <f t="shared" si="10"/>
        <v>B</v>
      </c>
      <c r="K6" s="8"/>
      <c r="L6" s="8"/>
      <c r="M6" s="7">
        <f t="shared" si="1"/>
        <v>20.6666666666667</v>
      </c>
      <c r="N6" s="10">
        <f ca="1" t="shared" si="7"/>
        <v>73014</v>
      </c>
      <c r="O6" s="11">
        <f ca="1" t="shared" si="2"/>
        <v>73014.8058564815</v>
      </c>
      <c r="P6" s="7">
        <f t="shared" si="3"/>
        <v>0.227272727272727</v>
      </c>
      <c r="Q6" s="7" t="str">
        <f t="shared" si="4"/>
        <v>PASS</v>
      </c>
      <c r="R6" s="7">
        <f ca="1" t="shared" si="8"/>
        <v>10</v>
      </c>
    </row>
    <row r="7" ht="16.5" spans="1:18">
      <c r="A7" s="7">
        <v>6</v>
      </c>
      <c r="B7" s="8" t="s">
        <v>23</v>
      </c>
      <c r="C7" s="7">
        <v>8</v>
      </c>
      <c r="D7" s="7">
        <v>9</v>
      </c>
      <c r="E7" s="7">
        <v>45</v>
      </c>
      <c r="F7" s="7">
        <f t="shared" si="5"/>
        <v>62</v>
      </c>
      <c r="G7" s="7">
        <f t="shared" si="0"/>
        <v>8</v>
      </c>
      <c r="H7" s="7">
        <f t="shared" si="9"/>
        <v>45</v>
      </c>
      <c r="I7" s="7" t="e">
        <f t="shared" si="6"/>
        <v>#N/A</v>
      </c>
      <c r="J7" s="7" t="str">
        <f t="shared" si="10"/>
        <v>B</v>
      </c>
      <c r="K7" s="8"/>
      <c r="L7" s="8"/>
      <c r="M7" s="7">
        <f t="shared" si="1"/>
        <v>20.6666666666667</v>
      </c>
      <c r="N7" s="10">
        <f ca="1" t="shared" si="7"/>
        <v>73014</v>
      </c>
      <c r="O7" s="11">
        <f ca="1" t="shared" si="2"/>
        <v>73014.8058564815</v>
      </c>
      <c r="P7" s="7">
        <f t="shared" si="3"/>
        <v>0.177777777777778</v>
      </c>
      <c r="Q7" s="7" t="str">
        <f t="shared" si="4"/>
        <v>PASS</v>
      </c>
      <c r="R7" s="7">
        <f ca="1" t="shared" si="8"/>
        <v>10</v>
      </c>
    </row>
    <row r="8" ht="16.5" spans="1:18">
      <c r="A8" s="7">
        <v>7</v>
      </c>
      <c r="B8" s="8" t="s">
        <v>24</v>
      </c>
      <c r="C8" s="7">
        <v>5</v>
      </c>
      <c r="D8" s="7">
        <v>4</v>
      </c>
      <c r="E8" s="7">
        <v>45</v>
      </c>
      <c r="F8" s="7">
        <f t="shared" si="5"/>
        <v>54</v>
      </c>
      <c r="G8" s="7">
        <f t="shared" si="0"/>
        <v>4</v>
      </c>
      <c r="H8" s="7">
        <f t="shared" si="9"/>
        <v>45</v>
      </c>
      <c r="I8" s="7" t="e">
        <f t="shared" si="6"/>
        <v>#N/A</v>
      </c>
      <c r="J8" s="7" t="str">
        <f t="shared" si="10"/>
        <v>C</v>
      </c>
      <c r="K8" s="8"/>
      <c r="L8" s="8"/>
      <c r="M8" s="7">
        <f t="shared" si="1"/>
        <v>18</v>
      </c>
      <c r="N8" s="10">
        <f ca="1" t="shared" si="7"/>
        <v>73014</v>
      </c>
      <c r="O8" s="11">
        <f ca="1" t="shared" si="2"/>
        <v>73014.8058564815</v>
      </c>
      <c r="P8" s="7">
        <f t="shared" si="3"/>
        <v>0.111111111111111</v>
      </c>
      <c r="Q8" s="7" t="str">
        <f t="shared" si="4"/>
        <v>PASS</v>
      </c>
      <c r="R8" s="7">
        <f ca="1" t="shared" si="8"/>
        <v>10</v>
      </c>
    </row>
    <row r="9" ht="16.5" spans="1:18">
      <c r="A9" s="7">
        <v>8</v>
      </c>
      <c r="B9" s="8" t="s">
        <v>25</v>
      </c>
      <c r="C9" s="7">
        <v>8</v>
      </c>
      <c r="D9" s="7">
        <v>8</v>
      </c>
      <c r="E9" s="7">
        <v>33</v>
      </c>
      <c r="F9" s="7">
        <f t="shared" si="5"/>
        <v>49</v>
      </c>
      <c r="G9" s="7">
        <f t="shared" si="0"/>
        <v>8</v>
      </c>
      <c r="H9" s="7">
        <f t="shared" si="9"/>
        <v>33</v>
      </c>
      <c r="I9" s="7" t="e">
        <f t="shared" si="6"/>
        <v>#N/A</v>
      </c>
      <c r="J9" s="7" t="str">
        <f t="shared" si="10"/>
        <v>D</v>
      </c>
      <c r="K9" s="8"/>
      <c r="L9" s="8"/>
      <c r="M9" s="7">
        <f t="shared" si="1"/>
        <v>16.3333333333333</v>
      </c>
      <c r="N9" s="10">
        <f ca="1" t="shared" si="7"/>
        <v>73014</v>
      </c>
      <c r="O9" s="11">
        <f ca="1" t="shared" si="2"/>
        <v>73014.8058564815</v>
      </c>
      <c r="P9" s="7">
        <f t="shared" si="3"/>
        <v>0.242424242424242</v>
      </c>
      <c r="Q9" s="7" t="str">
        <f t="shared" si="4"/>
        <v>PASS</v>
      </c>
      <c r="R9" s="7">
        <f ca="1" t="shared" si="8"/>
        <v>10</v>
      </c>
    </row>
    <row r="10" ht="16.5" spans="1:18">
      <c r="A10" s="7">
        <v>9</v>
      </c>
      <c r="B10" s="8" t="s">
        <v>26</v>
      </c>
      <c r="C10" s="7">
        <v>8</v>
      </c>
      <c r="D10" s="7">
        <v>5</v>
      </c>
      <c r="E10" s="7">
        <v>34</v>
      </c>
      <c r="F10" s="7">
        <f t="shared" si="5"/>
        <v>47</v>
      </c>
      <c r="G10" s="7">
        <f t="shared" si="0"/>
        <v>5</v>
      </c>
      <c r="H10" s="7">
        <f t="shared" si="9"/>
        <v>34</v>
      </c>
      <c r="I10" s="7" t="e">
        <f t="shared" si="6"/>
        <v>#N/A</v>
      </c>
      <c r="J10" s="7" t="str">
        <f t="shared" si="10"/>
        <v>D</v>
      </c>
      <c r="K10" s="8"/>
      <c r="L10" s="8"/>
      <c r="M10" s="7">
        <f t="shared" si="1"/>
        <v>15.6666666666667</v>
      </c>
      <c r="N10" s="10">
        <f ca="1" t="shared" si="7"/>
        <v>73014</v>
      </c>
      <c r="O10" s="11">
        <f ca="1" t="shared" si="2"/>
        <v>73014.8058564815</v>
      </c>
      <c r="P10" s="7">
        <f t="shared" si="3"/>
        <v>0.235294117647059</v>
      </c>
      <c r="Q10" s="7" t="str">
        <f t="shared" si="4"/>
        <v>PASS</v>
      </c>
      <c r="R10" s="7">
        <f ca="1" t="shared" si="8"/>
        <v>10</v>
      </c>
    </row>
    <row r="11" ht="16.5" spans="1:18">
      <c r="A11" s="7">
        <v>10</v>
      </c>
      <c r="B11" s="8" t="s">
        <v>27</v>
      </c>
      <c r="C11" s="7">
        <v>7</v>
      </c>
      <c r="D11" s="7">
        <v>5</v>
      </c>
      <c r="E11" s="7">
        <v>34</v>
      </c>
      <c r="F11" s="7">
        <f t="shared" si="5"/>
        <v>46</v>
      </c>
      <c r="G11" s="7">
        <f t="shared" si="0"/>
        <v>5</v>
      </c>
      <c r="H11" s="7">
        <f t="shared" si="9"/>
        <v>34</v>
      </c>
      <c r="I11" s="7" t="e">
        <f t="shared" si="6"/>
        <v>#N/A</v>
      </c>
      <c r="J11" s="7" t="str">
        <f t="shared" si="10"/>
        <v>D</v>
      </c>
      <c r="K11" s="8"/>
      <c r="L11" s="8"/>
      <c r="M11" s="7">
        <f t="shared" si="1"/>
        <v>15.3333333333333</v>
      </c>
      <c r="N11" s="10">
        <f ca="1" t="shared" si="7"/>
        <v>73014</v>
      </c>
      <c r="O11" s="11">
        <f ca="1" t="shared" si="2"/>
        <v>73014.8058564815</v>
      </c>
      <c r="P11" s="7">
        <f t="shared" si="3"/>
        <v>0.205882352941176</v>
      </c>
      <c r="Q11" s="7" t="str">
        <f t="shared" si="4"/>
        <v>PASS</v>
      </c>
      <c r="R11" s="7">
        <f ca="1" t="shared" si="8"/>
        <v>10</v>
      </c>
    </row>
    <row r="12" ht="16.5" spans="1:18">
      <c r="A12" s="7">
        <v>11</v>
      </c>
      <c r="B12" s="8" t="s">
        <v>28</v>
      </c>
      <c r="C12" s="7">
        <v>5</v>
      </c>
      <c r="D12" s="7">
        <v>7</v>
      </c>
      <c r="E12" s="7">
        <v>33</v>
      </c>
      <c r="F12" s="7">
        <f t="shared" si="5"/>
        <v>45</v>
      </c>
      <c r="G12" s="7">
        <f t="shared" si="0"/>
        <v>5</v>
      </c>
      <c r="H12" s="7">
        <f t="shared" si="9"/>
        <v>33</v>
      </c>
      <c r="I12" s="7" t="e">
        <f t="shared" si="6"/>
        <v>#N/A</v>
      </c>
      <c r="J12" s="7" t="str">
        <f t="shared" si="10"/>
        <v>D</v>
      </c>
      <c r="K12" s="8"/>
      <c r="L12" s="8"/>
      <c r="M12" s="7">
        <f t="shared" si="1"/>
        <v>15</v>
      </c>
      <c r="N12" s="10">
        <f ca="1" t="shared" si="7"/>
        <v>73014</v>
      </c>
      <c r="O12" s="11">
        <f ca="1" t="shared" si="2"/>
        <v>73014.8058564815</v>
      </c>
      <c r="P12" s="7">
        <f t="shared" si="3"/>
        <v>0.151515151515152</v>
      </c>
      <c r="Q12" s="7" t="str">
        <f t="shared" si="4"/>
        <v>PASS</v>
      </c>
      <c r="R12" s="7">
        <f ca="1" t="shared" si="8"/>
        <v>10</v>
      </c>
    </row>
    <row r="13" ht="16.5" spans="1:18">
      <c r="A13" s="7">
        <v>12</v>
      </c>
      <c r="B13" s="8" t="s">
        <v>29</v>
      </c>
      <c r="C13" s="7">
        <v>3</v>
      </c>
      <c r="D13" s="7">
        <v>10</v>
      </c>
      <c r="E13" s="7">
        <v>32</v>
      </c>
      <c r="F13" s="7">
        <f t="shared" si="5"/>
        <v>45</v>
      </c>
      <c r="G13" s="7">
        <f t="shared" si="0"/>
        <v>3</v>
      </c>
      <c r="H13" s="7">
        <f t="shared" si="9"/>
        <v>32</v>
      </c>
      <c r="I13" s="7" t="e">
        <f t="shared" si="6"/>
        <v>#N/A</v>
      </c>
      <c r="J13" s="7" t="str">
        <f t="shared" si="10"/>
        <v>D</v>
      </c>
      <c r="K13" s="8"/>
      <c r="L13" s="8"/>
      <c r="M13" s="7">
        <f t="shared" si="1"/>
        <v>15</v>
      </c>
      <c r="N13" s="10">
        <f ca="1" t="shared" si="7"/>
        <v>73014</v>
      </c>
      <c r="O13" s="11">
        <f ca="1" t="shared" si="2"/>
        <v>73014.8058564815</v>
      </c>
      <c r="P13" s="7">
        <f t="shared" si="3"/>
        <v>0.09375</v>
      </c>
      <c r="Q13" s="7" t="str">
        <f t="shared" si="4"/>
        <v>PASS</v>
      </c>
      <c r="R13" s="7">
        <f ca="1" t="shared" si="8"/>
        <v>10</v>
      </c>
    </row>
    <row r="14" ht="16.5" spans="1:18">
      <c r="A14" s="7">
        <v>13</v>
      </c>
      <c r="B14" s="8" t="s">
        <v>30</v>
      </c>
      <c r="C14" s="7">
        <v>7</v>
      </c>
      <c r="D14" s="7">
        <v>4</v>
      </c>
      <c r="E14" s="7">
        <v>34</v>
      </c>
      <c r="F14" s="7">
        <f t="shared" ref="F14:F19" si="11">SUM(C14:E14)</f>
        <v>45</v>
      </c>
      <c r="G14" s="7">
        <f t="shared" si="0"/>
        <v>4</v>
      </c>
      <c r="H14" s="7">
        <f t="shared" si="9"/>
        <v>34</v>
      </c>
      <c r="I14" s="7" t="e">
        <f t="shared" si="6"/>
        <v>#N/A</v>
      </c>
      <c r="J14" s="7" t="str">
        <f t="shared" si="10"/>
        <v>D</v>
      </c>
      <c r="K14" s="8"/>
      <c r="L14" s="8"/>
      <c r="M14" s="7">
        <f t="shared" si="1"/>
        <v>15</v>
      </c>
      <c r="N14" s="10">
        <f ca="1" t="shared" si="7"/>
        <v>73014</v>
      </c>
      <c r="O14" s="11">
        <f ca="1" t="shared" si="2"/>
        <v>73014.8058564815</v>
      </c>
      <c r="P14" s="7">
        <f t="shared" si="3"/>
        <v>0.205882352941176</v>
      </c>
      <c r="Q14" s="7" t="str">
        <f t="shared" si="4"/>
        <v>PASS</v>
      </c>
      <c r="R14" s="7">
        <f ca="1" t="shared" si="8"/>
        <v>10</v>
      </c>
    </row>
    <row r="15" ht="16.5" spans="1:18">
      <c r="A15" s="7">
        <v>14</v>
      </c>
      <c r="B15" s="8" t="s">
        <v>31</v>
      </c>
      <c r="C15" s="7">
        <v>6</v>
      </c>
      <c r="D15" s="7">
        <v>3</v>
      </c>
      <c r="E15" s="7">
        <v>33</v>
      </c>
      <c r="F15" s="7">
        <f t="shared" si="11"/>
        <v>42</v>
      </c>
      <c r="G15" s="7">
        <f t="shared" si="0"/>
        <v>3</v>
      </c>
      <c r="H15" s="7">
        <f t="shared" si="9"/>
        <v>33</v>
      </c>
      <c r="I15" s="7" t="e">
        <f t="shared" si="6"/>
        <v>#N/A</v>
      </c>
      <c r="J15" s="7" t="str">
        <f t="shared" si="10"/>
        <v>D</v>
      </c>
      <c r="K15" s="8"/>
      <c r="L15" s="8"/>
      <c r="M15" s="7">
        <f t="shared" si="1"/>
        <v>14</v>
      </c>
      <c r="N15" s="10">
        <f ca="1" t="shared" si="7"/>
        <v>73014</v>
      </c>
      <c r="O15" s="11">
        <f ca="1" t="shared" si="2"/>
        <v>73014.8058564815</v>
      </c>
      <c r="P15" s="7">
        <f t="shared" si="3"/>
        <v>0.181818181818182</v>
      </c>
      <c r="Q15" s="7" t="str">
        <f t="shared" si="4"/>
        <v>PASS</v>
      </c>
      <c r="R15" s="7">
        <f ca="1" t="shared" si="8"/>
        <v>10</v>
      </c>
    </row>
    <row r="16" ht="16.5" spans="1:18">
      <c r="A16" s="7">
        <v>15</v>
      </c>
      <c r="B16" s="8" t="s">
        <v>32</v>
      </c>
      <c r="C16" s="7">
        <v>4</v>
      </c>
      <c r="D16" s="7">
        <v>2</v>
      </c>
      <c r="E16" s="7">
        <v>34</v>
      </c>
      <c r="F16" s="7">
        <f t="shared" si="11"/>
        <v>40</v>
      </c>
      <c r="G16" s="7">
        <f t="shared" si="0"/>
        <v>2</v>
      </c>
      <c r="H16" s="7">
        <f t="shared" si="9"/>
        <v>34</v>
      </c>
      <c r="I16" s="7" t="e">
        <f t="shared" si="6"/>
        <v>#N/A</v>
      </c>
      <c r="J16" s="7" t="str">
        <f t="shared" si="10"/>
        <v>D</v>
      </c>
      <c r="K16" s="8"/>
      <c r="L16" s="8"/>
      <c r="M16" s="7">
        <f t="shared" si="1"/>
        <v>13.3333333333333</v>
      </c>
      <c r="N16" s="10">
        <f ca="1" t="shared" si="7"/>
        <v>73014</v>
      </c>
      <c r="O16" s="11">
        <f ca="1" t="shared" si="2"/>
        <v>73014.8058564815</v>
      </c>
      <c r="P16" s="7">
        <f t="shared" si="3"/>
        <v>0.117647058823529</v>
      </c>
      <c r="Q16" s="7" t="b">
        <f t="shared" si="4"/>
        <v>0</v>
      </c>
      <c r="R16" s="7">
        <f ca="1" t="shared" si="8"/>
        <v>10</v>
      </c>
    </row>
    <row r="17" ht="16.5" spans="1:18">
      <c r="A17" s="7">
        <v>16</v>
      </c>
      <c r="B17" s="8" t="s">
        <v>33</v>
      </c>
      <c r="C17" s="7">
        <v>7</v>
      </c>
      <c r="D17" s="7">
        <v>7</v>
      </c>
      <c r="E17" s="7">
        <v>22</v>
      </c>
      <c r="F17" s="7">
        <f t="shared" si="11"/>
        <v>36</v>
      </c>
      <c r="G17" s="7">
        <f t="shared" si="0"/>
        <v>7</v>
      </c>
      <c r="H17" s="7">
        <f t="shared" si="9"/>
        <v>22</v>
      </c>
      <c r="I17" s="7" t="e">
        <f t="shared" si="6"/>
        <v>#N/A</v>
      </c>
      <c r="J17" s="7" t="str">
        <f t="shared" si="10"/>
        <v>E</v>
      </c>
      <c r="K17" s="8"/>
      <c r="L17" s="8"/>
      <c r="M17" s="7">
        <f t="shared" si="1"/>
        <v>12</v>
      </c>
      <c r="N17" s="10">
        <f ca="1" t="shared" si="7"/>
        <v>73014</v>
      </c>
      <c r="O17" s="11">
        <f ca="1" t="shared" si="2"/>
        <v>73014.8058564815</v>
      </c>
      <c r="P17" s="7">
        <f t="shared" si="3"/>
        <v>0.318181818181818</v>
      </c>
      <c r="Q17" s="7" t="str">
        <f t="shared" si="4"/>
        <v>FALSE</v>
      </c>
      <c r="R17" s="7">
        <f ca="1" t="shared" si="8"/>
        <v>10</v>
      </c>
    </row>
    <row r="18" ht="16.5" spans="1:18">
      <c r="A18" s="7">
        <v>17</v>
      </c>
      <c r="B18" s="8" t="s">
        <v>34</v>
      </c>
      <c r="C18" s="7">
        <v>4</v>
      </c>
      <c r="D18" s="7">
        <v>6</v>
      </c>
      <c r="E18" s="7">
        <v>22</v>
      </c>
      <c r="F18" s="7">
        <f t="shared" si="11"/>
        <v>32</v>
      </c>
      <c r="G18" s="7">
        <f t="shared" si="0"/>
        <v>4</v>
      </c>
      <c r="H18" s="7">
        <f t="shared" si="9"/>
        <v>22</v>
      </c>
      <c r="I18" s="7" t="e">
        <f t="shared" si="6"/>
        <v>#N/A</v>
      </c>
      <c r="J18" s="7" t="str">
        <f t="shared" si="10"/>
        <v>E</v>
      </c>
      <c r="K18" s="8"/>
      <c r="L18" s="8"/>
      <c r="M18" s="7">
        <f t="shared" si="1"/>
        <v>10.6666666666667</v>
      </c>
      <c r="N18" s="10">
        <f ca="1" t="shared" si="7"/>
        <v>73014</v>
      </c>
      <c r="O18" s="11">
        <f ca="1" t="shared" si="2"/>
        <v>73014.8058564815</v>
      </c>
      <c r="P18" s="7">
        <f t="shared" si="3"/>
        <v>0.181818181818182</v>
      </c>
      <c r="Q18" s="7" t="str">
        <f t="shared" si="4"/>
        <v>FALSE</v>
      </c>
      <c r="R18" s="7">
        <f ca="1" t="shared" si="8"/>
        <v>10</v>
      </c>
    </row>
    <row r="19" ht="16.5" spans="1:18">
      <c r="A19" s="7">
        <v>18</v>
      </c>
      <c r="B19" s="8" t="s">
        <v>35</v>
      </c>
      <c r="C19" s="7">
        <v>2</v>
      </c>
      <c r="D19" s="7">
        <v>3</v>
      </c>
      <c r="E19" s="7">
        <v>12</v>
      </c>
      <c r="F19" s="7">
        <f t="shared" si="11"/>
        <v>17</v>
      </c>
      <c r="G19" s="7">
        <f t="shared" si="0"/>
        <v>2</v>
      </c>
      <c r="H19" s="7">
        <f t="shared" si="9"/>
        <v>12</v>
      </c>
      <c r="I19" s="7" t="e">
        <f t="shared" si="6"/>
        <v>#N/A</v>
      </c>
      <c r="J19" s="7" t="str">
        <f t="shared" si="10"/>
        <v>F</v>
      </c>
      <c r="K19" s="8"/>
      <c r="L19" s="8"/>
      <c r="M19" s="7">
        <f t="shared" si="1"/>
        <v>5.66666666666667</v>
      </c>
      <c r="N19" s="10">
        <f ca="1" t="shared" si="7"/>
        <v>73014</v>
      </c>
      <c r="O19" s="11">
        <f ca="1" t="shared" si="2"/>
        <v>73014.8058564815</v>
      </c>
      <c r="P19" s="7">
        <f t="shared" si="3"/>
        <v>0.166666666666667</v>
      </c>
      <c r="Q19" s="7" t="str">
        <f t="shared" si="4"/>
        <v>FALSE</v>
      </c>
      <c r="R19" s="7">
        <f ca="1" t="shared" si="8"/>
        <v>10</v>
      </c>
    </row>
    <row r="20" ht="16.5" spans="1:18">
      <c r="A20" s="7"/>
      <c r="B20" s="8"/>
      <c r="C20" s="7"/>
      <c r="D20" s="7"/>
      <c r="E20" s="7"/>
      <c r="F20" s="7"/>
      <c r="G20" s="7"/>
      <c r="H20" s="7">
        <f t="shared" si="9"/>
        <v>0</v>
      </c>
      <c r="I20" s="7"/>
      <c r="J20" s="7"/>
      <c r="K20" s="7"/>
      <c r="L20" s="7"/>
      <c r="M20" s="7"/>
      <c r="N20" s="10">
        <f ca="1" t="shared" si="7"/>
        <v>73014</v>
      </c>
      <c r="O20" s="7"/>
      <c r="P20" s="7"/>
      <c r="Q20" s="7"/>
      <c r="R20" s="7"/>
    </row>
    <row r="21" ht="15.75" spans="1:1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</sheetData>
  <conditionalFormatting sqref="G2">
    <cfRule type="top10" dxfId="0" priority="1" rank="10"/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24"/>
  <sheetViews>
    <sheetView tabSelected="1" zoomScale="56" zoomScaleNormal="56" workbookViewId="0">
      <selection activeCell="H32" sqref="H32"/>
    </sheetView>
  </sheetViews>
  <sheetFormatPr defaultColWidth="9" defaultRowHeight="15"/>
  <cols>
    <col min="1" max="1" width="9.71428571428571" style="1" customWidth="1"/>
    <col min="2" max="2" width="5.42857142857143" style="1" customWidth="1"/>
    <col min="3" max="3" width="27.8571428571429" style="2" customWidth="1"/>
    <col min="4" max="7" width="9.14285714285714" style="1"/>
    <col min="8" max="8" width="15" style="1" customWidth="1"/>
    <col min="9" max="9" width="16.7142857142857" style="1" customWidth="1"/>
    <col min="10" max="10" width="14.4285714285714" style="1" customWidth="1"/>
    <col min="11" max="11" width="18.4285714285714" style="1" customWidth="1"/>
    <col min="12" max="12" width="10.1428571428571" style="1" customWidth="1"/>
    <col min="13" max="13" width="10.8571428571429" style="1" customWidth="1"/>
    <col min="14" max="14" width="13.1428571428571" style="1" customWidth="1"/>
    <col min="15" max="15" width="16.1428571428571" style="1" customWidth="1"/>
    <col min="16" max="16" width="21.7142857142857" style="1" customWidth="1"/>
    <col min="17" max="17" width="18.1428571428571" style="1" customWidth="1"/>
    <col min="18" max="18" width="19.2857142857143" style="1" customWidth="1"/>
    <col min="19" max="19" width="18.7142857142857" style="1" customWidth="1"/>
    <col min="20" max="16384" width="9.14285714285714" style="1"/>
  </cols>
  <sheetData>
    <row r="1" spans="6:6">
      <c r="F1" s="1" t="s">
        <v>36</v>
      </c>
    </row>
    <row r="4" ht="20.25" spans="2:19">
      <c r="B4" s="3" t="s">
        <v>0</v>
      </c>
      <c r="C4" s="4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16</v>
      </c>
      <c r="S4" s="3" t="s">
        <v>17</v>
      </c>
    </row>
    <row r="5" ht="21" spans="2:19">
      <c r="B5" s="3">
        <v>1</v>
      </c>
      <c r="C5" s="4" t="s">
        <v>18</v>
      </c>
      <c r="D5" s="3">
        <v>10</v>
      </c>
      <c r="E5" s="3">
        <v>9</v>
      </c>
      <c r="F5" s="3">
        <v>60</v>
      </c>
      <c r="G5" s="3">
        <f>SUM(D5:F5)</f>
        <v>79</v>
      </c>
      <c r="H5" s="3">
        <f t="shared" ref="H5:H22" si="0">MIN(D5:F5)</f>
        <v>9</v>
      </c>
      <c r="I5" s="3"/>
      <c r="J5" s="3">
        <f t="shared" ref="J5:J22" si="1">RANK(G5,$G$5:$G$22)</f>
        <v>1</v>
      </c>
      <c r="K5" s="3" t="str">
        <f>IF(G5&gt;=70,"A",IF(G5&gt;=60,"B",IF(G5&gt;=50,"C",IF(G5&gt;=40,"D",IF(G5&gt;=30,"E",IF(G5&gt;=29,"F"))))))</f>
        <v>A</v>
      </c>
      <c r="L5" s="4"/>
      <c r="M5" s="4"/>
      <c r="N5" s="3">
        <f t="shared" ref="N5:N22" si="2">AVERAGE(D5:F5)</f>
        <v>26.3333333333333</v>
      </c>
      <c r="O5" s="5">
        <f ca="1">TODAY()</f>
        <v>73014</v>
      </c>
      <c r="P5" s="6">
        <f ca="1" t="shared" ref="P5:P22" si="3">NOW()</f>
        <v>73014.8058564815</v>
      </c>
      <c r="Q5" s="3">
        <f t="shared" ref="Q5:Q22" si="4">(D5/F5)</f>
        <v>0.166666666666667</v>
      </c>
      <c r="R5" s="3" t="str">
        <f t="shared" ref="R5:R22" si="5">IF(G5&gt;40,"PASS",IF(G5&lt;39,"FALSE"))</f>
        <v>PASS</v>
      </c>
      <c r="S5" s="3">
        <f ca="1">COUNT(D5:R5)</f>
        <v>10</v>
      </c>
    </row>
    <row r="6" ht="21" spans="2:19">
      <c r="B6" s="3">
        <v>2</v>
      </c>
      <c r="C6" s="4" t="s">
        <v>19</v>
      </c>
      <c r="D6" s="3">
        <v>10</v>
      </c>
      <c r="E6" s="3">
        <v>9</v>
      </c>
      <c r="F6" s="3">
        <v>59</v>
      </c>
      <c r="G6" s="3">
        <f t="shared" ref="G6:G16" si="6">SUM(D6:F6)</f>
        <v>78</v>
      </c>
      <c r="H6" s="3">
        <f t="shared" si="0"/>
        <v>9</v>
      </c>
      <c r="I6" s="3">
        <f>MAX(D6:F6)</f>
        <v>59</v>
      </c>
      <c r="J6" s="3">
        <f t="shared" si="1"/>
        <v>2</v>
      </c>
      <c r="K6" s="3" t="str">
        <f>IF(G6&gt;=70,"A",IF(G6&gt;=60,"B",IF(G6&gt;=50,"C",IF(G6&gt;=40,"D",IF(G6&gt;=30,"E",IF(G6&gt;=29,"F"))))))</f>
        <v>A</v>
      </c>
      <c r="L6" s="4"/>
      <c r="M6" s="4"/>
      <c r="N6" s="3">
        <f t="shared" si="2"/>
        <v>26</v>
      </c>
      <c r="O6" s="5">
        <f ca="1" t="shared" ref="O6:O9" si="7">TODAY()</f>
        <v>73014</v>
      </c>
      <c r="P6" s="6">
        <f ca="1" t="shared" si="3"/>
        <v>73014.8058564815</v>
      </c>
      <c r="Q6" s="3">
        <f t="shared" si="4"/>
        <v>0.169491525423729</v>
      </c>
      <c r="R6" s="3" t="str">
        <f t="shared" si="5"/>
        <v>PASS</v>
      </c>
      <c r="S6" s="3">
        <f ca="1" t="shared" ref="S6:S17" si="8">COUNT(D6:R6)</f>
        <v>11</v>
      </c>
    </row>
    <row r="7" ht="21" spans="2:19">
      <c r="B7" s="3">
        <v>3</v>
      </c>
      <c r="C7" s="4" t="s">
        <v>20</v>
      </c>
      <c r="D7" s="3">
        <v>9</v>
      </c>
      <c r="E7" s="3">
        <v>9</v>
      </c>
      <c r="F7" s="3">
        <v>60</v>
      </c>
      <c r="G7" s="3">
        <f t="shared" si="6"/>
        <v>78</v>
      </c>
      <c r="H7" s="3">
        <f t="shared" si="0"/>
        <v>9</v>
      </c>
      <c r="I7" s="3">
        <f t="shared" ref="I7:I23" si="9">MAX(D7:F7)</f>
        <v>60</v>
      </c>
      <c r="J7" s="3">
        <f t="shared" si="1"/>
        <v>2</v>
      </c>
      <c r="K7" s="3" t="str">
        <f>IF(G7&gt;=70,"A",IF(G7&gt;=60,"B",IF(G7&gt;=50,"C",IF(G7&gt;=40,"D",IF(G7&gt;=30,"E",IF(G7&lt;=29,"F"))))))</f>
        <v>A</v>
      </c>
      <c r="L7" s="4"/>
      <c r="M7" s="4"/>
      <c r="N7" s="3">
        <f t="shared" si="2"/>
        <v>26</v>
      </c>
      <c r="O7" s="5">
        <f ca="1" t="shared" si="7"/>
        <v>73014</v>
      </c>
      <c r="P7" s="6">
        <f ca="1" t="shared" si="3"/>
        <v>73014.8058564815</v>
      </c>
      <c r="Q7" s="3">
        <f t="shared" si="4"/>
        <v>0.15</v>
      </c>
      <c r="R7" s="3" t="str">
        <f t="shared" si="5"/>
        <v>PASS</v>
      </c>
      <c r="S7" s="3">
        <f ca="1" t="shared" si="8"/>
        <v>11</v>
      </c>
    </row>
    <row r="8" ht="21" spans="2:19">
      <c r="B8" s="3">
        <v>4</v>
      </c>
      <c r="C8" s="4" t="s">
        <v>21</v>
      </c>
      <c r="D8" s="3">
        <v>5</v>
      </c>
      <c r="E8" s="3">
        <v>6</v>
      </c>
      <c r="F8" s="3">
        <v>54</v>
      </c>
      <c r="G8" s="3">
        <f t="shared" si="6"/>
        <v>65</v>
      </c>
      <c r="H8" s="3">
        <f t="shared" si="0"/>
        <v>5</v>
      </c>
      <c r="I8" s="3">
        <f t="shared" si="9"/>
        <v>54</v>
      </c>
      <c r="J8" s="3">
        <f t="shared" si="1"/>
        <v>4</v>
      </c>
      <c r="K8" s="3" t="str">
        <f t="shared" ref="K8:K22" si="10">IF(G8&gt;=70,"A",IF(G8&gt;=60,"B",IF(G8&gt;=50,"C",IF(G8&gt;=40,"D",IF(G8&gt;=30,"E",IF(G8&lt;=29,"F"))))))</f>
        <v>B</v>
      </c>
      <c r="L8" s="4"/>
      <c r="M8" s="4"/>
      <c r="N8" s="3">
        <f t="shared" si="2"/>
        <v>21.6666666666667</v>
      </c>
      <c r="O8" s="5">
        <f ca="1" t="shared" si="7"/>
        <v>73014</v>
      </c>
      <c r="P8" s="6">
        <f ca="1" t="shared" si="3"/>
        <v>73014.8058564815</v>
      </c>
      <c r="Q8" s="3">
        <f t="shared" si="4"/>
        <v>0.0925925925925926</v>
      </c>
      <c r="R8" s="3" t="str">
        <f t="shared" si="5"/>
        <v>PASS</v>
      </c>
      <c r="S8" s="3">
        <f ca="1" t="shared" si="8"/>
        <v>11</v>
      </c>
    </row>
    <row r="9" ht="21" spans="2:19">
      <c r="B9" s="3">
        <v>5</v>
      </c>
      <c r="C9" s="4" t="s">
        <v>22</v>
      </c>
      <c r="D9" s="3">
        <v>10</v>
      </c>
      <c r="E9" s="3">
        <v>8</v>
      </c>
      <c r="F9" s="3">
        <v>44</v>
      </c>
      <c r="G9" s="3">
        <f t="shared" si="6"/>
        <v>62</v>
      </c>
      <c r="H9" s="3">
        <f t="shared" si="0"/>
        <v>8</v>
      </c>
      <c r="I9" s="3">
        <f t="shared" si="9"/>
        <v>44</v>
      </c>
      <c r="J9" s="3">
        <f t="shared" si="1"/>
        <v>5</v>
      </c>
      <c r="K9" s="3" t="str">
        <f t="shared" si="10"/>
        <v>B</v>
      </c>
      <c r="L9" s="4"/>
      <c r="M9" s="4"/>
      <c r="N9" s="3">
        <f t="shared" si="2"/>
        <v>20.6666666666667</v>
      </c>
      <c r="O9" s="5">
        <f ca="1" t="shared" si="7"/>
        <v>73014</v>
      </c>
      <c r="P9" s="6">
        <f ca="1" t="shared" si="3"/>
        <v>73014.8058564815</v>
      </c>
      <c r="Q9" s="3">
        <f t="shared" si="4"/>
        <v>0.227272727272727</v>
      </c>
      <c r="R9" s="3" t="str">
        <f t="shared" si="5"/>
        <v>PASS</v>
      </c>
      <c r="S9" s="3">
        <f ca="1" t="shared" si="8"/>
        <v>11</v>
      </c>
    </row>
    <row r="10" ht="21" spans="2:19">
      <c r="B10" s="3">
        <v>6</v>
      </c>
      <c r="C10" s="4" t="s">
        <v>23</v>
      </c>
      <c r="D10" s="3">
        <v>8</v>
      </c>
      <c r="E10" s="3">
        <v>9</v>
      </c>
      <c r="F10" s="3">
        <v>45</v>
      </c>
      <c r="G10" s="3">
        <f t="shared" si="6"/>
        <v>62</v>
      </c>
      <c r="H10" s="3">
        <f t="shared" si="0"/>
        <v>8</v>
      </c>
      <c r="I10" s="3">
        <f t="shared" si="9"/>
        <v>45</v>
      </c>
      <c r="J10" s="3">
        <f t="shared" si="1"/>
        <v>5</v>
      </c>
      <c r="K10" s="3" t="str">
        <f t="shared" si="10"/>
        <v>B</v>
      </c>
      <c r="L10" s="4"/>
      <c r="M10" s="4"/>
      <c r="N10" s="3">
        <f t="shared" si="2"/>
        <v>20.6666666666667</v>
      </c>
      <c r="O10" s="5">
        <f ca="1" t="shared" ref="O10:O23" si="11">TODAY()</f>
        <v>73014</v>
      </c>
      <c r="P10" s="6">
        <f ca="1" t="shared" si="3"/>
        <v>73014.8058564815</v>
      </c>
      <c r="Q10" s="3">
        <f t="shared" si="4"/>
        <v>0.177777777777778</v>
      </c>
      <c r="R10" s="3" t="str">
        <f t="shared" si="5"/>
        <v>PASS</v>
      </c>
      <c r="S10" s="3">
        <f ca="1" t="shared" si="8"/>
        <v>11</v>
      </c>
    </row>
    <row r="11" ht="21" spans="2:19">
      <c r="B11" s="3">
        <v>7</v>
      </c>
      <c r="C11" s="4" t="s">
        <v>24</v>
      </c>
      <c r="D11" s="3">
        <v>5</v>
      </c>
      <c r="E11" s="3">
        <v>4</v>
      </c>
      <c r="F11" s="3">
        <v>45</v>
      </c>
      <c r="G11" s="3">
        <f t="shared" si="6"/>
        <v>54</v>
      </c>
      <c r="H11" s="3">
        <f t="shared" si="0"/>
        <v>4</v>
      </c>
      <c r="I11" s="3">
        <f t="shared" si="9"/>
        <v>45</v>
      </c>
      <c r="J11" s="3">
        <f t="shared" si="1"/>
        <v>7</v>
      </c>
      <c r="K11" s="3" t="str">
        <f t="shared" si="10"/>
        <v>C</v>
      </c>
      <c r="L11" s="4"/>
      <c r="M11" s="4"/>
      <c r="N11" s="3">
        <f t="shared" si="2"/>
        <v>18</v>
      </c>
      <c r="O11" s="5">
        <f ca="1" t="shared" si="11"/>
        <v>73014</v>
      </c>
      <c r="P11" s="6">
        <f ca="1" t="shared" si="3"/>
        <v>73014.8058564815</v>
      </c>
      <c r="Q11" s="3">
        <f t="shared" si="4"/>
        <v>0.111111111111111</v>
      </c>
      <c r="R11" s="3" t="str">
        <f t="shared" si="5"/>
        <v>PASS</v>
      </c>
      <c r="S11" s="3">
        <f ca="1" t="shared" si="8"/>
        <v>11</v>
      </c>
    </row>
    <row r="12" ht="21" spans="2:19">
      <c r="B12" s="3">
        <v>8</v>
      </c>
      <c r="C12" s="4" t="s">
        <v>25</v>
      </c>
      <c r="D12" s="3">
        <v>8</v>
      </c>
      <c r="E12" s="3">
        <v>8</v>
      </c>
      <c r="F12" s="3">
        <v>33</v>
      </c>
      <c r="G12" s="3">
        <f t="shared" si="6"/>
        <v>49</v>
      </c>
      <c r="H12" s="3">
        <f t="shared" si="0"/>
        <v>8</v>
      </c>
      <c r="I12" s="3">
        <f t="shared" si="9"/>
        <v>33</v>
      </c>
      <c r="J12" s="3">
        <f t="shared" si="1"/>
        <v>8</v>
      </c>
      <c r="K12" s="3" t="str">
        <f t="shared" si="10"/>
        <v>D</v>
      </c>
      <c r="L12" s="4"/>
      <c r="M12" s="4"/>
      <c r="N12" s="3">
        <f t="shared" si="2"/>
        <v>16.3333333333333</v>
      </c>
      <c r="O12" s="5">
        <f ca="1" t="shared" si="11"/>
        <v>73014</v>
      </c>
      <c r="P12" s="6">
        <f ca="1" t="shared" si="3"/>
        <v>73014.8058564815</v>
      </c>
      <c r="Q12" s="3">
        <f t="shared" si="4"/>
        <v>0.242424242424242</v>
      </c>
      <c r="R12" s="3" t="str">
        <f t="shared" si="5"/>
        <v>PASS</v>
      </c>
      <c r="S12" s="3">
        <f ca="1" t="shared" si="8"/>
        <v>11</v>
      </c>
    </row>
    <row r="13" ht="21" spans="2:19">
      <c r="B13" s="3">
        <v>9</v>
      </c>
      <c r="C13" s="4" t="s">
        <v>26</v>
      </c>
      <c r="D13" s="3">
        <v>8</v>
      </c>
      <c r="E13" s="3">
        <v>5</v>
      </c>
      <c r="F13" s="3">
        <v>34</v>
      </c>
      <c r="G13" s="3">
        <f t="shared" si="6"/>
        <v>47</v>
      </c>
      <c r="H13" s="3">
        <f t="shared" si="0"/>
        <v>5</v>
      </c>
      <c r="I13" s="3">
        <f t="shared" si="9"/>
        <v>34</v>
      </c>
      <c r="J13" s="3">
        <f t="shared" si="1"/>
        <v>9</v>
      </c>
      <c r="K13" s="3" t="str">
        <f t="shared" si="10"/>
        <v>D</v>
      </c>
      <c r="L13" s="4"/>
      <c r="M13" s="4"/>
      <c r="N13" s="3">
        <f t="shared" si="2"/>
        <v>15.6666666666667</v>
      </c>
      <c r="O13" s="5">
        <f ca="1" t="shared" si="11"/>
        <v>73014</v>
      </c>
      <c r="P13" s="6">
        <f ca="1" t="shared" si="3"/>
        <v>73014.8058564815</v>
      </c>
      <c r="Q13" s="3">
        <f t="shared" si="4"/>
        <v>0.235294117647059</v>
      </c>
      <c r="R13" s="3" t="str">
        <f t="shared" si="5"/>
        <v>PASS</v>
      </c>
      <c r="S13" s="3">
        <f ca="1" t="shared" si="8"/>
        <v>11</v>
      </c>
    </row>
    <row r="14" ht="21" spans="2:19">
      <c r="B14" s="3">
        <v>10</v>
      </c>
      <c r="C14" s="4" t="s">
        <v>27</v>
      </c>
      <c r="D14" s="3">
        <v>7</v>
      </c>
      <c r="E14" s="3">
        <v>5</v>
      </c>
      <c r="F14" s="3">
        <v>34</v>
      </c>
      <c r="G14" s="3">
        <f t="shared" si="6"/>
        <v>46</v>
      </c>
      <c r="H14" s="3">
        <f t="shared" si="0"/>
        <v>5</v>
      </c>
      <c r="I14" s="3">
        <f t="shared" si="9"/>
        <v>34</v>
      </c>
      <c r="J14" s="3">
        <f t="shared" si="1"/>
        <v>10</v>
      </c>
      <c r="K14" s="3" t="str">
        <f t="shared" si="10"/>
        <v>D</v>
      </c>
      <c r="L14" s="4"/>
      <c r="M14" s="4"/>
      <c r="N14" s="3">
        <f t="shared" si="2"/>
        <v>15.3333333333333</v>
      </c>
      <c r="O14" s="5">
        <f ca="1" t="shared" si="11"/>
        <v>73014</v>
      </c>
      <c r="P14" s="6">
        <f ca="1" t="shared" si="3"/>
        <v>73014.8058564815</v>
      </c>
      <c r="Q14" s="3">
        <f t="shared" si="4"/>
        <v>0.205882352941176</v>
      </c>
      <c r="R14" s="3" t="str">
        <f t="shared" si="5"/>
        <v>PASS</v>
      </c>
      <c r="S14" s="3">
        <f ca="1" t="shared" si="8"/>
        <v>11</v>
      </c>
    </row>
    <row r="15" ht="21" spans="2:19">
      <c r="B15" s="3">
        <v>11</v>
      </c>
      <c r="C15" s="4" t="s">
        <v>28</v>
      </c>
      <c r="D15" s="3">
        <v>5</v>
      </c>
      <c r="E15" s="3">
        <v>7</v>
      </c>
      <c r="F15" s="3">
        <v>33</v>
      </c>
      <c r="G15" s="3">
        <f t="shared" si="6"/>
        <v>45</v>
      </c>
      <c r="H15" s="3">
        <f t="shared" si="0"/>
        <v>5</v>
      </c>
      <c r="I15" s="3">
        <f t="shared" si="9"/>
        <v>33</v>
      </c>
      <c r="J15" s="3">
        <f t="shared" si="1"/>
        <v>11</v>
      </c>
      <c r="K15" s="3" t="str">
        <f t="shared" si="10"/>
        <v>D</v>
      </c>
      <c r="L15" s="4"/>
      <c r="M15" s="4"/>
      <c r="N15" s="3">
        <f t="shared" si="2"/>
        <v>15</v>
      </c>
      <c r="O15" s="5">
        <f ca="1" t="shared" si="11"/>
        <v>73014</v>
      </c>
      <c r="P15" s="6">
        <f ca="1" t="shared" si="3"/>
        <v>73014.8058564815</v>
      </c>
      <c r="Q15" s="3">
        <f t="shared" si="4"/>
        <v>0.151515151515152</v>
      </c>
      <c r="R15" s="3" t="str">
        <f t="shared" si="5"/>
        <v>PASS</v>
      </c>
      <c r="S15" s="3">
        <f ca="1" t="shared" si="8"/>
        <v>11</v>
      </c>
    </row>
    <row r="16" ht="21" spans="2:19">
      <c r="B16" s="3">
        <v>12</v>
      </c>
      <c r="C16" s="4" t="s">
        <v>29</v>
      </c>
      <c r="D16" s="3">
        <v>3</v>
      </c>
      <c r="E16" s="3">
        <v>10</v>
      </c>
      <c r="F16" s="3">
        <v>32</v>
      </c>
      <c r="G16" s="3">
        <f t="shared" si="6"/>
        <v>45</v>
      </c>
      <c r="H16" s="3">
        <f t="shared" si="0"/>
        <v>3</v>
      </c>
      <c r="I16" s="3">
        <f t="shared" si="9"/>
        <v>32</v>
      </c>
      <c r="J16" s="3">
        <f t="shared" si="1"/>
        <v>11</v>
      </c>
      <c r="K16" s="3" t="str">
        <f t="shared" si="10"/>
        <v>D</v>
      </c>
      <c r="L16" s="4"/>
      <c r="M16" s="4"/>
      <c r="N16" s="3">
        <f t="shared" si="2"/>
        <v>15</v>
      </c>
      <c r="O16" s="5">
        <f ca="1" t="shared" si="11"/>
        <v>73014</v>
      </c>
      <c r="P16" s="6">
        <f ca="1" t="shared" si="3"/>
        <v>73014.8058564815</v>
      </c>
      <c r="Q16" s="3">
        <f t="shared" si="4"/>
        <v>0.09375</v>
      </c>
      <c r="R16" s="3" t="str">
        <f t="shared" si="5"/>
        <v>PASS</v>
      </c>
      <c r="S16" s="3">
        <f ca="1" t="shared" si="8"/>
        <v>11</v>
      </c>
    </row>
    <row r="17" ht="21" spans="2:19">
      <c r="B17" s="3">
        <v>13</v>
      </c>
      <c r="C17" s="4" t="s">
        <v>30</v>
      </c>
      <c r="D17" s="3">
        <v>7</v>
      </c>
      <c r="E17" s="3">
        <v>4</v>
      </c>
      <c r="F17" s="3">
        <v>34</v>
      </c>
      <c r="G17" s="3">
        <f t="shared" ref="G17:G22" si="12">SUM(D17:F17)</f>
        <v>45</v>
      </c>
      <c r="H17" s="3">
        <f t="shared" si="0"/>
        <v>4</v>
      </c>
      <c r="I17" s="3">
        <f t="shared" si="9"/>
        <v>34</v>
      </c>
      <c r="J17" s="3">
        <f t="shared" si="1"/>
        <v>11</v>
      </c>
      <c r="K17" s="3" t="str">
        <f t="shared" si="10"/>
        <v>D</v>
      </c>
      <c r="L17" s="4"/>
      <c r="M17" s="4"/>
      <c r="N17" s="3">
        <f t="shared" si="2"/>
        <v>15</v>
      </c>
      <c r="O17" s="5">
        <f ca="1" t="shared" si="11"/>
        <v>73014</v>
      </c>
      <c r="P17" s="6">
        <f ca="1" t="shared" si="3"/>
        <v>73014.8058564815</v>
      </c>
      <c r="Q17" s="3">
        <f t="shared" si="4"/>
        <v>0.205882352941176</v>
      </c>
      <c r="R17" s="3" t="str">
        <f t="shared" si="5"/>
        <v>PASS</v>
      </c>
      <c r="S17" s="3">
        <f ca="1" t="shared" si="8"/>
        <v>11</v>
      </c>
    </row>
    <row r="18" ht="21" spans="2:19">
      <c r="B18" s="3">
        <v>14</v>
      </c>
      <c r="C18" s="4" t="s">
        <v>31</v>
      </c>
      <c r="D18" s="3">
        <v>6</v>
      </c>
      <c r="E18" s="3">
        <v>3</v>
      </c>
      <c r="F18" s="3">
        <v>33</v>
      </c>
      <c r="G18" s="3">
        <f t="shared" si="12"/>
        <v>42</v>
      </c>
      <c r="H18" s="3">
        <f t="shared" si="0"/>
        <v>3</v>
      </c>
      <c r="I18" s="3">
        <f t="shared" si="9"/>
        <v>33</v>
      </c>
      <c r="J18" s="3">
        <f t="shared" si="1"/>
        <v>14</v>
      </c>
      <c r="K18" s="3" t="str">
        <f t="shared" si="10"/>
        <v>D</v>
      </c>
      <c r="L18" s="4"/>
      <c r="M18" s="4"/>
      <c r="N18" s="3">
        <f t="shared" si="2"/>
        <v>14</v>
      </c>
      <c r="O18" s="5">
        <f ca="1" t="shared" si="11"/>
        <v>73014</v>
      </c>
      <c r="P18" s="6">
        <f ca="1" t="shared" si="3"/>
        <v>73014.8058564815</v>
      </c>
      <c r="Q18" s="3">
        <f t="shared" si="4"/>
        <v>0.181818181818182</v>
      </c>
      <c r="R18" s="3" t="str">
        <f t="shared" si="5"/>
        <v>PASS</v>
      </c>
      <c r="S18" s="3">
        <f ca="1" t="shared" ref="S18:S22" si="13">COUNT(D18:R18)</f>
        <v>11</v>
      </c>
    </row>
    <row r="19" ht="21" spans="2:19">
      <c r="B19" s="3">
        <v>15</v>
      </c>
      <c r="C19" s="4" t="s">
        <v>32</v>
      </c>
      <c r="D19" s="3">
        <v>4</v>
      </c>
      <c r="E19" s="3">
        <v>2</v>
      </c>
      <c r="F19" s="3">
        <v>34</v>
      </c>
      <c r="G19" s="3">
        <f t="shared" si="12"/>
        <v>40</v>
      </c>
      <c r="H19" s="3">
        <f t="shared" si="0"/>
        <v>2</v>
      </c>
      <c r="I19" s="3">
        <f t="shared" si="9"/>
        <v>34</v>
      </c>
      <c r="J19" s="3">
        <f t="shared" si="1"/>
        <v>15</v>
      </c>
      <c r="K19" s="3" t="str">
        <f t="shared" si="10"/>
        <v>D</v>
      </c>
      <c r="L19" s="4"/>
      <c r="M19" s="4"/>
      <c r="N19" s="3">
        <f t="shared" si="2"/>
        <v>13.3333333333333</v>
      </c>
      <c r="O19" s="5">
        <f ca="1" t="shared" si="11"/>
        <v>73014</v>
      </c>
      <c r="P19" s="6">
        <f ca="1" t="shared" si="3"/>
        <v>73014.8058564815</v>
      </c>
      <c r="Q19" s="3">
        <f t="shared" si="4"/>
        <v>0.117647058823529</v>
      </c>
      <c r="R19" s="3" t="b">
        <f t="shared" si="5"/>
        <v>0</v>
      </c>
      <c r="S19" s="3">
        <f ca="1" t="shared" si="13"/>
        <v>11</v>
      </c>
    </row>
    <row r="20" ht="21" spans="2:19">
      <c r="B20" s="3">
        <v>16</v>
      </c>
      <c r="C20" s="4" t="s">
        <v>33</v>
      </c>
      <c r="D20" s="3">
        <v>7</v>
      </c>
      <c r="E20" s="3">
        <v>7</v>
      </c>
      <c r="F20" s="3">
        <v>22</v>
      </c>
      <c r="G20" s="3">
        <f t="shared" si="12"/>
        <v>36</v>
      </c>
      <c r="H20" s="3">
        <f t="shared" si="0"/>
        <v>7</v>
      </c>
      <c r="I20" s="3">
        <f t="shared" si="9"/>
        <v>22</v>
      </c>
      <c r="J20" s="3">
        <f t="shared" si="1"/>
        <v>16</v>
      </c>
      <c r="K20" s="3" t="str">
        <f t="shared" si="10"/>
        <v>E</v>
      </c>
      <c r="L20" s="4"/>
      <c r="M20" s="4"/>
      <c r="N20" s="3">
        <f t="shared" si="2"/>
        <v>12</v>
      </c>
      <c r="O20" s="5">
        <f ca="1" t="shared" si="11"/>
        <v>73014</v>
      </c>
      <c r="P20" s="6">
        <f ca="1" t="shared" si="3"/>
        <v>73014.8058564815</v>
      </c>
      <c r="Q20" s="3">
        <f t="shared" si="4"/>
        <v>0.318181818181818</v>
      </c>
      <c r="R20" s="3" t="str">
        <f t="shared" si="5"/>
        <v>FALSE</v>
      </c>
      <c r="S20" s="3">
        <f ca="1" t="shared" si="13"/>
        <v>11</v>
      </c>
    </row>
    <row r="21" ht="21" spans="2:19">
      <c r="B21" s="3">
        <v>17</v>
      </c>
      <c r="C21" s="4" t="s">
        <v>34</v>
      </c>
      <c r="D21" s="3">
        <v>4</v>
      </c>
      <c r="E21" s="3">
        <v>6</v>
      </c>
      <c r="F21" s="3">
        <v>22</v>
      </c>
      <c r="G21" s="3">
        <f t="shared" si="12"/>
        <v>32</v>
      </c>
      <c r="H21" s="3">
        <f t="shared" si="0"/>
        <v>4</v>
      </c>
      <c r="I21" s="3">
        <f t="shared" si="9"/>
        <v>22</v>
      </c>
      <c r="J21" s="3">
        <f t="shared" si="1"/>
        <v>17</v>
      </c>
      <c r="K21" s="3" t="str">
        <f t="shared" si="10"/>
        <v>E</v>
      </c>
      <c r="L21" s="4"/>
      <c r="M21" s="4"/>
      <c r="N21" s="3">
        <f t="shared" si="2"/>
        <v>10.6666666666667</v>
      </c>
      <c r="O21" s="5">
        <f ca="1" t="shared" si="11"/>
        <v>73014</v>
      </c>
      <c r="P21" s="6">
        <f ca="1" t="shared" si="3"/>
        <v>73014.8058564815</v>
      </c>
      <c r="Q21" s="3">
        <f t="shared" si="4"/>
        <v>0.181818181818182</v>
      </c>
      <c r="R21" s="3" t="str">
        <f t="shared" si="5"/>
        <v>FALSE</v>
      </c>
      <c r="S21" s="3">
        <f ca="1" t="shared" si="13"/>
        <v>11</v>
      </c>
    </row>
    <row r="22" ht="21" spans="2:19">
      <c r="B22" s="3">
        <v>18</v>
      </c>
      <c r="C22" s="4" t="s">
        <v>35</v>
      </c>
      <c r="D22" s="3">
        <v>2</v>
      </c>
      <c r="E22" s="3">
        <v>3</v>
      </c>
      <c r="F22" s="3">
        <v>12</v>
      </c>
      <c r="G22" s="3">
        <f t="shared" si="12"/>
        <v>17</v>
      </c>
      <c r="H22" s="3">
        <f t="shared" si="0"/>
        <v>2</v>
      </c>
      <c r="I22" s="3">
        <f t="shared" si="9"/>
        <v>12</v>
      </c>
      <c r="J22" s="3">
        <f t="shared" si="1"/>
        <v>18</v>
      </c>
      <c r="K22" s="3" t="str">
        <f t="shared" si="10"/>
        <v>F</v>
      </c>
      <c r="L22" s="4"/>
      <c r="M22" s="4"/>
      <c r="N22" s="3">
        <f t="shared" si="2"/>
        <v>5.66666666666667</v>
      </c>
      <c r="O22" s="5">
        <f ca="1" t="shared" si="11"/>
        <v>73014</v>
      </c>
      <c r="P22" s="6">
        <f ca="1" t="shared" si="3"/>
        <v>73014.8058564815</v>
      </c>
      <c r="Q22" s="3">
        <f t="shared" si="4"/>
        <v>0.166666666666667</v>
      </c>
      <c r="R22" s="3" t="str">
        <f t="shared" si="5"/>
        <v>FALSE</v>
      </c>
      <c r="S22" s="3">
        <f ca="1" t="shared" si="13"/>
        <v>11</v>
      </c>
    </row>
    <row r="23" ht="21" spans="2:19">
      <c r="B23" s="3"/>
      <c r="C23" s="4"/>
      <c r="D23" s="3"/>
      <c r="E23" s="3"/>
      <c r="F23" s="3"/>
      <c r="G23" s="3"/>
      <c r="H23" s="3"/>
      <c r="I23" s="3">
        <f t="shared" si="9"/>
        <v>0</v>
      </c>
      <c r="J23" s="3"/>
      <c r="K23" s="3"/>
      <c r="L23" s="3"/>
      <c r="M23" s="3"/>
      <c r="N23" s="3"/>
      <c r="O23" s="5">
        <f ca="1" t="shared" si="11"/>
        <v>73014</v>
      </c>
      <c r="P23" s="3"/>
      <c r="Q23" s="3"/>
      <c r="R23" s="3"/>
      <c r="S23" s="3"/>
    </row>
    <row r="24" ht="15.75"/>
  </sheetData>
  <sortState ref="B5:P22">
    <sortCondition ref="J5"/>
  </sortState>
  <mergeCells count="1">
    <mergeCell ref="F1:I2"/>
  </mergeCells>
  <conditionalFormatting sqref="H5">
    <cfRule type="top10" dxfId="0" priority="1" rank="10"/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Sheet5</vt:lpstr>
      <vt:lpstr>Sheet1</vt:lpstr>
      <vt:lpstr>Sheet6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1</cp:lastModifiedBy>
  <dcterms:created xsi:type="dcterms:W3CDTF">2020-08-30T21:31:00Z</dcterms:created>
  <dcterms:modified xsi:type="dcterms:W3CDTF">2099-11-26T03:21:42Z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728B8BE89EE344E88E415BFD55A274B2</vt:lpwstr>
  </property>
  <property fmtid="{D5CDD505-2E9C-101B-9397-08002B2CF9AE}" pid="3" name="KSOProductBuildVer">
    <vt:lpwstr>1033-11.2.0.11191</vt:lpwstr>
  </property>
</Properties>
</file>